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gome\Documents\Recomendaciones\"/>
    </mc:Choice>
  </mc:AlternateContent>
  <xr:revisionPtr revIDLastSave="0" documentId="13_ncr:1_{826F8148-6A30-475C-9265-0C066AB72F59}" xr6:coauthVersionLast="45" xr6:coauthVersionMax="45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Bloomberg" sheetId="1" r:id="rId1"/>
    <sheet name="Banrep Bal Fiscal" sheetId="5" r:id="rId2"/>
    <sheet name="Banrep Deuda" sheetId="7" r:id="rId3"/>
    <sheet name="Dian Imptos" sheetId="6" r:id="rId4"/>
    <sheet name="MinHacienda deuda" sheetId="8" r:id="rId5"/>
    <sheet name="RESUMEN" sheetId="4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6" i="4" l="1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5" i="4"/>
  <c r="AG6" i="4" l="1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5" i="4"/>
  <c r="AF6" i="4"/>
  <c r="AH6" i="4" s="1"/>
  <c r="AI6" i="4" s="1"/>
  <c r="AF7" i="4"/>
  <c r="AF8" i="4"/>
  <c r="AF9" i="4"/>
  <c r="AF10" i="4"/>
  <c r="AH10" i="4" s="1"/>
  <c r="AI10" i="4" s="1"/>
  <c r="AF11" i="4"/>
  <c r="AF12" i="4"/>
  <c r="AF13" i="4"/>
  <c r="AF14" i="4"/>
  <c r="AH14" i="4" s="1"/>
  <c r="AF15" i="4"/>
  <c r="AF16" i="4"/>
  <c r="AF17" i="4"/>
  <c r="AF18" i="4"/>
  <c r="AF19" i="4"/>
  <c r="AF20" i="4"/>
  <c r="AF21" i="4"/>
  <c r="AF22" i="4"/>
  <c r="AH22" i="4" s="1"/>
  <c r="AF23" i="4"/>
  <c r="AF24" i="4"/>
  <c r="AF25" i="4"/>
  <c r="AF26" i="4"/>
  <c r="AH26" i="4" s="1"/>
  <c r="AF27" i="4"/>
  <c r="AF28" i="4"/>
  <c r="AF29" i="4"/>
  <c r="AF30" i="4"/>
  <c r="AH30" i="4" s="1"/>
  <c r="AF31" i="4"/>
  <c r="AF32" i="4"/>
  <c r="AF33" i="4"/>
  <c r="AF34" i="4"/>
  <c r="AF35" i="4"/>
  <c r="AF36" i="4"/>
  <c r="AF37" i="4"/>
  <c r="AF38" i="4"/>
  <c r="AH38" i="4" s="1"/>
  <c r="AF39" i="4"/>
  <c r="AF40" i="4"/>
  <c r="AF41" i="4"/>
  <c r="AF42" i="4"/>
  <c r="AH42" i="4" s="1"/>
  <c r="AF43" i="4"/>
  <c r="AF44" i="4"/>
  <c r="AF45" i="4"/>
  <c r="AF46" i="4"/>
  <c r="AH46" i="4" s="1"/>
  <c r="AF47" i="4"/>
  <c r="AF48" i="4"/>
  <c r="AF49" i="4"/>
  <c r="AF50" i="4"/>
  <c r="AF51" i="4"/>
  <c r="AF52" i="4"/>
  <c r="AF53" i="4"/>
  <c r="AF54" i="4"/>
  <c r="AH54" i="4" s="1"/>
  <c r="AF55" i="4"/>
  <c r="AF56" i="4"/>
  <c r="AF57" i="4"/>
  <c r="AF58" i="4"/>
  <c r="AH58" i="4" s="1"/>
  <c r="AF59" i="4"/>
  <c r="AF60" i="4"/>
  <c r="AH60" i="4" s="1"/>
  <c r="AF61" i="4"/>
  <c r="AF62" i="4"/>
  <c r="AF63" i="4"/>
  <c r="AF64" i="4"/>
  <c r="AF65" i="4"/>
  <c r="AF66" i="4"/>
  <c r="AH66" i="4" s="1"/>
  <c r="AF67" i="4"/>
  <c r="AF68" i="4"/>
  <c r="AF69" i="4"/>
  <c r="AF70" i="4"/>
  <c r="AH70" i="4" s="1"/>
  <c r="AF71" i="4"/>
  <c r="AF72" i="4"/>
  <c r="AF73" i="4"/>
  <c r="AF74" i="4"/>
  <c r="AH74" i="4" s="1"/>
  <c r="AI74" i="4" s="1"/>
  <c r="AF75" i="4"/>
  <c r="AF76" i="4"/>
  <c r="AF77" i="4"/>
  <c r="AF78" i="4"/>
  <c r="AH78" i="4" s="1"/>
  <c r="AI78" i="4" s="1"/>
  <c r="AF79" i="4"/>
  <c r="AH79" i="4" s="1"/>
  <c r="AI79" i="4" s="1"/>
  <c r="AF80" i="4"/>
  <c r="AF81" i="4"/>
  <c r="AF82" i="4"/>
  <c r="AH82" i="4" s="1"/>
  <c r="AF83" i="4"/>
  <c r="AF5" i="4"/>
  <c r="AH7" i="4"/>
  <c r="AI7" i="4" s="1"/>
  <c r="AH8" i="4"/>
  <c r="AI8" i="4" s="1"/>
  <c r="AH11" i="4"/>
  <c r="AI11" i="4" s="1"/>
  <c r="AH12" i="4"/>
  <c r="AI12" i="4" s="1"/>
  <c r="AH15" i="4"/>
  <c r="AH16" i="4"/>
  <c r="AH18" i="4"/>
  <c r="AH19" i="4"/>
  <c r="AH20" i="4"/>
  <c r="AH23" i="4"/>
  <c r="AH24" i="4"/>
  <c r="AH27" i="4"/>
  <c r="AH28" i="4"/>
  <c r="AH31" i="4"/>
  <c r="AH32" i="4"/>
  <c r="AH34" i="4"/>
  <c r="AH35" i="4"/>
  <c r="AH36" i="4"/>
  <c r="AH39" i="4"/>
  <c r="AH40" i="4"/>
  <c r="AH43" i="4"/>
  <c r="AH44" i="4"/>
  <c r="AH47" i="4"/>
  <c r="AH48" i="4"/>
  <c r="AH50" i="4"/>
  <c r="AH51" i="4"/>
  <c r="AH52" i="4"/>
  <c r="AH55" i="4"/>
  <c r="AH59" i="4"/>
  <c r="AH62" i="4"/>
  <c r="AH63" i="4"/>
  <c r="AH64" i="4"/>
  <c r="AH67" i="4"/>
  <c r="AH71" i="4"/>
  <c r="AH75" i="4"/>
  <c r="AI75" i="4" s="1"/>
  <c r="AH76" i="4"/>
  <c r="AI76" i="4" s="1"/>
  <c r="AH80" i="4"/>
  <c r="AI80" i="4" s="1"/>
  <c r="AI63" i="4" l="1"/>
  <c r="AI39" i="4"/>
  <c r="AI24" i="4"/>
  <c r="AI18" i="4"/>
  <c r="AI62" i="4"/>
  <c r="AI44" i="4"/>
  <c r="AI31" i="4"/>
  <c r="AI16" i="4"/>
  <c r="AI66" i="4"/>
  <c r="AI58" i="4"/>
  <c r="AI46" i="4"/>
  <c r="AI42" i="4"/>
  <c r="AI38" i="4"/>
  <c r="AI30" i="4"/>
  <c r="AI26" i="4"/>
  <c r="AI22" i="4"/>
  <c r="AI14" i="4"/>
  <c r="AI47" i="4"/>
  <c r="AI32" i="4"/>
  <c r="AI71" i="4"/>
  <c r="AI51" i="4"/>
  <c r="AI36" i="4"/>
  <c r="AI23" i="4"/>
  <c r="AI70" i="4"/>
  <c r="AI54" i="4"/>
  <c r="AI67" i="4"/>
  <c r="AI59" i="4"/>
  <c r="AI50" i="4"/>
  <c r="AI43" i="4"/>
  <c r="AI35" i="4"/>
  <c r="AI28" i="4"/>
  <c r="AI20" i="4"/>
  <c r="AI15" i="4"/>
  <c r="AI52" i="4"/>
  <c r="AI64" i="4"/>
  <c r="AI55" i="4"/>
  <c r="AI48" i="4"/>
  <c r="AI40" i="4"/>
  <c r="AI34" i="4"/>
  <c r="AI27" i="4"/>
  <c r="AI19" i="4"/>
  <c r="AI60" i="4"/>
  <c r="AH72" i="4"/>
  <c r="AH68" i="4"/>
  <c r="AH56" i="4"/>
  <c r="AH77" i="4"/>
  <c r="AH65" i="4"/>
  <c r="AH53" i="4"/>
  <c r="AH41" i="4"/>
  <c r="AH21" i="4"/>
  <c r="AH73" i="4"/>
  <c r="AH61" i="4"/>
  <c r="AH49" i="4"/>
  <c r="AH37" i="4"/>
  <c r="AH25" i="4"/>
  <c r="AH13" i="4"/>
  <c r="AH81" i="4"/>
  <c r="AH69" i="4"/>
  <c r="AH57" i="4"/>
  <c r="AH45" i="4"/>
  <c r="AH33" i="4"/>
  <c r="AH29" i="4"/>
  <c r="AH17" i="4"/>
  <c r="AH9" i="4"/>
  <c r="AI9" i="4" s="1"/>
  <c r="AH83" i="4"/>
  <c r="AH5" i="4"/>
  <c r="AI5" i="4" s="1"/>
  <c r="AI81" i="4" l="1"/>
  <c r="AI41" i="4"/>
  <c r="AI45" i="4"/>
  <c r="AI13" i="4"/>
  <c r="AI61" i="4"/>
  <c r="AI53" i="4"/>
  <c r="AI68" i="4"/>
  <c r="AI17" i="4"/>
  <c r="AI57" i="4"/>
  <c r="AI25" i="4"/>
  <c r="AI73" i="4"/>
  <c r="AI65" i="4"/>
  <c r="AI72" i="4"/>
  <c r="AI33" i="4"/>
  <c r="AI49" i="4"/>
  <c r="AI56" i="4"/>
  <c r="AI29" i="4"/>
  <c r="AI69" i="4"/>
  <c r="AI37" i="4"/>
  <c r="AI21" i="4"/>
  <c r="AI77" i="4"/>
  <c r="H82" i="4" l="1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7" i="4"/>
  <c r="H83" i="4" l="1"/>
  <c r="F36" i="7"/>
  <c r="X4" i="4"/>
  <c r="Y4" i="4"/>
  <c r="Z4" i="4"/>
  <c r="AA4" i="4"/>
  <c r="AB4" i="4"/>
  <c r="AC4" i="4"/>
  <c r="AD4" i="4"/>
  <c r="W4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5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 s="1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5" i="4"/>
  <c r="AC260" i="6"/>
  <c r="AC257" i="6"/>
  <c r="AC254" i="6"/>
  <c r="AC251" i="6"/>
  <c r="AC247" i="6"/>
  <c r="AC244" i="6"/>
  <c r="AC241" i="6"/>
  <c r="AC238" i="6"/>
  <c r="AC234" i="6"/>
  <c r="AC231" i="6"/>
  <c r="AC228" i="6"/>
  <c r="AC225" i="6"/>
  <c r="AC221" i="6"/>
  <c r="AC218" i="6"/>
  <c r="AC215" i="6"/>
  <c r="AC212" i="6"/>
  <c r="AC208" i="6"/>
  <c r="AC205" i="6"/>
  <c r="AC202" i="6"/>
  <c r="AC199" i="6"/>
  <c r="AC195" i="6"/>
  <c r="AC192" i="6"/>
  <c r="AC189" i="6"/>
  <c r="AC186" i="6"/>
  <c r="AC182" i="6"/>
  <c r="AC179" i="6"/>
  <c r="AC176" i="6"/>
  <c r="AC173" i="6"/>
  <c r="AC169" i="6"/>
  <c r="AC166" i="6"/>
  <c r="AC163" i="6"/>
  <c r="AC160" i="6"/>
  <c r="AC156" i="6"/>
  <c r="AC153" i="6"/>
  <c r="AC150" i="6"/>
  <c r="AC147" i="6"/>
  <c r="AC143" i="6"/>
  <c r="AC140" i="6"/>
  <c r="AC137" i="6"/>
  <c r="AC134" i="6"/>
  <c r="AC130" i="6"/>
  <c r="AC127" i="6"/>
  <c r="AC124" i="6"/>
  <c r="AC121" i="6"/>
  <c r="AC117" i="6"/>
  <c r="AC114" i="6"/>
  <c r="AC111" i="6"/>
  <c r="AC108" i="6"/>
  <c r="AC104" i="6"/>
  <c r="AC101" i="6"/>
  <c r="AC98" i="6"/>
  <c r="AC95" i="6"/>
  <c r="AC91" i="6"/>
  <c r="AC88" i="6"/>
  <c r="AC85" i="6"/>
  <c r="AC82" i="6"/>
  <c r="AC78" i="6"/>
  <c r="AC75" i="6"/>
  <c r="AC72" i="6"/>
  <c r="AC69" i="6"/>
  <c r="AC65" i="6"/>
  <c r="AC62" i="6"/>
  <c r="AC59" i="6"/>
  <c r="AC56" i="6"/>
  <c r="AC52" i="6"/>
  <c r="AC49" i="6"/>
  <c r="AC46" i="6"/>
  <c r="AC43" i="6"/>
  <c r="AC39" i="6"/>
  <c r="AC36" i="6"/>
  <c r="AC33" i="6"/>
  <c r="AC30" i="6"/>
  <c r="AC26" i="6"/>
  <c r="AC23" i="6"/>
  <c r="AC20" i="6"/>
  <c r="AC17" i="6"/>
  <c r="AC13" i="6"/>
  <c r="AC10" i="6"/>
  <c r="AC7" i="6"/>
  <c r="AC4" i="6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5" i="4"/>
  <c r="J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H6" i="4"/>
  <c r="H5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 s="1"/>
  <c r="E2" i="4"/>
  <c r="C2" i="4"/>
  <c r="B3" i="4"/>
  <c r="B4" i="4"/>
  <c r="B5" i="4"/>
  <c r="B6" i="4"/>
  <c r="F6" i="4" s="1"/>
  <c r="B7" i="4"/>
  <c r="I7" i="4" s="1"/>
  <c r="B8" i="4"/>
  <c r="B9" i="4"/>
  <c r="I9" i="4" s="1"/>
  <c r="B10" i="4"/>
  <c r="I10" i="4" s="1"/>
  <c r="B11" i="4"/>
  <c r="I11" i="4" s="1"/>
  <c r="B12" i="4"/>
  <c r="B13" i="4"/>
  <c r="I13" i="4" s="1"/>
  <c r="B14" i="4"/>
  <c r="F14" i="4" s="1"/>
  <c r="B15" i="4"/>
  <c r="I15" i="4" s="1"/>
  <c r="B16" i="4"/>
  <c r="B17" i="4"/>
  <c r="B18" i="4"/>
  <c r="I18" i="4" s="1"/>
  <c r="B19" i="4"/>
  <c r="I19" i="4" s="1"/>
  <c r="B20" i="4"/>
  <c r="B21" i="4"/>
  <c r="B22" i="4"/>
  <c r="I22" i="4" s="1"/>
  <c r="B23" i="4"/>
  <c r="I23" i="4" s="1"/>
  <c r="B24" i="4"/>
  <c r="B25" i="4"/>
  <c r="I25" i="4" s="1"/>
  <c r="B26" i="4"/>
  <c r="I26" i="4" s="1"/>
  <c r="B27" i="4"/>
  <c r="I27" i="4" s="1"/>
  <c r="B28" i="4"/>
  <c r="B29" i="4"/>
  <c r="I29" i="4" s="1"/>
  <c r="B30" i="4"/>
  <c r="F30" i="4" s="1"/>
  <c r="B31" i="4"/>
  <c r="I31" i="4" s="1"/>
  <c r="B32" i="4"/>
  <c r="B33" i="4"/>
  <c r="B34" i="4"/>
  <c r="I34" i="4" s="1"/>
  <c r="B35" i="4"/>
  <c r="I35" i="4" s="1"/>
  <c r="B36" i="4"/>
  <c r="B37" i="4"/>
  <c r="B38" i="4"/>
  <c r="F38" i="4" s="1"/>
  <c r="B39" i="4"/>
  <c r="I39" i="4" s="1"/>
  <c r="B40" i="4"/>
  <c r="B41" i="4"/>
  <c r="I41" i="4" s="1"/>
  <c r="B42" i="4"/>
  <c r="F42" i="4" s="1"/>
  <c r="B43" i="4"/>
  <c r="I43" i="4" s="1"/>
  <c r="B44" i="4"/>
  <c r="B45" i="4"/>
  <c r="I45" i="4" s="1"/>
  <c r="B46" i="4"/>
  <c r="I46" i="4" s="1"/>
  <c r="B47" i="4"/>
  <c r="I47" i="4" s="1"/>
  <c r="B48" i="4"/>
  <c r="B49" i="4"/>
  <c r="B50" i="4"/>
  <c r="F50" i="4" s="1"/>
  <c r="B51" i="4"/>
  <c r="I51" i="4" s="1"/>
  <c r="B52" i="4"/>
  <c r="B53" i="4"/>
  <c r="B54" i="4"/>
  <c r="I54" i="4" s="1"/>
  <c r="B55" i="4"/>
  <c r="I55" i="4" s="1"/>
  <c r="B56" i="4"/>
  <c r="B57" i="4"/>
  <c r="I57" i="4" s="1"/>
  <c r="B58" i="4"/>
  <c r="I58" i="4" s="1"/>
  <c r="B59" i="4"/>
  <c r="I59" i="4" s="1"/>
  <c r="B60" i="4"/>
  <c r="B61" i="4"/>
  <c r="I61" i="4" s="1"/>
  <c r="B62" i="4"/>
  <c r="I62" i="4" s="1"/>
  <c r="B63" i="4"/>
  <c r="I63" i="4" s="1"/>
  <c r="B64" i="4"/>
  <c r="B65" i="4"/>
  <c r="B66" i="4"/>
  <c r="I66" i="4" s="1"/>
  <c r="B67" i="4"/>
  <c r="I67" i="4" s="1"/>
  <c r="B68" i="4"/>
  <c r="B69" i="4"/>
  <c r="B70" i="4"/>
  <c r="I70" i="4" s="1"/>
  <c r="B71" i="4"/>
  <c r="I71" i="4" s="1"/>
  <c r="B72" i="4"/>
  <c r="B73" i="4"/>
  <c r="I73" i="4" s="1"/>
  <c r="B74" i="4"/>
  <c r="I74" i="4" s="1"/>
  <c r="B75" i="4"/>
  <c r="I75" i="4" s="1"/>
  <c r="B76" i="4"/>
  <c r="B77" i="4"/>
  <c r="B78" i="4"/>
  <c r="K78" i="4" s="1"/>
  <c r="B79" i="4"/>
  <c r="I79" i="4" s="1"/>
  <c r="B80" i="4"/>
  <c r="B81" i="4"/>
  <c r="B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D49" i="4" s="1"/>
  <c r="C47" i="4"/>
  <c r="C48" i="4"/>
  <c r="C49" i="4"/>
  <c r="C50" i="4"/>
  <c r="D53" i="4" s="1"/>
  <c r="C51" i="4"/>
  <c r="C52" i="4"/>
  <c r="C53" i="4"/>
  <c r="C54" i="4"/>
  <c r="D57" i="4" s="1"/>
  <c r="C55" i="4"/>
  <c r="C56" i="4"/>
  <c r="C57" i="4"/>
  <c r="C58" i="4"/>
  <c r="D61" i="4" s="1"/>
  <c r="C59" i="4"/>
  <c r="C60" i="4"/>
  <c r="C61" i="4"/>
  <c r="C62" i="4"/>
  <c r="D65" i="4" s="1"/>
  <c r="C63" i="4"/>
  <c r="C64" i="4"/>
  <c r="C65" i="4"/>
  <c r="C66" i="4"/>
  <c r="D69" i="4" s="1"/>
  <c r="C67" i="4"/>
  <c r="C68" i="4"/>
  <c r="C69" i="4"/>
  <c r="C70" i="4"/>
  <c r="D73" i="4" s="1"/>
  <c r="C71" i="4"/>
  <c r="C72" i="4"/>
  <c r="C73" i="4"/>
  <c r="C74" i="4"/>
  <c r="C75" i="4"/>
  <c r="C76" i="4"/>
  <c r="C77" i="4"/>
  <c r="C78" i="4"/>
  <c r="C79" i="4"/>
  <c r="C80" i="4"/>
  <c r="C81" i="4"/>
  <c r="F76" i="4" l="1"/>
  <c r="F64" i="4"/>
  <c r="F60" i="4"/>
  <c r="F52" i="4"/>
  <c r="F48" i="4"/>
  <c r="F44" i="4"/>
  <c r="F36" i="4"/>
  <c r="F32" i="4"/>
  <c r="F28" i="4"/>
  <c r="F20" i="4"/>
  <c r="F16" i="4"/>
  <c r="F12" i="4"/>
  <c r="D45" i="4"/>
  <c r="D41" i="4"/>
  <c r="D37" i="4"/>
  <c r="D33" i="4"/>
  <c r="D29" i="4"/>
  <c r="D25" i="4"/>
  <c r="D21" i="4"/>
  <c r="D81" i="4"/>
  <c r="AE4" i="4"/>
  <c r="D77" i="4"/>
  <c r="N65" i="4"/>
  <c r="N49" i="4"/>
  <c r="P77" i="4"/>
  <c r="N53" i="4"/>
  <c r="N33" i="4"/>
  <c r="N17" i="4"/>
  <c r="N73" i="4"/>
  <c r="N57" i="4"/>
  <c r="N41" i="4"/>
  <c r="N25" i="4"/>
  <c r="N9" i="4"/>
  <c r="D75" i="4"/>
  <c r="D59" i="4"/>
  <c r="D43" i="4"/>
  <c r="D27" i="4"/>
  <c r="D19" i="4"/>
  <c r="D11" i="4"/>
  <c r="N81" i="4"/>
  <c r="N69" i="4"/>
  <c r="N37" i="4"/>
  <c r="N21" i="4"/>
  <c r="I5" i="4"/>
  <c r="K76" i="4"/>
  <c r="K44" i="4"/>
  <c r="K28" i="4"/>
  <c r="K20" i="4"/>
  <c r="K12" i="4"/>
  <c r="P40" i="4"/>
  <c r="T71" i="4"/>
  <c r="T55" i="4"/>
  <c r="T39" i="4"/>
  <c r="T23" i="4"/>
  <c r="T7" i="4"/>
  <c r="D79" i="4"/>
  <c r="D71" i="4"/>
  <c r="D67" i="4"/>
  <c r="D63" i="4"/>
  <c r="D55" i="4"/>
  <c r="D51" i="4"/>
  <c r="D47" i="4"/>
  <c r="D39" i="4"/>
  <c r="D35" i="4"/>
  <c r="D31" i="4"/>
  <c r="D23" i="4"/>
  <c r="D15" i="4"/>
  <c r="D7" i="4"/>
  <c r="D5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F7" i="4"/>
  <c r="I81" i="4"/>
  <c r="I65" i="4"/>
  <c r="I49" i="4"/>
  <c r="I33" i="4"/>
  <c r="I17" i="4"/>
  <c r="R78" i="4"/>
  <c r="R74" i="4"/>
  <c r="R70" i="4"/>
  <c r="R66" i="4"/>
  <c r="R62" i="4"/>
  <c r="R58" i="4"/>
  <c r="R54" i="4"/>
  <c r="R50" i="4"/>
  <c r="R46" i="4"/>
  <c r="R42" i="4"/>
  <c r="R38" i="4"/>
  <c r="R34" i="4"/>
  <c r="R30" i="4"/>
  <c r="R26" i="4"/>
  <c r="R22" i="4"/>
  <c r="R18" i="4"/>
  <c r="R14" i="4"/>
  <c r="R10" i="4"/>
  <c r="R6" i="4"/>
  <c r="D17" i="4"/>
  <c r="D13" i="4"/>
  <c r="D9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5" i="4"/>
  <c r="I6" i="4"/>
  <c r="I77" i="4"/>
  <c r="I69" i="4"/>
  <c r="I53" i="4"/>
  <c r="I37" i="4"/>
  <c r="I21" i="4"/>
  <c r="R12" i="4"/>
  <c r="R8" i="4"/>
  <c r="N80" i="4"/>
  <c r="I80" i="4"/>
  <c r="D80" i="4"/>
  <c r="P80" i="4"/>
  <c r="N76" i="4"/>
  <c r="P76" i="4"/>
  <c r="I76" i="4"/>
  <c r="D76" i="4"/>
  <c r="N72" i="4"/>
  <c r="I72" i="4"/>
  <c r="D72" i="4"/>
  <c r="K72" i="4"/>
  <c r="N68" i="4"/>
  <c r="I68" i="4"/>
  <c r="D68" i="4"/>
  <c r="R68" i="4"/>
  <c r="P68" i="4"/>
  <c r="N64" i="4"/>
  <c r="I64" i="4"/>
  <c r="D64" i="4"/>
  <c r="P64" i="4"/>
  <c r="K64" i="4"/>
  <c r="R64" i="4"/>
  <c r="N60" i="4"/>
  <c r="P60" i="4"/>
  <c r="I60" i="4"/>
  <c r="D60" i="4"/>
  <c r="N56" i="4"/>
  <c r="I56" i="4"/>
  <c r="D56" i="4"/>
  <c r="K56" i="4"/>
  <c r="N52" i="4"/>
  <c r="I52" i="4"/>
  <c r="D52" i="4"/>
  <c r="R52" i="4"/>
  <c r="P52" i="4"/>
  <c r="N48" i="4"/>
  <c r="I48" i="4"/>
  <c r="D48" i="4"/>
  <c r="P48" i="4"/>
  <c r="K48" i="4"/>
  <c r="R48" i="4"/>
  <c r="N44" i="4"/>
  <c r="P44" i="4"/>
  <c r="I44" i="4"/>
  <c r="D44" i="4"/>
  <c r="N40" i="4"/>
  <c r="I40" i="4"/>
  <c r="D40" i="4"/>
  <c r="K40" i="4"/>
  <c r="N36" i="4"/>
  <c r="I36" i="4"/>
  <c r="D36" i="4"/>
  <c r="P36" i="4"/>
  <c r="R36" i="4"/>
  <c r="N32" i="4"/>
  <c r="I32" i="4"/>
  <c r="D32" i="4"/>
  <c r="P32" i="4"/>
  <c r="K32" i="4"/>
  <c r="R32" i="4"/>
  <c r="N28" i="4"/>
  <c r="P28" i="4"/>
  <c r="I28" i="4"/>
  <c r="D28" i="4"/>
  <c r="N24" i="4"/>
  <c r="I24" i="4"/>
  <c r="D24" i="4"/>
  <c r="K24" i="4"/>
  <c r="N20" i="4"/>
  <c r="I20" i="4"/>
  <c r="D20" i="4"/>
  <c r="R20" i="4"/>
  <c r="P20" i="4"/>
  <c r="N16" i="4"/>
  <c r="I16" i="4"/>
  <c r="D16" i="4"/>
  <c r="P16" i="4"/>
  <c r="K16" i="4"/>
  <c r="R16" i="4"/>
  <c r="N12" i="4"/>
  <c r="P12" i="4"/>
  <c r="I12" i="4"/>
  <c r="D12" i="4"/>
  <c r="N8" i="4"/>
  <c r="I8" i="4"/>
  <c r="D8" i="4"/>
  <c r="P8" i="4"/>
  <c r="K8" i="4"/>
  <c r="F72" i="4"/>
  <c r="F56" i="4"/>
  <c r="F40" i="4"/>
  <c r="F24" i="4"/>
  <c r="F8" i="4"/>
  <c r="K68" i="4"/>
  <c r="K36" i="4"/>
  <c r="P24" i="4"/>
  <c r="F68" i="4"/>
  <c r="K60" i="4"/>
  <c r="P72" i="4"/>
  <c r="E83" i="4"/>
  <c r="F81" i="4"/>
  <c r="K80" i="4"/>
  <c r="K52" i="4"/>
  <c r="P56" i="4"/>
  <c r="R80" i="4"/>
  <c r="R76" i="4"/>
  <c r="R72" i="4"/>
  <c r="R60" i="4"/>
  <c r="R56" i="4"/>
  <c r="R44" i="4"/>
  <c r="R40" i="4"/>
  <c r="R28" i="4"/>
  <c r="R24" i="4"/>
  <c r="N79" i="4"/>
  <c r="P79" i="4"/>
  <c r="N75" i="4"/>
  <c r="P75" i="4"/>
  <c r="N71" i="4"/>
  <c r="P71" i="4"/>
  <c r="N67" i="4"/>
  <c r="P67" i="4"/>
  <c r="N63" i="4"/>
  <c r="P63" i="4"/>
  <c r="N59" i="4"/>
  <c r="P59" i="4"/>
  <c r="N55" i="4"/>
  <c r="P55" i="4"/>
  <c r="N51" i="4"/>
  <c r="P51" i="4"/>
  <c r="N47" i="4"/>
  <c r="P47" i="4"/>
  <c r="N43" i="4"/>
  <c r="P43" i="4"/>
  <c r="N39" i="4"/>
  <c r="P39" i="4"/>
  <c r="N35" i="4"/>
  <c r="P35" i="4"/>
  <c r="N31" i="4"/>
  <c r="P31" i="4"/>
  <c r="N27" i="4"/>
  <c r="P27" i="4"/>
  <c r="N23" i="4"/>
  <c r="P23" i="4"/>
  <c r="N19" i="4"/>
  <c r="P19" i="4"/>
  <c r="N15" i="4"/>
  <c r="P15" i="4"/>
  <c r="N11" i="4"/>
  <c r="P11" i="4"/>
  <c r="N7" i="4"/>
  <c r="P7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F80" i="4"/>
  <c r="I78" i="4"/>
  <c r="I50" i="4"/>
  <c r="I42" i="4"/>
  <c r="I38" i="4"/>
  <c r="I30" i="4"/>
  <c r="I14" i="4"/>
  <c r="K79" i="4"/>
  <c r="K75" i="4"/>
  <c r="K67" i="4"/>
  <c r="K59" i="4"/>
  <c r="K51" i="4"/>
  <c r="K43" i="4"/>
  <c r="K35" i="4"/>
  <c r="K27" i="4"/>
  <c r="K19" i="4"/>
  <c r="K11" i="4"/>
  <c r="R77" i="4"/>
  <c r="R73" i="4"/>
  <c r="R69" i="4"/>
  <c r="R65" i="4"/>
  <c r="R61" i="4"/>
  <c r="R57" i="4"/>
  <c r="R53" i="4"/>
  <c r="R49" i="4"/>
  <c r="R45" i="4"/>
  <c r="R41" i="4"/>
  <c r="R37" i="4"/>
  <c r="R33" i="4"/>
  <c r="R29" i="4"/>
  <c r="R25" i="4"/>
  <c r="R21" i="4"/>
  <c r="R17" i="4"/>
  <c r="R13" i="4"/>
  <c r="R9" i="4"/>
  <c r="T5" i="4"/>
  <c r="T78" i="4"/>
  <c r="T74" i="4"/>
  <c r="T70" i="4"/>
  <c r="T66" i="4"/>
  <c r="T62" i="4"/>
  <c r="T58" i="4"/>
  <c r="T54" i="4"/>
  <c r="T50" i="4"/>
  <c r="T46" i="4"/>
  <c r="T42" i="4"/>
  <c r="T38" i="4"/>
  <c r="T34" i="4"/>
  <c r="T30" i="4"/>
  <c r="T26" i="4"/>
  <c r="T22" i="4"/>
  <c r="T18" i="4"/>
  <c r="T14" i="4"/>
  <c r="T10" i="4"/>
  <c r="T6" i="4"/>
  <c r="T67" i="4"/>
  <c r="T51" i="4"/>
  <c r="T35" i="4"/>
  <c r="T19" i="4"/>
  <c r="N70" i="4"/>
  <c r="P70" i="4"/>
  <c r="K70" i="4"/>
  <c r="N62" i="4"/>
  <c r="P62" i="4"/>
  <c r="K62" i="4"/>
  <c r="N54" i="4"/>
  <c r="P54" i="4"/>
  <c r="K54" i="4"/>
  <c r="N46" i="4"/>
  <c r="P46" i="4"/>
  <c r="K46" i="4"/>
  <c r="N34" i="4"/>
  <c r="P34" i="4"/>
  <c r="K34" i="4"/>
  <c r="N26" i="4"/>
  <c r="P26" i="4"/>
  <c r="K26" i="4"/>
  <c r="N18" i="4"/>
  <c r="P18" i="4"/>
  <c r="K18" i="4"/>
  <c r="N10" i="4"/>
  <c r="P10" i="4"/>
  <c r="K10" i="4"/>
  <c r="F78" i="4"/>
  <c r="F70" i="4"/>
  <c r="F62" i="4"/>
  <c r="F54" i="4"/>
  <c r="F46" i="4"/>
  <c r="F34" i="4"/>
  <c r="F26" i="4"/>
  <c r="F18" i="4"/>
  <c r="F10" i="4"/>
  <c r="T81" i="4"/>
  <c r="T77" i="4"/>
  <c r="T73" i="4"/>
  <c r="T69" i="4"/>
  <c r="T65" i="4"/>
  <c r="T61" i="4"/>
  <c r="T57" i="4"/>
  <c r="T53" i="4"/>
  <c r="T49" i="4"/>
  <c r="T45" i="4"/>
  <c r="T41" i="4"/>
  <c r="T37" i="4"/>
  <c r="T79" i="4"/>
  <c r="T63" i="4"/>
  <c r="T47" i="4"/>
  <c r="T31" i="4"/>
  <c r="T15" i="4"/>
  <c r="N78" i="4"/>
  <c r="P78" i="4"/>
  <c r="N74" i="4"/>
  <c r="P74" i="4"/>
  <c r="K74" i="4"/>
  <c r="N66" i="4"/>
  <c r="P66" i="4"/>
  <c r="K66" i="4"/>
  <c r="N58" i="4"/>
  <c r="P58" i="4"/>
  <c r="K58" i="4"/>
  <c r="N50" i="4"/>
  <c r="P50" i="4"/>
  <c r="K50" i="4"/>
  <c r="N42" i="4"/>
  <c r="P42" i="4"/>
  <c r="K42" i="4"/>
  <c r="N38" i="4"/>
  <c r="P38" i="4"/>
  <c r="K38" i="4"/>
  <c r="N30" i="4"/>
  <c r="P30" i="4"/>
  <c r="K30" i="4"/>
  <c r="N22" i="4"/>
  <c r="P22" i="4"/>
  <c r="K22" i="4"/>
  <c r="N14" i="4"/>
  <c r="P14" i="4"/>
  <c r="K14" i="4"/>
  <c r="N6" i="4"/>
  <c r="P6" i="4"/>
  <c r="F74" i="4"/>
  <c r="F66" i="4"/>
  <c r="F58" i="4"/>
  <c r="F22" i="4"/>
  <c r="B82" i="4"/>
  <c r="P81" i="4"/>
  <c r="P73" i="4"/>
  <c r="K73" i="4"/>
  <c r="P69" i="4"/>
  <c r="K69" i="4"/>
  <c r="P65" i="4"/>
  <c r="K65" i="4"/>
  <c r="P61" i="4"/>
  <c r="K61" i="4"/>
  <c r="P57" i="4"/>
  <c r="K57" i="4"/>
  <c r="P53" i="4"/>
  <c r="K53" i="4"/>
  <c r="P49" i="4"/>
  <c r="K49" i="4"/>
  <c r="P45" i="4"/>
  <c r="K45" i="4"/>
  <c r="P41" i="4"/>
  <c r="K41" i="4"/>
  <c r="P37" i="4"/>
  <c r="K37" i="4"/>
  <c r="P33" i="4"/>
  <c r="K33" i="4"/>
  <c r="T33" i="4"/>
  <c r="P29" i="4"/>
  <c r="K29" i="4"/>
  <c r="T29" i="4"/>
  <c r="P25" i="4"/>
  <c r="K25" i="4"/>
  <c r="T25" i="4"/>
  <c r="P21" i="4"/>
  <c r="K21" i="4"/>
  <c r="T21" i="4"/>
  <c r="P17" i="4"/>
  <c r="K17" i="4"/>
  <c r="T17" i="4"/>
  <c r="P13" i="4"/>
  <c r="K13" i="4"/>
  <c r="T13" i="4"/>
  <c r="P9" i="4"/>
  <c r="K9" i="4"/>
  <c r="T9" i="4"/>
  <c r="P5" i="4"/>
  <c r="N5" i="4"/>
  <c r="K81" i="4"/>
  <c r="K77" i="4"/>
  <c r="K71" i="4"/>
  <c r="K63" i="4"/>
  <c r="K55" i="4"/>
  <c r="K47" i="4"/>
  <c r="K39" i="4"/>
  <c r="K31" i="4"/>
  <c r="K23" i="4"/>
  <c r="K15" i="4"/>
  <c r="N77" i="4"/>
  <c r="N61" i="4"/>
  <c r="N45" i="4"/>
  <c r="N29" i="4"/>
  <c r="N13" i="4"/>
  <c r="R79" i="4"/>
  <c r="R75" i="4"/>
  <c r="R71" i="4"/>
  <c r="R67" i="4"/>
  <c r="R63" i="4"/>
  <c r="R59" i="4"/>
  <c r="R55" i="4"/>
  <c r="R51" i="4"/>
  <c r="R47" i="4"/>
  <c r="R43" i="4"/>
  <c r="R39" i="4"/>
  <c r="R35" i="4"/>
  <c r="R31" i="4"/>
  <c r="R27" i="4"/>
  <c r="R23" i="4"/>
  <c r="R19" i="4"/>
  <c r="R15" i="4"/>
  <c r="R11" i="4"/>
  <c r="R7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75" i="4"/>
  <c r="T59" i="4"/>
  <c r="T43" i="4"/>
  <c r="T27" i="4"/>
  <c r="T11" i="4"/>
  <c r="K6" i="4"/>
  <c r="R82" i="4"/>
  <c r="R81" i="4"/>
  <c r="R5" i="4"/>
  <c r="AA80" i="4"/>
  <c r="AA75" i="4"/>
  <c r="AA11" i="4"/>
  <c r="AA38" i="4"/>
  <c r="AA6" i="4"/>
  <c r="AA73" i="4"/>
  <c r="AA41" i="4"/>
  <c r="K7" i="4"/>
  <c r="K5" i="4"/>
  <c r="AB7" i="4" l="1"/>
  <c r="AA16" i="4"/>
  <c r="AA28" i="4"/>
  <c r="AA40" i="4"/>
  <c r="AA53" i="4"/>
  <c r="AA21" i="4"/>
  <c r="AA42" i="4"/>
  <c r="AA18" i="4"/>
  <c r="AA62" i="4"/>
  <c r="AA27" i="4"/>
  <c r="AA52" i="4"/>
  <c r="W55" i="4"/>
  <c r="AA25" i="4"/>
  <c r="AA57" i="4"/>
  <c r="AA50" i="4"/>
  <c r="AA22" i="4"/>
  <c r="AA66" i="4"/>
  <c r="AA43" i="4"/>
  <c r="Y78" i="4"/>
  <c r="W83" i="4"/>
  <c r="AB76" i="4"/>
  <c r="AA37" i="4"/>
  <c r="AA69" i="4"/>
  <c r="AA5" i="4"/>
  <c r="AA34" i="4"/>
  <c r="AA7" i="4"/>
  <c r="AA59" i="4"/>
  <c r="Z55" i="4"/>
  <c r="Y66" i="4"/>
  <c r="X66" i="4"/>
  <c r="AA30" i="4"/>
  <c r="AA78" i="4"/>
  <c r="W14" i="4"/>
  <c r="Z43" i="4"/>
  <c r="Y15" i="4"/>
  <c r="AC61" i="4"/>
  <c r="AD9" i="4"/>
  <c r="AA68" i="4"/>
  <c r="AA48" i="4"/>
  <c r="AA36" i="4"/>
  <c r="X65" i="4"/>
  <c r="X49" i="4"/>
  <c r="Z28" i="4"/>
  <c r="Z44" i="4"/>
  <c r="Z60" i="4"/>
  <c r="Z76" i="4"/>
  <c r="AB31" i="4"/>
  <c r="AB63" i="4"/>
  <c r="AC83" i="4"/>
  <c r="AC82" i="4"/>
  <c r="AC5" i="4"/>
  <c r="AB21" i="4"/>
  <c r="Z33" i="4"/>
  <c r="AD22" i="4"/>
  <c r="AB42" i="4"/>
  <c r="AB74" i="4"/>
  <c r="Y26" i="4"/>
  <c r="Z47" i="4"/>
  <c r="Z57" i="4"/>
  <c r="X54" i="4"/>
  <c r="AD18" i="4"/>
  <c r="AD54" i="4"/>
  <c r="Y38" i="4"/>
  <c r="Z14" i="4"/>
  <c r="Z46" i="4"/>
  <c r="Z78" i="4"/>
  <c r="Y33" i="4"/>
  <c r="Y65" i="4"/>
  <c r="AB11" i="4"/>
  <c r="AB43" i="4"/>
  <c r="AB75" i="4"/>
  <c r="AA83" i="4"/>
  <c r="W30" i="4"/>
  <c r="W62" i="4"/>
  <c r="AC19" i="4"/>
  <c r="AC35" i="4"/>
  <c r="AC51" i="4"/>
  <c r="AC75" i="4"/>
  <c r="Y30" i="4"/>
  <c r="Y56" i="4"/>
  <c r="AB52" i="4"/>
  <c r="X14" i="4"/>
  <c r="W17" i="4"/>
  <c r="W65" i="4"/>
  <c r="X12" i="4"/>
  <c r="X69" i="4"/>
  <c r="W59" i="4"/>
  <c r="X68" i="4"/>
  <c r="X35" i="4"/>
  <c r="X67" i="4"/>
  <c r="X76" i="4"/>
  <c r="W43" i="4"/>
  <c r="X40" i="4"/>
  <c r="W12" i="4"/>
  <c r="W20" i="4"/>
  <c r="AC32" i="4"/>
  <c r="AD48" i="4"/>
  <c r="AC52" i="4"/>
  <c r="AC60" i="4"/>
  <c r="AB72" i="4"/>
  <c r="AD80" i="4"/>
  <c r="X44" i="4"/>
  <c r="W75" i="4"/>
  <c r="W35" i="4"/>
  <c r="W47" i="4"/>
  <c r="AA13" i="4"/>
  <c r="AA45" i="4"/>
  <c r="AA77" i="4"/>
  <c r="AA10" i="4"/>
  <c r="AA74" i="4"/>
  <c r="AA31" i="4"/>
  <c r="AA63" i="4"/>
  <c r="AA56" i="4"/>
  <c r="AA32" i="4"/>
  <c r="AA20" i="4"/>
  <c r="AB6" i="4"/>
  <c r="Z16" i="4"/>
  <c r="Z64" i="4"/>
  <c r="Y19" i="4"/>
  <c r="Y51" i="4"/>
  <c r="AC77" i="4"/>
  <c r="AB71" i="4"/>
  <c r="AB17" i="4"/>
  <c r="Z29" i="4"/>
  <c r="AB49" i="4"/>
  <c r="AB65" i="4"/>
  <c r="X74" i="4"/>
  <c r="AC22" i="4"/>
  <c r="AD42" i="4"/>
  <c r="AD74" i="4"/>
  <c r="Y70" i="4"/>
  <c r="Z45" i="4"/>
  <c r="Z77" i="4"/>
  <c r="X62" i="4"/>
  <c r="AB34" i="4"/>
  <c r="AB70" i="4"/>
  <c r="Z67" i="4"/>
  <c r="Z50" i="4"/>
  <c r="Z5" i="4"/>
  <c r="Y53" i="4"/>
  <c r="AB19" i="4"/>
  <c r="AB79" i="4"/>
  <c r="X80" i="4"/>
  <c r="W18" i="4"/>
  <c r="W50" i="4"/>
  <c r="W66" i="4"/>
  <c r="AD7" i="4"/>
  <c r="AD15" i="4"/>
  <c r="AD23" i="4"/>
  <c r="AD31" i="4"/>
  <c r="AD39" i="4"/>
  <c r="AD47" i="4"/>
  <c r="AD55" i="4"/>
  <c r="AD63" i="4"/>
  <c r="AD71" i="4"/>
  <c r="AD79" i="4"/>
  <c r="Y6" i="4"/>
  <c r="Y42" i="4"/>
  <c r="Z23" i="4"/>
  <c r="Y28" i="4"/>
  <c r="Y60" i="4"/>
  <c r="AD56" i="4"/>
  <c r="AB80" i="4"/>
  <c r="X64" i="4"/>
  <c r="X30" i="4"/>
  <c r="AB78" i="4"/>
  <c r="W21" i="4"/>
  <c r="W37" i="4"/>
  <c r="W53" i="4"/>
  <c r="W69" i="4"/>
  <c r="Z7" i="4"/>
  <c r="X60" i="4"/>
  <c r="X29" i="4"/>
  <c r="AC21" i="4"/>
  <c r="AC41" i="4"/>
  <c r="X20" i="4"/>
  <c r="X7" i="4"/>
  <c r="X23" i="4"/>
  <c r="X39" i="4"/>
  <c r="X55" i="4"/>
  <c r="X71" i="4"/>
  <c r="AB12" i="4"/>
  <c r="X9" i="4"/>
  <c r="X57" i="4"/>
  <c r="AC17" i="4"/>
  <c r="AB68" i="4"/>
  <c r="X56" i="4"/>
  <c r="W8" i="4"/>
  <c r="AB16" i="4"/>
  <c r="AC16" i="4"/>
  <c r="AD28" i="4"/>
  <c r="AD32" i="4"/>
  <c r="Y36" i="4"/>
  <c r="AC36" i="4"/>
  <c r="AC40" i="4"/>
  <c r="AC44" i="4"/>
  <c r="W48" i="4"/>
  <c r="Y52" i="4"/>
  <c r="AB56" i="4"/>
  <c r="W60" i="4"/>
  <c r="Y64" i="4"/>
  <c r="W68" i="4"/>
  <c r="W72" i="4"/>
  <c r="W80" i="4"/>
  <c r="X13" i="4"/>
  <c r="X61" i="4"/>
  <c r="AC33" i="4"/>
  <c r="W51" i="4"/>
  <c r="W7" i="4"/>
  <c r="Y82" i="4"/>
  <c r="R83" i="4"/>
  <c r="Y83" i="4" s="1"/>
  <c r="Z12" i="4"/>
  <c r="Y31" i="4"/>
  <c r="Y47" i="4"/>
  <c r="Y63" i="4"/>
  <c r="Y79" i="4"/>
  <c r="Z17" i="4"/>
  <c r="AD25" i="4"/>
  <c r="AD37" i="4"/>
  <c r="AD45" i="4"/>
  <c r="AD53" i="4"/>
  <c r="AD61" i="4"/>
  <c r="AD69" i="4"/>
  <c r="AD81" i="4"/>
  <c r="AB14" i="4"/>
  <c r="AC30" i="4"/>
  <c r="AD50" i="4"/>
  <c r="AC58" i="4"/>
  <c r="AC78" i="4"/>
  <c r="Y58" i="4"/>
  <c r="Z41" i="4"/>
  <c r="Z73" i="4"/>
  <c r="X18" i="4"/>
  <c r="AB10" i="4"/>
  <c r="AC26" i="4"/>
  <c r="AB46" i="4"/>
  <c r="AC62" i="4"/>
  <c r="Z51" i="4"/>
  <c r="Z30" i="4"/>
  <c r="Z62" i="4"/>
  <c r="Y17" i="4"/>
  <c r="Y49" i="4"/>
  <c r="W46" i="4"/>
  <c r="W78" i="4"/>
  <c r="AC11" i="4"/>
  <c r="AC27" i="4"/>
  <c r="AC43" i="4"/>
  <c r="AC59" i="4"/>
  <c r="AC67" i="4"/>
  <c r="Z71" i="4"/>
  <c r="Y74" i="4"/>
  <c r="Y24" i="4"/>
  <c r="Y80" i="4"/>
  <c r="X48" i="4"/>
  <c r="X50" i="4"/>
  <c r="W33" i="4"/>
  <c r="W49" i="4"/>
  <c r="W81" i="4"/>
  <c r="X17" i="4"/>
  <c r="AD72" i="4"/>
  <c r="AA9" i="4"/>
  <c r="X19" i="4"/>
  <c r="X51" i="4"/>
  <c r="W5" i="4"/>
  <c r="AC73" i="4"/>
  <c r="X45" i="4"/>
  <c r="AC81" i="4"/>
  <c r="AB36" i="4"/>
  <c r="AD8" i="4"/>
  <c r="Y16" i="4"/>
  <c r="W24" i="4"/>
  <c r="AB32" i="4"/>
  <c r="AD44" i="4"/>
  <c r="AD52" i="4"/>
  <c r="AC56" i="4"/>
  <c r="W64" i="4"/>
  <c r="Y68" i="4"/>
  <c r="W76" i="4"/>
  <c r="W39" i="4"/>
  <c r="AA29" i="4"/>
  <c r="AA61" i="4"/>
  <c r="AA58" i="4"/>
  <c r="AA26" i="4"/>
  <c r="AA46" i="4"/>
  <c r="AA15" i="4"/>
  <c r="AA47" i="4"/>
  <c r="AA79" i="4"/>
  <c r="AA44" i="4"/>
  <c r="Z59" i="4"/>
  <c r="Z32" i="4"/>
  <c r="Z48" i="4"/>
  <c r="Z80" i="4"/>
  <c r="Y35" i="4"/>
  <c r="Y67" i="4"/>
  <c r="AC13" i="4"/>
  <c r="AB39" i="4"/>
  <c r="AD82" i="4"/>
  <c r="AD83" i="4"/>
  <c r="AD5" i="4"/>
  <c r="Z13" i="4"/>
  <c r="AD21" i="4"/>
  <c r="AB33" i="4"/>
  <c r="AB41" i="4"/>
  <c r="AB57" i="4"/>
  <c r="AB73" i="4"/>
  <c r="B83" i="4"/>
  <c r="AA82" i="4"/>
  <c r="W82" i="4"/>
  <c r="AD14" i="4"/>
  <c r="AB38" i="4"/>
  <c r="AC50" i="4"/>
  <c r="AB66" i="4"/>
  <c r="Y34" i="4"/>
  <c r="Z63" i="4"/>
  <c r="Z61" i="4"/>
  <c r="X26" i="4"/>
  <c r="AD10" i="4"/>
  <c r="AC18" i="4"/>
  <c r="AD46" i="4"/>
  <c r="AC54" i="4"/>
  <c r="Z18" i="4"/>
  <c r="Z34" i="4"/>
  <c r="Z66" i="4"/>
  <c r="Y21" i="4"/>
  <c r="Y37" i="4"/>
  <c r="Y69" i="4"/>
  <c r="AB51" i="4"/>
  <c r="W34" i="4"/>
  <c r="AA17" i="4"/>
  <c r="AA33" i="4"/>
  <c r="AA49" i="4"/>
  <c r="AA65" i="4"/>
  <c r="AA81" i="4"/>
  <c r="AA70" i="4"/>
  <c r="AA14" i="4"/>
  <c r="AA54" i="4"/>
  <c r="AA19" i="4"/>
  <c r="AA35" i="4"/>
  <c r="AA51" i="4"/>
  <c r="AA67" i="4"/>
  <c r="AA8" i="4"/>
  <c r="AA72" i="4"/>
  <c r="AA60" i="4"/>
  <c r="Y5" i="4"/>
  <c r="Z11" i="4"/>
  <c r="Z75" i="4"/>
  <c r="Z20" i="4"/>
  <c r="Z36" i="4"/>
  <c r="Z52" i="4"/>
  <c r="Z68" i="4"/>
  <c r="Y7" i="4"/>
  <c r="Y23" i="4"/>
  <c r="Y39" i="4"/>
  <c r="Y55" i="4"/>
  <c r="Y71" i="4"/>
  <c r="AC29" i="4"/>
  <c r="AB15" i="4"/>
  <c r="AB47" i="4"/>
  <c r="AB77" i="4"/>
  <c r="Z9" i="4"/>
  <c r="AB13" i="4"/>
  <c r="AD17" i="4"/>
  <c r="Z25" i="4"/>
  <c r="AB29" i="4"/>
  <c r="AD33" i="4"/>
  <c r="AD41" i="4"/>
  <c r="AD49" i="4"/>
  <c r="AD57" i="4"/>
  <c r="AD65" i="4"/>
  <c r="AD73" i="4"/>
  <c r="X22" i="4"/>
  <c r="AD6" i="4"/>
  <c r="AC14" i="4"/>
  <c r="AB30" i="4"/>
  <c r="AD38" i="4"/>
  <c r="AC42" i="4"/>
  <c r="AB58" i="4"/>
  <c r="AD66" i="4"/>
  <c r="AC74" i="4"/>
  <c r="Y10" i="4"/>
  <c r="Y46" i="4"/>
  <c r="Z15" i="4"/>
  <c r="Z79" i="4"/>
  <c r="Z49" i="4"/>
  <c r="Z65" i="4"/>
  <c r="T82" i="4"/>
  <c r="Z81" i="4"/>
  <c r="X34" i="4"/>
  <c r="X70" i="4"/>
  <c r="AC10" i="4"/>
  <c r="AB26" i="4"/>
  <c r="AD34" i="4"/>
  <c r="AC46" i="4"/>
  <c r="AB62" i="4"/>
  <c r="AD70" i="4"/>
  <c r="Z19" i="4"/>
  <c r="Z6" i="4"/>
  <c r="Z22" i="4"/>
  <c r="Z38" i="4"/>
  <c r="Z54" i="4"/>
  <c r="Z70" i="4"/>
  <c r="Y9" i="4"/>
  <c r="Y25" i="4"/>
  <c r="Y41" i="4"/>
  <c r="Y57" i="4"/>
  <c r="Y73" i="4"/>
  <c r="AB27" i="4"/>
  <c r="AB59" i="4"/>
  <c r="W6" i="4"/>
  <c r="W22" i="4"/>
  <c r="W38" i="4"/>
  <c r="W54" i="4"/>
  <c r="W70" i="4"/>
  <c r="AC7" i="4"/>
  <c r="AC15" i="4"/>
  <c r="AC23" i="4"/>
  <c r="AC31" i="4"/>
  <c r="AC39" i="4"/>
  <c r="AC47" i="4"/>
  <c r="AC55" i="4"/>
  <c r="AC63" i="4"/>
  <c r="AC71" i="4"/>
  <c r="AC79" i="4"/>
  <c r="Y14" i="4"/>
  <c r="Y50" i="4"/>
  <c r="Y8" i="4"/>
  <c r="Y40" i="4"/>
  <c r="Y72" i="4"/>
  <c r="AC25" i="4"/>
  <c r="X16" i="4"/>
  <c r="X81" i="4"/>
  <c r="X38" i="4"/>
  <c r="W9" i="4"/>
  <c r="W25" i="4"/>
  <c r="W41" i="4"/>
  <c r="W57" i="4"/>
  <c r="W73" i="4"/>
  <c r="AC9" i="4"/>
  <c r="X83" i="4"/>
  <c r="X41" i="4"/>
  <c r="X82" i="4"/>
  <c r="AC49" i="4"/>
  <c r="AB28" i="4"/>
  <c r="X36" i="4"/>
  <c r="X11" i="4"/>
  <c r="X27" i="4"/>
  <c r="X43" i="4"/>
  <c r="X59" i="4"/>
  <c r="X75" i="4"/>
  <c r="W19" i="4"/>
  <c r="X21" i="4"/>
  <c r="AC37" i="4"/>
  <c r="AD24" i="4"/>
  <c r="X8" i="4"/>
  <c r="X72" i="4"/>
  <c r="AD12" i="4"/>
  <c r="AD16" i="4"/>
  <c r="AD20" i="4"/>
  <c r="AC20" i="4"/>
  <c r="AC24" i="4"/>
  <c r="AC28" i="4"/>
  <c r="W32" i="4"/>
  <c r="AD36" i="4"/>
  <c r="AB40" i="4"/>
  <c r="W44" i="4"/>
  <c r="Y48" i="4"/>
  <c r="W52" i="4"/>
  <c r="W56" i="4"/>
  <c r="AB64" i="4"/>
  <c r="AC64" i="4"/>
  <c r="AD76" i="4"/>
  <c r="X25" i="4"/>
  <c r="X73" i="4"/>
  <c r="AC69" i="4"/>
  <c r="W63" i="4"/>
  <c r="W23" i="4"/>
  <c r="W67" i="4"/>
  <c r="AB83" i="4"/>
  <c r="AB82" i="4"/>
  <c r="AB5" i="4"/>
  <c r="AA23" i="4"/>
  <c r="AA39" i="4"/>
  <c r="AA55" i="4"/>
  <c r="AA71" i="4"/>
  <c r="AA24" i="4"/>
  <c r="AA12" i="4"/>
  <c r="AA76" i="4"/>
  <c r="AA64" i="4"/>
  <c r="Y81" i="4"/>
  <c r="Z27" i="4"/>
  <c r="Z8" i="4"/>
  <c r="Z24" i="4"/>
  <c r="Z40" i="4"/>
  <c r="Z56" i="4"/>
  <c r="Z72" i="4"/>
  <c r="Y11" i="4"/>
  <c r="Y27" i="4"/>
  <c r="Y43" i="4"/>
  <c r="Y59" i="4"/>
  <c r="Y75" i="4"/>
  <c r="AC45" i="4"/>
  <c r="AB23" i="4"/>
  <c r="AB55" i="4"/>
  <c r="AB81" i="4"/>
  <c r="AB9" i="4"/>
  <c r="AD13" i="4"/>
  <c r="Z21" i="4"/>
  <c r="AB25" i="4"/>
  <c r="AD29" i="4"/>
  <c r="AB37" i="4"/>
  <c r="AB45" i="4"/>
  <c r="AB53" i="4"/>
  <c r="AB61" i="4"/>
  <c r="AB69" i="4"/>
  <c r="AD77" i="4"/>
  <c r="X58" i="4"/>
  <c r="AC6" i="4"/>
  <c r="AB22" i="4"/>
  <c r="AD30" i="4"/>
  <c r="AC38" i="4"/>
  <c r="AB50" i="4"/>
  <c r="AD58" i="4"/>
  <c r="AC66" i="4"/>
  <c r="AD78" i="4"/>
  <c r="Y18" i="4"/>
  <c r="Y54" i="4"/>
  <c r="Z31" i="4"/>
  <c r="Z37" i="4"/>
  <c r="Z53" i="4"/>
  <c r="Z69" i="4"/>
  <c r="X10" i="4"/>
  <c r="X46" i="4"/>
  <c r="X78" i="4"/>
  <c r="AB18" i="4"/>
  <c r="AD26" i="4"/>
  <c r="AC34" i="4"/>
  <c r="AB54" i="4"/>
  <c r="AD62" i="4"/>
  <c r="AC70" i="4"/>
  <c r="Z35" i="4"/>
  <c r="Z10" i="4"/>
  <c r="Z26" i="4"/>
  <c r="Z42" i="4"/>
  <c r="Z58" i="4"/>
  <c r="Z74" i="4"/>
  <c r="Y13" i="4"/>
  <c r="Y29" i="4"/>
  <c r="Y45" i="4"/>
  <c r="Y61" i="4"/>
  <c r="Y77" i="4"/>
  <c r="AB35" i="4"/>
  <c r="AB67" i="4"/>
  <c r="W10" i="4"/>
  <c r="W26" i="4"/>
  <c r="W42" i="4"/>
  <c r="W58" i="4"/>
  <c r="W74" i="4"/>
  <c r="AD11" i="4"/>
  <c r="AD19" i="4"/>
  <c r="AD27" i="4"/>
  <c r="AD35" i="4"/>
  <c r="AD43" i="4"/>
  <c r="AD51" i="4"/>
  <c r="AD59" i="4"/>
  <c r="AD67" i="4"/>
  <c r="AD75" i="4"/>
  <c r="Z39" i="4"/>
  <c r="Y22" i="4"/>
  <c r="Y62" i="4"/>
  <c r="AE62" i="4" s="1"/>
  <c r="Y12" i="4"/>
  <c r="Y44" i="4"/>
  <c r="Y76" i="4"/>
  <c r="AB20" i="4"/>
  <c r="X32" i="4"/>
  <c r="X6" i="4"/>
  <c r="X42" i="4"/>
  <c r="W13" i="4"/>
  <c r="W29" i="4"/>
  <c r="W45" i="4"/>
  <c r="W61" i="4"/>
  <c r="W77" i="4"/>
  <c r="AB44" i="4"/>
  <c r="X5" i="4"/>
  <c r="X53" i="4"/>
  <c r="W11" i="4"/>
  <c r="AC65" i="4"/>
  <c r="AB60" i="4"/>
  <c r="X52" i="4"/>
  <c r="X15" i="4"/>
  <c r="X31" i="4"/>
  <c r="X47" i="4"/>
  <c r="X63" i="4"/>
  <c r="X79" i="4"/>
  <c r="AD40" i="4"/>
  <c r="X28" i="4"/>
  <c r="X33" i="4"/>
  <c r="X77" i="4"/>
  <c r="AC53" i="4"/>
  <c r="AC57" i="4"/>
  <c r="X24" i="4"/>
  <c r="AB8" i="4"/>
  <c r="AC8" i="4"/>
  <c r="AC12" i="4"/>
  <c r="W16" i="4"/>
  <c r="AE16" i="4" s="1"/>
  <c r="Y20" i="4"/>
  <c r="AB24" i="4"/>
  <c r="W28" i="4"/>
  <c r="Y32" i="4"/>
  <c r="W36" i="4"/>
  <c r="W40" i="4"/>
  <c r="AB48" i="4"/>
  <c r="AC48" i="4"/>
  <c r="AD60" i="4"/>
  <c r="AD64" i="4"/>
  <c r="AD68" i="4"/>
  <c r="AC68" i="4"/>
  <c r="AC72" i="4"/>
  <c r="AC76" i="4"/>
  <c r="AC80" i="4"/>
  <c r="X37" i="4"/>
  <c r="AE37" i="4" s="1"/>
  <c r="W27" i="4"/>
  <c r="W15" i="4"/>
  <c r="W71" i="4"/>
  <c r="W31" i="4"/>
  <c r="W79" i="4"/>
  <c r="G2" i="1"/>
  <c r="K2" i="1"/>
  <c r="F2" i="1"/>
  <c r="E2" i="1"/>
  <c r="J2" i="1"/>
  <c r="I2" i="1"/>
  <c r="D2" i="1"/>
  <c r="H2" i="1"/>
  <c r="C2" i="1"/>
  <c r="A2" i="1"/>
  <c r="AE53" i="4" l="1"/>
  <c r="AE75" i="4"/>
  <c r="AE6" i="4"/>
  <c r="AE25" i="4"/>
  <c r="AE18" i="4"/>
  <c r="AE42" i="4"/>
  <c r="AE76" i="4"/>
  <c r="AE7" i="4"/>
  <c r="AE22" i="4"/>
  <c r="AE41" i="4"/>
  <c r="AE33" i="4"/>
  <c r="AE34" i="4"/>
  <c r="AE38" i="4"/>
  <c r="AE58" i="4"/>
  <c r="AE68" i="4"/>
  <c r="AE69" i="4"/>
  <c r="AE66" i="4"/>
  <c r="AE50" i="4"/>
  <c r="AE13" i="4"/>
  <c r="AE80" i="4"/>
  <c r="AE28" i="4"/>
  <c r="AE21" i="4"/>
  <c r="AE59" i="4"/>
  <c r="AE40" i="4"/>
  <c r="AE73" i="4"/>
  <c r="AE48" i="4"/>
  <c r="AE30" i="4"/>
  <c r="AE52" i="4"/>
  <c r="AE5" i="4"/>
  <c r="AE27" i="4"/>
  <c r="AE36" i="4"/>
  <c r="AE11" i="4"/>
  <c r="AE57" i="4"/>
  <c r="AE78" i="4"/>
  <c r="AE43" i="4"/>
  <c r="AE70" i="4"/>
  <c r="AE74" i="4"/>
  <c r="AE12" i="4"/>
  <c r="AE39" i="4"/>
  <c r="AE8" i="4"/>
  <c r="AE19" i="4"/>
  <c r="AE81" i="4"/>
  <c r="AE17" i="4"/>
  <c r="AE15" i="4"/>
  <c r="AE61" i="4"/>
  <c r="AE9" i="4"/>
  <c r="AE56" i="4"/>
  <c r="AE10" i="4"/>
  <c r="AE55" i="4"/>
  <c r="T83" i="4"/>
  <c r="Z83" i="4" s="1"/>
  <c r="AE83" i="4" s="1"/>
  <c r="AI83" i="4" s="1"/>
  <c r="Z82" i="4"/>
  <c r="AE72" i="4"/>
  <c r="AE47" i="4"/>
  <c r="AE24" i="4"/>
  <c r="AE23" i="4"/>
  <c r="AE67" i="4"/>
  <c r="AE54" i="4"/>
  <c r="AE65" i="4"/>
  <c r="AE82" i="4"/>
  <c r="AI82" i="4" s="1"/>
  <c r="AE44" i="4"/>
  <c r="AE46" i="4"/>
  <c r="AE29" i="4"/>
  <c r="AE63" i="4"/>
  <c r="AE77" i="4"/>
  <c r="AE35" i="4"/>
  <c r="AE32" i="4"/>
  <c r="AE64" i="4"/>
  <c r="AE71" i="4"/>
  <c r="AE60" i="4"/>
  <c r="AE51" i="4"/>
  <c r="AE14" i="4"/>
  <c r="AE49" i="4"/>
  <c r="AE79" i="4"/>
  <c r="AE26" i="4"/>
  <c r="AE20" i="4"/>
  <c r="AE31" i="4"/>
  <c r="AE45" i="4"/>
</calcChain>
</file>

<file path=xl/sharedStrings.xml><?xml version="1.0" encoding="utf-8"?>
<sst xmlns="http://schemas.openxmlformats.org/spreadsheetml/2006/main" count="2924" uniqueCount="149">
  <si>
    <t>FECHA</t>
  </si>
  <si>
    <t>ECOXCOS Index</t>
  </si>
  <si>
    <t>COBPCURR Index</t>
  </si>
  <si>
    <t>COEXTOTL Index</t>
  </si>
  <si>
    <t>CGDBTOTL Index</t>
  </si>
  <si>
    <t>ECOGBCON Index</t>
  </si>
  <si>
    <t>COCITAX Index</t>
  </si>
  <si>
    <t>COPFTXIN Index</t>
  </si>
  <si>
    <t>COIRGROS Index</t>
  </si>
  <si>
    <t>COBPALN Index</t>
  </si>
  <si>
    <t>NIIP233 Index</t>
  </si>
  <si>
    <t>#N/A N/A</t>
  </si>
  <si>
    <t>CTA CTE</t>
  </si>
  <si>
    <t>IMPTOS</t>
  </si>
  <si>
    <t>PIB</t>
  </si>
  <si>
    <t>CTA CTE % PIB</t>
  </si>
  <si>
    <t>DEUDA EXTERNA</t>
  </si>
  <si>
    <t>DE % PIB</t>
  </si>
  <si>
    <t>TRM</t>
  </si>
  <si>
    <t>DEUDA TOTAL</t>
  </si>
  <si>
    <t>DT % PIB</t>
  </si>
  <si>
    <t>Marzo</t>
  </si>
  <si>
    <t>Junio</t>
  </si>
  <si>
    <t>Septiembre</t>
  </si>
  <si>
    <t>Diciembre</t>
  </si>
  <si>
    <t xml:space="preserve">Junio </t>
  </si>
  <si>
    <t xml:space="preserve">Septiembre </t>
  </si>
  <si>
    <t xml:space="preserve">Marzo </t>
  </si>
  <si>
    <t xml:space="preserve">Diciembre </t>
  </si>
  <si>
    <t>Marzo (pr)</t>
  </si>
  <si>
    <t>Junio (pr)</t>
  </si>
  <si>
    <t>Septiembre (pr)</t>
  </si>
  <si>
    <t>Diciembre (pr)</t>
  </si>
  <si>
    <t>Ingresos</t>
  </si>
  <si>
    <t>Gastos</t>
  </si>
  <si>
    <t>Intereses</t>
  </si>
  <si>
    <t>Balance</t>
  </si>
  <si>
    <t>BALANCE FISCAL GNC</t>
  </si>
  <si>
    <t>BF GNC % PIB</t>
  </si>
  <si>
    <t>Año</t>
  </si>
  <si>
    <t>Mes</t>
  </si>
  <si>
    <t>A. Internos (1+...+14)</t>
  </si>
  <si>
    <t>1. Renta (1.1.+1.2)</t>
  </si>
  <si>
    <t>1.1.Renta-Cuotas</t>
  </si>
  <si>
    <t>1.2.Retención Renta</t>
  </si>
  <si>
    <t>2. IVA interno (2.1+2.2)</t>
  </si>
  <si>
    <t>2.1. Declaraciones IVA</t>
  </si>
  <si>
    <t>2.2. Retención IVA</t>
  </si>
  <si>
    <t>3. G.M.F.</t>
  </si>
  <si>
    <t>4. Timbre</t>
  </si>
  <si>
    <t>5. Seguridad Democrática</t>
  </si>
  <si>
    <r>
      <t>6. Patrimonio/</t>
    </r>
    <r>
      <rPr>
        <b/>
        <vertAlign val="superscript"/>
        <sz val="10"/>
        <color rgb="FFFFFFFF"/>
        <rFont val="Calibri"/>
        <family val="2"/>
        <scheme val="minor"/>
      </rPr>
      <t>2</t>
    </r>
  </si>
  <si>
    <r>
      <t>7. Riqueza /</t>
    </r>
    <r>
      <rPr>
        <b/>
        <vertAlign val="superscript"/>
        <sz val="10"/>
        <color rgb="FFFFFFFF"/>
        <rFont val="Calibri"/>
        <family val="2"/>
        <scheme val="minor"/>
      </rPr>
      <t>3</t>
    </r>
  </si>
  <si>
    <r>
      <t>8. Impuesto al Consumo /</t>
    </r>
    <r>
      <rPr>
        <b/>
        <vertAlign val="superscript"/>
        <sz val="10"/>
        <color rgb="FFFFFFFF"/>
        <rFont val="Calibri"/>
        <family val="2"/>
        <scheme val="minor"/>
      </rPr>
      <t>4</t>
    </r>
  </si>
  <si>
    <t>9. Impuesto Gasolina y ACPM</t>
  </si>
  <si>
    <r>
      <t>10. Impuesto al Carbono /</t>
    </r>
    <r>
      <rPr>
        <b/>
        <vertAlign val="superscript"/>
        <sz val="10"/>
        <color rgb="FFFFFFFF"/>
        <rFont val="Calibri"/>
        <family val="2"/>
        <scheme val="minor"/>
      </rPr>
      <t>5</t>
    </r>
  </si>
  <si>
    <t>11.CREE (11.1+11.2)</t>
  </si>
  <si>
    <r>
      <t>11.1 CREE Declaraciones /</t>
    </r>
    <r>
      <rPr>
        <b/>
        <vertAlign val="superscript"/>
        <sz val="10"/>
        <color rgb="FFFFFFFF"/>
        <rFont val="Calibri"/>
        <family val="2"/>
        <scheme val="minor"/>
      </rPr>
      <t>6</t>
    </r>
  </si>
  <si>
    <t>11.2 CREE Retención</t>
  </si>
  <si>
    <r>
      <t>12. Impuesto unificado RST (Simple)  /</t>
    </r>
    <r>
      <rPr>
        <b/>
        <vertAlign val="superscript"/>
        <sz val="10"/>
        <color rgb="FFFFFFFF"/>
        <rFont val="Calibri"/>
        <family val="2"/>
        <scheme val="minor"/>
      </rPr>
      <t>7</t>
    </r>
  </si>
  <si>
    <r>
      <t xml:space="preserve">13. Impuesto de normalización tributaria </t>
    </r>
    <r>
      <rPr>
        <b/>
        <vertAlign val="superscript"/>
        <sz val="10"/>
        <color rgb="FFFFFFFF"/>
        <rFont val="Calibri"/>
        <family val="2"/>
        <scheme val="minor"/>
      </rPr>
      <t>/8</t>
    </r>
  </si>
  <si>
    <r>
      <t>14. Consumo bienes inmuebles /</t>
    </r>
    <r>
      <rPr>
        <b/>
        <vertAlign val="superscript"/>
        <sz val="10"/>
        <color rgb="FFFFFFFF"/>
        <rFont val="Calibri"/>
        <family val="2"/>
        <scheme val="minor"/>
      </rPr>
      <t>9</t>
    </r>
  </si>
  <si>
    <t>B. Externos (15+16)</t>
  </si>
  <si>
    <t>15.Arancel</t>
  </si>
  <si>
    <t xml:space="preserve">16. IVA Externo </t>
  </si>
  <si>
    <r>
      <t>C. Por Clasificar /</t>
    </r>
    <r>
      <rPr>
        <b/>
        <vertAlign val="superscript"/>
        <sz val="10"/>
        <color rgb="FFFFFFFF"/>
        <rFont val="Calibri"/>
        <family val="2"/>
        <scheme val="minor"/>
      </rPr>
      <t>10</t>
    </r>
  </si>
  <si>
    <t>Total (A+B+C)</t>
  </si>
  <si>
    <t>Enero</t>
  </si>
  <si>
    <t>Febrero</t>
  </si>
  <si>
    <t>Abril</t>
  </si>
  <si>
    <t>Mayo</t>
  </si>
  <si>
    <t>Julio</t>
  </si>
  <si>
    <t>Agosto</t>
  </si>
  <si>
    <t>Octubre</t>
  </si>
  <si>
    <t>Noviembre</t>
  </si>
  <si>
    <t>TOTAL</t>
  </si>
  <si>
    <t xml:space="preserve">Febrero </t>
  </si>
  <si>
    <t xml:space="preserve">Abril </t>
  </si>
  <si>
    <t xml:space="preserve">Mayo </t>
  </si>
  <si>
    <t xml:space="preserve">Julio </t>
  </si>
  <si>
    <t>2015 (p)</t>
  </si>
  <si>
    <t xml:space="preserve"> 2016 (p)</t>
  </si>
  <si>
    <t>2017 (p)</t>
  </si>
  <si>
    <t>2018 (P)</t>
  </si>
  <si>
    <t>2019 (P)</t>
  </si>
  <si>
    <t>2020 (P)</t>
  </si>
  <si>
    <t>INTERESES</t>
  </si>
  <si>
    <t>INT % PIB</t>
  </si>
  <si>
    <t>IMPTOS % PIB</t>
  </si>
  <si>
    <t>RIN</t>
  </si>
  <si>
    <t>RIN % PIB</t>
  </si>
  <si>
    <t>PFI NETA</t>
  </si>
  <si>
    <t>PFI NETA % PIB</t>
  </si>
  <si>
    <t>Z-score 1</t>
  </si>
  <si>
    <t>Z-score 2</t>
  </si>
  <si>
    <t>Z-score 3</t>
  </si>
  <si>
    <t>Z-score 4</t>
  </si>
  <si>
    <t>Z-score 5</t>
  </si>
  <si>
    <t>Z-score 6</t>
  </si>
  <si>
    <t>Z-score 7</t>
  </si>
  <si>
    <t>Z-score 8</t>
  </si>
  <si>
    <t>Capacidad Pago</t>
  </si>
  <si>
    <t>Vulnerabilidad Externa</t>
  </si>
  <si>
    <t>Z-score Total</t>
  </si>
  <si>
    <t>PD</t>
  </si>
  <si>
    <t>GOBIERNO NACIONAL CENTRAL</t>
  </si>
  <si>
    <t>SALDO DEUDA TOTAL</t>
  </si>
  <si>
    <t>Miles de millones de pesos</t>
  </si>
  <si>
    <t>Saldo</t>
  </si>
  <si>
    <t>Saldo Deuda Interna</t>
  </si>
  <si>
    <t>Saldo Deuda Externa</t>
  </si>
  <si>
    <t>Deuda Total</t>
  </si>
  <si>
    <t>de mediano y largo plazo</t>
  </si>
  <si>
    <t xml:space="preserve">       2017 (pr)</t>
  </si>
  <si>
    <t xml:space="preserve">       2018 (pr)</t>
  </si>
  <si>
    <t>Fuente: Dirección General de Crédito Público, Ministerio de Hacienda y Crédito Público.</t>
  </si>
  <si>
    <t>SECTOR PUBLICO NO FINANCIERO - CIFRAS OFICIALES</t>
  </si>
  <si>
    <t>AÑO</t>
  </si>
  <si>
    <t>INGRESOS</t>
  </si>
  <si>
    <r>
      <t xml:space="preserve">GASTOS </t>
    </r>
    <r>
      <rPr>
        <b/>
        <vertAlign val="superscript"/>
        <sz val="8.5"/>
        <rFont val="Arial"/>
        <family val="2"/>
      </rPr>
      <t>1/</t>
    </r>
  </si>
  <si>
    <t>DEFICIT (-) O SUPERAVIT (+)</t>
  </si>
  <si>
    <t>DEFICIT (-) O SUPERAVIT (+) DE LAS EPNF*</t>
  </si>
  <si>
    <t>FINANCIAMIENTO INTERNO</t>
  </si>
  <si>
    <t>FINANCIAMIENTO EXTERNO</t>
  </si>
  <si>
    <t>2014 (pr)</t>
  </si>
  <si>
    <t>2015 (pr)</t>
  </si>
  <si>
    <t>2016 (pr)</t>
  </si>
  <si>
    <t>2017 (pr)</t>
  </si>
  <si>
    <t>2018 (pr)</t>
  </si>
  <si>
    <t>n.d.  No disponible.</t>
  </si>
  <si>
    <t>(pr) Preliminar.</t>
  </si>
  <si>
    <t>* Empresas Públicas No Financieras.</t>
  </si>
  <si>
    <r>
      <t>1/</t>
    </r>
    <r>
      <rPr>
        <sz val="9"/>
        <rFont val="Arial"/>
        <family val="2"/>
      </rPr>
      <t xml:space="preserve"> Incluye intereses, variación de las cuentas por pagar y otros rubros de causación.</t>
    </r>
  </si>
  <si>
    <r>
      <t>Fuente:</t>
    </r>
    <r>
      <rPr>
        <sz val="9"/>
        <rFont val="Arial"/>
        <family val="2"/>
      </rPr>
      <t xml:space="preserve"> Dirección General de Política Macroeconómica, Ministerio de Hacienda y Crédito Público.</t>
    </r>
  </si>
  <si>
    <t>Saldos de deuda</t>
  </si>
  <si>
    <t>Composición interna y externa</t>
  </si>
  <si>
    <t>(COP millones)</t>
  </si>
  <si>
    <t>(USD millones)</t>
  </si>
  <si>
    <t>(% de deuda total)</t>
  </si>
  <si>
    <t>Corte a</t>
  </si>
  <si>
    <t>Deuda interna</t>
  </si>
  <si>
    <t>Deuda externa</t>
  </si>
  <si>
    <t>Deuda total</t>
  </si>
  <si>
    <t>GSFC</t>
  </si>
  <si>
    <t>EMBI Spread</t>
  </si>
  <si>
    <t>Variables Macroeconómicas Colombia</t>
  </si>
  <si>
    <t>Condiciones Financieras</t>
  </si>
  <si>
    <t>Z-score Subtotal</t>
  </si>
  <si>
    <t>Z-score Subotal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</si>
</sst>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_-* #,##0.0000_-;\-* #,##0.0000_-;_-* &quot;-&quot;??_-;_-@_-"/>
    <numFmt numFmtId="167" formatCode="#,##0.0_);\(#,##0.0\)"/>
    <numFmt numFmtId="168" formatCode="[$-409]mmm\-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vertAlign val="superscript"/>
      <sz val="10"/>
      <color rgb="FFFFFFFF"/>
      <name val="Calibri"/>
      <family val="2"/>
      <scheme val="minor"/>
    </font>
    <font>
      <b/>
      <i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0" tint="-0.249977111117893"/>
      <name val="Arial"/>
      <family val="2"/>
    </font>
    <font>
      <b/>
      <vertAlign val="superscript"/>
      <sz val="8.5"/>
      <name val="Arial"/>
      <family val="2"/>
    </font>
    <font>
      <b/>
      <sz val="10"/>
      <color indexed="5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indexed="9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8E4B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BF1DE"/>
      </patternFill>
    </fill>
    <fill>
      <patternFill patternType="solid">
        <fgColor rgb="FFC6E0B4"/>
        <bgColor rgb="FFEBF1DE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D8E4BC"/>
      </patternFill>
    </fill>
    <fill>
      <patternFill patternType="solid">
        <fgColor rgb="FFC6E0B4"/>
        <bgColor rgb="FFD8E4BC"/>
      </patternFill>
    </fill>
    <fill>
      <patternFill patternType="solid">
        <fgColor rgb="FFE2EFDA"/>
        <bgColor rgb="FFD8E4BC"/>
      </patternFill>
    </fill>
    <fill>
      <patternFill patternType="solid">
        <fgColor rgb="FFE2EFDA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</borders>
  <cellStyleXfs count="45">
    <xf numFmtId="0" fontId="0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6" fillId="2" borderId="0" applyNumberFormat="0" applyBorder="0" applyAlignment="0" applyProtection="0"/>
    <xf numFmtId="0" fontId="10" fillId="5" borderId="4" applyNumberFormat="0" applyAlignment="0" applyProtection="0"/>
    <xf numFmtId="0" fontId="12" fillId="6" borderId="7" applyNumberFormat="0" applyAlignment="0" applyProtection="0"/>
    <xf numFmtId="0" fontId="11" fillId="0" borderId="6" applyNumberFormat="0" applyFill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8" fillId="4" borderId="4" applyNumberFormat="0" applyAlignment="0" applyProtection="0"/>
    <xf numFmtId="0" fontId="7" fillId="3" borderId="0" applyNumberFormat="0" applyBorder="0" applyAlignment="0" applyProtection="0"/>
    <xf numFmtId="0" fontId="1" fillId="7" borderId="8" applyNumberFormat="0" applyFont="0" applyAlignment="0" applyProtection="0"/>
    <xf numFmtId="0" fontId="9" fillId="5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</cellStyleXfs>
  <cellXfs count="196">
    <xf numFmtId="0" fontId="0" fillId="0" borderId="0" xfId="0"/>
    <xf numFmtId="14" fontId="0" fillId="0" borderId="0" xfId="0" applyNumberFormat="1" applyFont="1"/>
    <xf numFmtId="14" fontId="0" fillId="0" borderId="0" xfId="0" applyNumberFormat="1"/>
    <xf numFmtId="43" fontId="0" fillId="0" borderId="0" xfId="40" applyFont="1"/>
    <xf numFmtId="164" fontId="0" fillId="0" borderId="0" xfId="40" applyNumberFormat="1" applyFont="1"/>
    <xf numFmtId="43" fontId="0" fillId="0" borderId="0" xfId="0" applyNumberFormat="1"/>
    <xf numFmtId="43" fontId="0" fillId="0" borderId="0" xfId="40" applyNumberFormat="1" applyFont="1"/>
    <xf numFmtId="0" fontId="0" fillId="32" borderId="0" xfId="0" applyFill="1"/>
    <xf numFmtId="10" fontId="0" fillId="32" borderId="0" xfId="41" applyNumberFormat="1" applyFont="1" applyFill="1"/>
    <xf numFmtId="0" fontId="17" fillId="0" borderId="10" xfId="0" applyFont="1" applyBorder="1"/>
    <xf numFmtId="165" fontId="17" fillId="0" borderId="11" xfId="0" applyNumberFormat="1" applyFont="1" applyBorder="1" applyAlignment="1">
      <alignment horizontal="right"/>
    </xf>
    <xf numFmtId="0" fontId="17" fillId="0" borderId="9" xfId="0" applyFont="1" applyBorder="1"/>
    <xf numFmtId="14" fontId="17" fillId="0" borderId="10" xfId="0" applyNumberFormat="1" applyFont="1" applyBorder="1"/>
    <xf numFmtId="0" fontId="18" fillId="33" borderId="12" xfId="0" applyFont="1" applyFill="1" applyBorder="1" applyAlignment="1">
      <alignment horizontal="center" vertical="center"/>
    </xf>
    <xf numFmtId="165" fontId="18" fillId="33" borderId="12" xfId="0" applyNumberFormat="1" applyFont="1" applyFill="1" applyBorder="1" applyAlignment="1">
      <alignment horizontal="center" vertical="center"/>
    </xf>
    <xf numFmtId="165" fontId="19" fillId="33" borderId="12" xfId="0" applyNumberFormat="1" applyFont="1" applyFill="1" applyBorder="1" applyAlignment="1">
      <alignment horizontal="center" vertical="center" wrapText="1"/>
    </xf>
    <xf numFmtId="165" fontId="20" fillId="33" borderId="12" xfId="0" applyNumberFormat="1" applyFont="1" applyFill="1" applyBorder="1" applyAlignment="1">
      <alignment horizontal="center" vertical="center" wrapText="1"/>
    </xf>
    <xf numFmtId="0" fontId="22" fillId="33" borderId="13" xfId="0" applyFont="1" applyFill="1" applyBorder="1" applyAlignment="1">
      <alignment horizontal="center"/>
    </xf>
    <xf numFmtId="165" fontId="23" fillId="34" borderId="14" xfId="0" applyNumberFormat="1" applyFont="1" applyFill="1" applyBorder="1" applyAlignment="1">
      <alignment horizontal="center"/>
    </xf>
    <xf numFmtId="3" fontId="24" fillId="35" borderId="12" xfId="0" applyNumberFormat="1" applyFont="1" applyFill="1" applyBorder="1" applyAlignment="1">
      <alignment horizontal="center" vertical="center"/>
    </xf>
    <xf numFmtId="3" fontId="23" fillId="34" borderId="14" xfId="0" applyNumberFormat="1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/>
    </xf>
    <xf numFmtId="165" fontId="23" fillId="36" borderId="12" xfId="0" applyNumberFormat="1" applyFont="1" applyFill="1" applyBorder="1" applyAlignment="1">
      <alignment horizontal="center"/>
    </xf>
    <xf numFmtId="3" fontId="24" fillId="37" borderId="12" xfId="0" applyNumberFormat="1" applyFont="1" applyFill="1" applyBorder="1" applyAlignment="1">
      <alignment horizontal="center" vertical="center"/>
    </xf>
    <xf numFmtId="3" fontId="23" fillId="36" borderId="12" xfId="0" applyNumberFormat="1" applyFont="1" applyFill="1" applyBorder="1" applyAlignment="1">
      <alignment horizontal="center" vertical="center"/>
    </xf>
    <xf numFmtId="165" fontId="23" fillId="34" borderId="12" xfId="0" applyNumberFormat="1" applyFont="1" applyFill="1" applyBorder="1" applyAlignment="1">
      <alignment horizontal="center"/>
    </xf>
    <xf numFmtId="3" fontId="23" fillId="34" borderId="12" xfId="0" applyNumberFormat="1" applyFont="1" applyFill="1" applyBorder="1" applyAlignment="1">
      <alignment horizontal="center" vertical="center"/>
    </xf>
    <xf numFmtId="0" fontId="22" fillId="33" borderId="16" xfId="0" applyFont="1" applyFill="1" applyBorder="1" applyAlignment="1">
      <alignment horizontal="center"/>
    </xf>
    <xf numFmtId="3" fontId="19" fillId="33" borderId="12" xfId="0" applyNumberFormat="1" applyFont="1" applyFill="1" applyBorder="1" applyAlignment="1">
      <alignment horizontal="center" vertical="center"/>
    </xf>
    <xf numFmtId="3" fontId="24" fillId="38" borderId="12" xfId="0" applyNumberFormat="1" applyFont="1" applyFill="1" applyBorder="1" applyAlignment="1">
      <alignment horizontal="center" vertical="center"/>
    </xf>
    <xf numFmtId="3" fontId="23" fillId="39" borderId="12" xfId="0" applyNumberFormat="1" applyFont="1" applyFill="1" applyBorder="1" applyAlignment="1">
      <alignment horizontal="center" vertical="center"/>
    </xf>
    <xf numFmtId="165" fontId="23" fillId="39" borderId="12" xfId="0" applyNumberFormat="1" applyFont="1" applyFill="1" applyBorder="1" applyAlignment="1">
      <alignment horizontal="center"/>
    </xf>
    <xf numFmtId="0" fontId="22" fillId="33" borderId="15" xfId="0" applyFont="1" applyFill="1" applyBorder="1" applyAlignment="1" applyProtection="1">
      <alignment horizontal="center"/>
      <protection locked="0"/>
    </xf>
    <xf numFmtId="165" fontId="23" fillId="34" borderId="12" xfId="0" applyNumberFormat="1" applyFont="1" applyFill="1" applyBorder="1" applyAlignment="1" applyProtection="1">
      <alignment horizontal="center"/>
      <protection locked="0"/>
    </xf>
    <xf numFmtId="3" fontId="23" fillId="34" borderId="12" xfId="0" applyNumberFormat="1" applyFont="1" applyFill="1" applyBorder="1" applyAlignment="1" applyProtection="1">
      <alignment horizontal="center" vertical="center"/>
      <protection locked="0"/>
    </xf>
    <xf numFmtId="0" fontId="22" fillId="33" borderId="17" xfId="0" applyFont="1" applyFill="1" applyBorder="1" applyAlignment="1" applyProtection="1">
      <alignment horizontal="center"/>
      <protection locked="0"/>
    </xf>
    <xf numFmtId="165" fontId="23" fillId="36" borderId="12" xfId="0" applyNumberFormat="1" applyFont="1" applyFill="1" applyBorder="1" applyAlignment="1" applyProtection="1">
      <alignment horizontal="center"/>
      <protection locked="0"/>
    </xf>
    <xf numFmtId="3" fontId="23" fillId="36" borderId="18" xfId="0" applyNumberFormat="1" applyFont="1" applyFill="1" applyBorder="1" applyAlignment="1" applyProtection="1">
      <alignment horizontal="center" vertical="center"/>
      <protection locked="0"/>
    </xf>
    <xf numFmtId="3" fontId="23" fillId="34" borderId="18" xfId="0" applyNumberFormat="1" applyFont="1" applyFill="1" applyBorder="1" applyAlignment="1" applyProtection="1">
      <alignment horizontal="center" vertical="center"/>
      <protection locked="0"/>
    </xf>
    <xf numFmtId="3" fontId="23" fillId="36" borderId="12" xfId="0" applyNumberFormat="1" applyFont="1" applyFill="1" applyBorder="1" applyAlignment="1" applyProtection="1">
      <alignment horizontal="center" vertical="center"/>
      <protection locked="0"/>
    </xf>
    <xf numFmtId="165" fontId="23" fillId="39" borderId="12" xfId="0" applyNumberFormat="1" applyFont="1" applyFill="1" applyBorder="1" applyAlignment="1" applyProtection="1">
      <alignment horizontal="center"/>
      <protection locked="0"/>
    </xf>
    <xf numFmtId="3" fontId="23" fillId="39" borderId="12" xfId="0" applyNumberFormat="1" applyFont="1" applyFill="1" applyBorder="1" applyAlignment="1" applyProtection="1">
      <alignment horizontal="center" vertical="center"/>
      <protection locked="0"/>
    </xf>
    <xf numFmtId="0" fontId="22" fillId="33" borderId="16" xfId="0" applyFont="1" applyFill="1" applyBorder="1" applyAlignment="1" applyProtection="1">
      <alignment horizontal="center"/>
      <protection locked="0"/>
    </xf>
    <xf numFmtId="3" fontId="19" fillId="33" borderId="12" xfId="0" applyNumberFormat="1" applyFont="1" applyFill="1" applyBorder="1" applyAlignment="1" applyProtection="1">
      <alignment horizontal="center" vertical="center"/>
      <protection locked="0"/>
    </xf>
    <xf numFmtId="3" fontId="23" fillId="34" borderId="12" xfId="0" applyNumberFormat="1" applyFont="1" applyFill="1" applyBorder="1" applyAlignment="1" applyProtection="1">
      <alignment horizontal="center" vertical="center"/>
      <protection locked="0" hidden="1"/>
    </xf>
    <xf numFmtId="3" fontId="23" fillId="34" borderId="12" xfId="0" applyNumberFormat="1" applyFont="1" applyFill="1" applyBorder="1" applyAlignment="1" applyProtection="1">
      <alignment horizontal="center" vertical="center"/>
      <protection hidden="1"/>
    </xf>
    <xf numFmtId="3" fontId="23" fillId="36" borderId="12" xfId="0" applyNumberFormat="1" applyFont="1" applyFill="1" applyBorder="1" applyAlignment="1" applyProtection="1">
      <alignment horizontal="center" vertical="center"/>
      <protection locked="0" hidden="1"/>
    </xf>
    <xf numFmtId="3" fontId="23" fillId="36" borderId="12" xfId="0" applyNumberFormat="1" applyFont="1" applyFill="1" applyBorder="1" applyAlignment="1" applyProtection="1">
      <alignment horizontal="center" vertical="center"/>
      <protection hidden="1"/>
    </xf>
    <xf numFmtId="165" fontId="23" fillId="40" borderId="18" xfId="0" applyNumberFormat="1" applyFont="1" applyFill="1" applyBorder="1" applyAlignment="1" applyProtection="1">
      <alignment horizontal="center"/>
      <protection locked="0"/>
    </xf>
    <xf numFmtId="3" fontId="23" fillId="40" borderId="18" xfId="0" applyNumberFormat="1" applyFont="1" applyFill="1" applyBorder="1" applyAlignment="1" applyProtection="1">
      <alignment horizontal="center" vertical="center"/>
      <protection locked="0" hidden="1"/>
    </xf>
    <xf numFmtId="3" fontId="23" fillId="36" borderId="12" xfId="0" applyNumberFormat="1" applyFont="1" applyFill="1" applyBorder="1" applyAlignment="1" applyProtection="1">
      <alignment horizontal="center"/>
      <protection locked="0"/>
    </xf>
    <xf numFmtId="0" fontId="22" fillId="33" borderId="19" xfId="0" applyFont="1" applyFill="1" applyBorder="1" applyAlignment="1" applyProtection="1">
      <alignment horizontal="center"/>
      <protection locked="0"/>
    </xf>
    <xf numFmtId="3" fontId="19" fillId="33" borderId="18" xfId="0" applyNumberFormat="1" applyFont="1" applyFill="1" applyBorder="1" applyAlignment="1" applyProtection="1">
      <alignment horizontal="center" vertical="center"/>
      <protection locked="0" hidden="1"/>
    </xf>
    <xf numFmtId="165" fontId="23" fillId="34" borderId="18" xfId="0" applyNumberFormat="1" applyFont="1" applyFill="1" applyBorder="1" applyAlignment="1" applyProtection="1">
      <alignment horizontal="center"/>
      <protection locked="0"/>
    </xf>
    <xf numFmtId="165" fontId="23" fillId="36" borderId="18" xfId="0" applyNumberFormat="1" applyFont="1" applyFill="1" applyBorder="1" applyAlignment="1" applyProtection="1">
      <alignment horizontal="center"/>
      <protection locked="0"/>
    </xf>
    <xf numFmtId="0" fontId="22" fillId="33" borderId="20" xfId="0" applyFont="1" applyFill="1" applyBorder="1" applyAlignment="1">
      <alignment horizontal="center"/>
    </xf>
    <xf numFmtId="0" fontId="22" fillId="33" borderId="12" xfId="0" applyFont="1" applyFill="1" applyBorder="1" applyAlignment="1" applyProtection="1">
      <alignment horizontal="center"/>
      <protection locked="0"/>
    </xf>
    <xf numFmtId="3" fontId="19" fillId="33" borderId="12" xfId="0" applyNumberFormat="1" applyFont="1" applyFill="1" applyBorder="1" applyAlignment="1" applyProtection="1">
      <alignment horizontal="center" vertical="center"/>
      <protection locked="0" hidden="1"/>
    </xf>
    <xf numFmtId="0" fontId="22" fillId="33" borderId="21" xfId="0" applyFont="1" applyFill="1" applyBorder="1" applyAlignment="1" applyProtection="1">
      <alignment horizontal="center"/>
      <protection locked="0"/>
    </xf>
    <xf numFmtId="165" fontId="24" fillId="35" borderId="12" xfId="0" applyNumberFormat="1" applyFont="1" applyFill="1" applyBorder="1" applyAlignment="1">
      <alignment horizontal="center"/>
    </xf>
    <xf numFmtId="165" fontId="24" fillId="37" borderId="12" xfId="0" applyNumberFormat="1" applyFont="1" applyFill="1" applyBorder="1" applyAlignment="1">
      <alignment horizontal="center"/>
    </xf>
    <xf numFmtId="3" fontId="24" fillId="41" borderId="12" xfId="0" applyNumberFormat="1" applyFont="1" applyFill="1" applyBorder="1" applyAlignment="1">
      <alignment horizontal="center" vertical="center"/>
    </xf>
    <xf numFmtId="3" fontId="19" fillId="33" borderId="22" xfId="0" applyNumberFormat="1" applyFont="1" applyFill="1" applyBorder="1" applyAlignment="1" applyProtection="1">
      <alignment horizontal="center" vertical="center"/>
      <protection locked="0" hidden="1"/>
    </xf>
    <xf numFmtId="165" fontId="24" fillId="38" borderId="12" xfId="0" applyNumberFormat="1" applyFont="1" applyFill="1" applyBorder="1" applyAlignment="1">
      <alignment horizontal="center"/>
    </xf>
    <xf numFmtId="3" fontId="24" fillId="42" borderId="12" xfId="0" applyNumberFormat="1" applyFont="1" applyFill="1" applyBorder="1" applyAlignment="1">
      <alignment horizontal="center" vertical="center"/>
    </xf>
    <xf numFmtId="3" fontId="19" fillId="33" borderId="12" xfId="42" applyNumberFormat="1" applyFont="1" applyFill="1" applyBorder="1" applyAlignment="1" applyProtection="1">
      <alignment horizontal="center" vertical="center"/>
      <protection hidden="1"/>
    </xf>
    <xf numFmtId="165" fontId="24" fillId="43" borderId="12" xfId="0" applyNumberFormat="1" applyFont="1" applyFill="1" applyBorder="1" applyAlignment="1">
      <alignment horizontal="center"/>
    </xf>
    <xf numFmtId="37" fontId="24" fillId="43" borderId="12" xfId="0" applyNumberFormat="1" applyFont="1" applyFill="1" applyBorder="1" applyAlignment="1">
      <alignment horizontal="center" vertical="center"/>
    </xf>
    <xf numFmtId="3" fontId="24" fillId="43" borderId="12" xfId="0" applyNumberFormat="1" applyFont="1" applyFill="1" applyBorder="1" applyAlignment="1">
      <alignment horizontal="center" vertical="center"/>
    </xf>
    <xf numFmtId="37" fontId="24" fillId="42" borderId="12" xfId="0" applyNumberFormat="1" applyFont="1" applyFill="1" applyBorder="1" applyAlignment="1">
      <alignment horizontal="center" vertical="center"/>
    </xf>
    <xf numFmtId="165" fontId="24" fillId="42" borderId="12" xfId="0" applyNumberFormat="1" applyFont="1" applyFill="1" applyBorder="1" applyAlignment="1">
      <alignment horizontal="center"/>
    </xf>
    <xf numFmtId="37" fontId="23" fillId="44" borderId="12" xfId="43" applyNumberFormat="1" applyFont="1" applyFill="1" applyBorder="1" applyAlignment="1">
      <alignment horizontal="center" vertical="center"/>
    </xf>
    <xf numFmtId="37" fontId="23" fillId="39" borderId="12" xfId="43" applyNumberFormat="1" applyFont="1" applyFill="1" applyBorder="1" applyAlignment="1">
      <alignment horizontal="center" vertical="center"/>
    </xf>
    <xf numFmtId="37" fontId="19" fillId="33" borderId="12" xfId="42" applyNumberFormat="1" applyFont="1" applyFill="1" applyBorder="1" applyAlignment="1" applyProtection="1">
      <alignment horizontal="center" vertical="center"/>
      <protection hidden="1"/>
    </xf>
    <xf numFmtId="37" fontId="23" fillId="45" borderId="12" xfId="42" applyNumberFormat="1" applyFont="1" applyFill="1" applyBorder="1" applyAlignment="1" applyProtection="1">
      <alignment horizontal="center" vertical="center"/>
      <protection hidden="1"/>
    </xf>
    <xf numFmtId="37" fontId="23" fillId="46" borderId="12" xfId="42" applyNumberFormat="1" applyFont="1" applyFill="1" applyBorder="1" applyAlignment="1" applyProtection="1">
      <alignment horizontal="center" vertical="center"/>
      <protection hidden="1"/>
    </xf>
    <xf numFmtId="37" fontId="23" fillId="47" borderId="12" xfId="42" applyNumberFormat="1" applyFont="1" applyFill="1" applyBorder="1" applyAlignment="1" applyProtection="1">
      <alignment horizontal="center" vertical="center"/>
      <protection hidden="1"/>
    </xf>
    <xf numFmtId="37" fontId="23" fillId="40" borderId="12" xfId="42" applyNumberFormat="1" applyFont="1" applyFill="1" applyBorder="1" applyAlignment="1" applyProtection="1">
      <alignment horizontal="center" vertical="center"/>
      <protection hidden="1"/>
    </xf>
    <xf numFmtId="3" fontId="0" fillId="0" borderId="0" xfId="0" applyNumberFormat="1"/>
    <xf numFmtId="166" fontId="0" fillId="0" borderId="0" xfId="40" applyNumberFormat="1" applyFont="1"/>
    <xf numFmtId="10" fontId="0" fillId="48" borderId="0" xfId="41" applyNumberFormat="1" applyFont="1" applyFill="1"/>
    <xf numFmtId="10" fontId="0" fillId="48" borderId="0" xfId="0" applyNumberFormat="1" applyFill="1"/>
    <xf numFmtId="0" fontId="15" fillId="49" borderId="0" xfId="0" applyFont="1" applyFill="1"/>
    <xf numFmtId="14" fontId="15" fillId="49" borderId="0" xfId="0" applyNumberFormat="1" applyFont="1" applyFill="1"/>
    <xf numFmtId="43" fontId="15" fillId="49" borderId="0" xfId="40" applyFont="1" applyFill="1"/>
    <xf numFmtId="164" fontId="15" fillId="49" borderId="0" xfId="0" applyNumberFormat="1" applyFont="1" applyFill="1"/>
    <xf numFmtId="0" fontId="16" fillId="50" borderId="23" xfId="0" applyFont="1" applyFill="1" applyBorder="1" applyAlignment="1">
      <alignment horizontal="centerContinuous"/>
    </xf>
    <xf numFmtId="0" fontId="16" fillId="50" borderId="24" xfId="0" applyFont="1" applyFill="1" applyBorder="1" applyAlignment="1">
      <alignment horizontal="centerContinuous"/>
    </xf>
    <xf numFmtId="0" fontId="16" fillId="50" borderId="25" xfId="0" applyFont="1" applyFill="1" applyBorder="1" applyAlignment="1">
      <alignment horizontal="centerContinuous"/>
    </xf>
    <xf numFmtId="0" fontId="16" fillId="50" borderId="9" xfId="0" applyFont="1" applyFill="1" applyBorder="1" applyAlignment="1">
      <alignment horizontal="centerContinuous"/>
    </xf>
    <xf numFmtId="0" fontId="16" fillId="50" borderId="0" xfId="0" applyFont="1" applyFill="1" applyAlignment="1">
      <alignment horizontal="centerContinuous"/>
    </xf>
    <xf numFmtId="0" fontId="16" fillId="50" borderId="26" xfId="0" applyFont="1" applyFill="1" applyBorder="1" applyAlignment="1">
      <alignment horizontal="centerContinuous"/>
    </xf>
    <xf numFmtId="0" fontId="16" fillId="50" borderId="27" xfId="0" applyFont="1" applyFill="1" applyBorder="1" applyAlignment="1">
      <alignment horizontal="centerContinuous"/>
    </xf>
    <xf numFmtId="0" fontId="16" fillId="50" borderId="28" xfId="0" applyFont="1" applyFill="1" applyBorder="1" applyAlignment="1">
      <alignment horizontal="centerContinuous"/>
    </xf>
    <xf numFmtId="0" fontId="16" fillId="50" borderId="29" xfId="0" applyFont="1" applyFill="1" applyBorder="1" applyAlignment="1">
      <alignment horizontal="centerContinuous"/>
    </xf>
    <xf numFmtId="0" fontId="17" fillId="50" borderId="23" xfId="0" applyFont="1" applyFill="1" applyBorder="1"/>
    <xf numFmtId="0" fontId="17" fillId="50" borderId="19" xfId="0" applyFont="1" applyFill="1" applyBorder="1"/>
    <xf numFmtId="0" fontId="17" fillId="50" borderId="30" xfId="0" applyFont="1" applyFill="1" applyBorder="1"/>
    <xf numFmtId="0" fontId="26" fillId="50" borderId="19" xfId="0" applyFont="1" applyFill="1" applyBorder="1"/>
    <xf numFmtId="0" fontId="17" fillId="50" borderId="25" xfId="0" applyFont="1" applyFill="1" applyBorder="1"/>
    <xf numFmtId="0" fontId="16" fillId="50" borderId="11" xfId="0" applyFont="1" applyFill="1" applyBorder="1" applyAlignment="1">
      <alignment horizontal="center"/>
    </xf>
    <xf numFmtId="0" fontId="16" fillId="50" borderId="10" xfId="0" applyFont="1" applyFill="1" applyBorder="1" applyAlignment="1">
      <alignment horizontal="center"/>
    </xf>
    <xf numFmtId="0" fontId="16" fillId="50" borderId="26" xfId="0" applyFont="1" applyFill="1" applyBorder="1" applyAlignment="1">
      <alignment horizontal="center"/>
    </xf>
    <xf numFmtId="0" fontId="16" fillId="50" borderId="9" xfId="0" applyFont="1" applyFill="1" applyBorder="1" applyAlignment="1">
      <alignment horizontal="center"/>
    </xf>
    <xf numFmtId="0" fontId="16" fillId="50" borderId="31" xfId="0" applyFont="1" applyFill="1" applyBorder="1" applyAlignment="1">
      <alignment horizontal="center"/>
    </xf>
    <xf numFmtId="0" fontId="16" fillId="50" borderId="29" xfId="0" applyFont="1" applyFill="1" applyBorder="1" applyAlignment="1">
      <alignment horizontal="center"/>
    </xf>
    <xf numFmtId="0" fontId="17" fillId="0" borderId="30" xfId="0" applyFont="1" applyBorder="1"/>
    <xf numFmtId="0" fontId="17" fillId="0" borderId="26" xfId="0" applyFont="1" applyBorder="1"/>
    <xf numFmtId="0" fontId="17" fillId="0" borderId="9" xfId="0" applyFont="1" applyBorder="1" applyAlignment="1">
      <alignment horizontal="centerContinuous"/>
    </xf>
    <xf numFmtId="0" fontId="17" fillId="0" borderId="10" xfId="0" applyFont="1" applyBorder="1" applyAlignment="1">
      <alignment horizontal="centerContinuous"/>
    </xf>
    <xf numFmtId="165" fontId="17" fillId="0" borderId="11" xfId="0" applyNumberFormat="1" applyFont="1" applyBorder="1"/>
    <xf numFmtId="165" fontId="17" fillId="0" borderId="10" xfId="0" applyNumberFormat="1" applyFont="1" applyBorder="1"/>
    <xf numFmtId="165" fontId="17" fillId="0" borderId="26" xfId="0" applyNumberFormat="1" applyFont="1" applyBorder="1"/>
    <xf numFmtId="165" fontId="17" fillId="0" borderId="10" xfId="0" applyNumberFormat="1" applyFont="1" applyBorder="1" applyAlignment="1">
      <alignment horizontal="centerContinuous"/>
    </xf>
    <xf numFmtId="0" fontId="17" fillId="0" borderId="14" xfId="0" applyFont="1" applyBorder="1"/>
    <xf numFmtId="165" fontId="17" fillId="0" borderId="13" xfId="0" applyNumberFormat="1" applyFont="1" applyBorder="1"/>
    <xf numFmtId="165" fontId="17" fillId="0" borderId="34" xfId="0" applyNumberFormat="1" applyFont="1" applyBorder="1"/>
    <xf numFmtId="0" fontId="17" fillId="0" borderId="11" xfId="0" applyFont="1" applyBorder="1"/>
    <xf numFmtId="0" fontId="17" fillId="0" borderId="0" xfId="0" applyFont="1"/>
    <xf numFmtId="0" fontId="17" fillId="0" borderId="27" xfId="0" applyFont="1" applyBorder="1"/>
    <xf numFmtId="165" fontId="17" fillId="0" borderId="36" xfId="0" applyNumberFormat="1" applyFont="1" applyBorder="1"/>
    <xf numFmtId="165" fontId="17" fillId="0" borderId="31" xfId="0" applyNumberFormat="1" applyFont="1" applyBorder="1"/>
    <xf numFmtId="0" fontId="17" fillId="0" borderId="29" xfId="0" applyFont="1" applyBorder="1"/>
    <xf numFmtId="165" fontId="17" fillId="0" borderId="0" xfId="0" applyNumberFormat="1" applyFont="1"/>
    <xf numFmtId="0" fontId="17" fillId="51" borderId="23" xfId="44" applyFill="1" applyBorder="1"/>
    <xf numFmtId="0" fontId="17" fillId="51" borderId="24" xfId="44" applyFill="1" applyBorder="1"/>
    <xf numFmtId="0" fontId="17" fillId="51" borderId="25" xfId="44" applyFill="1" applyBorder="1"/>
    <xf numFmtId="0" fontId="17" fillId="51" borderId="27" xfId="44" applyFill="1" applyBorder="1"/>
    <xf numFmtId="0" fontId="16" fillId="51" borderId="28" xfId="44" applyFont="1" applyFill="1" applyBorder="1" applyAlignment="1">
      <alignment horizontal="center"/>
    </xf>
    <xf numFmtId="0" fontId="26" fillId="51" borderId="28" xfId="44" applyFont="1" applyFill="1" applyBorder="1" applyAlignment="1">
      <alignment horizontal="center"/>
    </xf>
    <xf numFmtId="0" fontId="17" fillId="51" borderId="28" xfId="44" applyFill="1" applyBorder="1" applyAlignment="1">
      <alignment horizontal="center"/>
    </xf>
    <xf numFmtId="0" fontId="17" fillId="51" borderId="29" xfId="44" applyFill="1" applyBorder="1" applyAlignment="1">
      <alignment horizontal="center"/>
    </xf>
    <xf numFmtId="0" fontId="16" fillId="51" borderId="24" xfId="44" applyFont="1" applyFill="1" applyBorder="1" applyAlignment="1">
      <alignment horizontal="center" vertical="center" wrapText="1"/>
    </xf>
    <xf numFmtId="0" fontId="16" fillId="51" borderId="25" xfId="44" applyFont="1" applyFill="1" applyBorder="1" applyAlignment="1">
      <alignment horizontal="center" vertical="center" wrapText="1"/>
    </xf>
    <xf numFmtId="0" fontId="17" fillId="0" borderId="0" xfId="44"/>
    <xf numFmtId="0" fontId="17" fillId="0" borderId="26" xfId="44" applyBorder="1"/>
    <xf numFmtId="0" fontId="17" fillId="0" borderId="9" xfId="44" applyBorder="1"/>
    <xf numFmtId="0" fontId="17" fillId="0" borderId="0" xfId="44" applyAlignment="1">
      <alignment horizontal="left"/>
    </xf>
    <xf numFmtId="167" fontId="17" fillId="0" borderId="0" xfId="44" applyNumberFormat="1" applyAlignment="1">
      <alignment horizontal="right"/>
    </xf>
    <xf numFmtId="167" fontId="17" fillId="0" borderId="26" xfId="44" applyNumberFormat="1" applyBorder="1" applyAlignment="1">
      <alignment horizontal="right"/>
    </xf>
    <xf numFmtId="167" fontId="28" fillId="0" borderId="28" xfId="44" applyNumberFormat="1" applyFont="1" applyBorder="1" applyAlignment="1">
      <alignment horizontal="right"/>
    </xf>
    <xf numFmtId="167" fontId="28" fillId="0" borderId="29" xfId="44" applyNumberFormat="1" applyFont="1" applyBorder="1" applyAlignment="1">
      <alignment horizontal="right"/>
    </xf>
    <xf numFmtId="0" fontId="17" fillId="0" borderId="9" xfId="44" applyBorder="1" applyAlignment="1">
      <alignment horizontal="center"/>
    </xf>
    <xf numFmtId="167" fontId="17" fillId="0" borderId="0" xfId="44" applyNumberFormat="1"/>
    <xf numFmtId="0" fontId="17" fillId="0" borderId="9" xfId="44" applyBorder="1" applyAlignment="1">
      <alignment horizontal="right"/>
    </xf>
    <xf numFmtId="0" fontId="17" fillId="0" borderId="27" xfId="44" applyBorder="1" applyAlignment="1">
      <alignment horizontal="center"/>
    </xf>
    <xf numFmtId="0" fontId="17" fillId="0" borderId="28" xfId="44" applyBorder="1" applyAlignment="1">
      <alignment horizontal="center"/>
    </xf>
    <xf numFmtId="167" fontId="17" fillId="0" borderId="28" xfId="44" applyNumberFormat="1" applyBorder="1"/>
    <xf numFmtId="167" fontId="17" fillId="0" borderId="28" xfId="44" applyNumberFormat="1" applyBorder="1" applyAlignment="1">
      <alignment horizontal="right"/>
    </xf>
    <xf numFmtId="167" fontId="17" fillId="0" borderId="29" xfId="44" applyNumberFormat="1" applyBorder="1" applyAlignment="1">
      <alignment horizontal="right"/>
    </xf>
    <xf numFmtId="0" fontId="29" fillId="0" borderId="0" xfId="44" applyFont="1"/>
    <xf numFmtId="0" fontId="30" fillId="0" borderId="0" xfId="44" applyFont="1"/>
    <xf numFmtId="10" fontId="17" fillId="0" borderId="0" xfId="41" applyNumberFormat="1" applyFont="1" applyFill="1" applyBorder="1"/>
    <xf numFmtId="43" fontId="17" fillId="0" borderId="0" xfId="40" applyFont="1" applyFill="1" applyBorder="1"/>
    <xf numFmtId="0" fontId="31" fillId="52" borderId="0" xfId="0" applyFont="1" applyFill="1" applyAlignment="1">
      <alignment horizontal="center" vertical="center"/>
    </xf>
    <xf numFmtId="0" fontId="31" fillId="52" borderId="37" xfId="0" applyFont="1" applyFill="1" applyBorder="1" applyAlignment="1" applyProtection="1">
      <alignment horizontal="left" vertical="center"/>
      <protection hidden="1"/>
    </xf>
    <xf numFmtId="0" fontId="31" fillId="52" borderId="0" xfId="0" applyFont="1" applyFill="1" applyAlignment="1">
      <alignment horizontal="centerContinuous" vertical="center"/>
    </xf>
    <xf numFmtId="0" fontId="31" fillId="52" borderId="38" xfId="0" applyFont="1" applyFill="1" applyBorder="1" applyAlignment="1">
      <alignment horizontal="centerContinuous" vertical="center"/>
    </xf>
    <xf numFmtId="0" fontId="32" fillId="53" borderId="0" xfId="0" applyFont="1" applyFill="1" applyAlignment="1" applyProtection="1">
      <alignment horizontal="center" vertical="center"/>
      <protection hidden="1"/>
    </xf>
    <xf numFmtId="0" fontId="32" fillId="54" borderId="0" xfId="0" applyFont="1" applyFill="1" applyAlignment="1" applyProtection="1">
      <alignment horizontal="center" vertical="center"/>
      <protection hidden="1"/>
    </xf>
    <xf numFmtId="0" fontId="33" fillId="52" borderId="0" xfId="0" applyFont="1" applyFill="1" applyAlignment="1" applyProtection="1">
      <alignment horizontal="center" vertical="center"/>
      <protection hidden="1"/>
    </xf>
    <xf numFmtId="17" fontId="16" fillId="53" borderId="0" xfId="0" applyNumberFormat="1" applyFont="1" applyFill="1" applyAlignment="1" applyProtection="1">
      <alignment horizontal="center" vertical="center"/>
      <protection locked="0"/>
    </xf>
    <xf numFmtId="3" fontId="17" fillId="54" borderId="0" xfId="40" applyNumberFormat="1" applyFont="1" applyFill="1" applyAlignment="1" applyProtection="1">
      <alignment horizontal="right" vertical="center"/>
      <protection locked="0"/>
    </xf>
    <xf numFmtId="3" fontId="34" fillId="52" borderId="0" xfId="40" applyNumberFormat="1" applyFont="1" applyFill="1" applyAlignment="1" applyProtection="1">
      <alignment horizontal="right" vertical="center"/>
      <protection locked="0"/>
    </xf>
    <xf numFmtId="10" fontId="17" fillId="54" borderId="0" xfId="41" applyNumberFormat="1" applyFont="1" applyFill="1" applyAlignment="1" applyProtection="1">
      <alignment horizontal="center"/>
      <protection locked="0"/>
    </xf>
    <xf numFmtId="168" fontId="16" fillId="53" borderId="0" xfId="0" applyNumberFormat="1" applyFont="1" applyFill="1" applyAlignment="1" applyProtection="1">
      <alignment horizontal="center" vertical="center"/>
      <protection locked="0"/>
    </xf>
    <xf numFmtId="3" fontId="34" fillId="52" borderId="0" xfId="0" applyNumberFormat="1" applyFont="1" applyFill="1" applyProtection="1">
      <protection locked="0"/>
    </xf>
    <xf numFmtId="17" fontId="16" fillId="0" borderId="0" xfId="0" applyNumberFormat="1" applyFont="1" applyAlignment="1" applyProtection="1">
      <alignment horizontal="center"/>
      <protection locked="0"/>
    </xf>
    <xf numFmtId="10" fontId="17" fillId="54" borderId="0" xfId="41" applyNumberFormat="1" applyFont="1" applyFill="1" applyAlignment="1" applyProtection="1">
      <alignment horizontal="center" vertical="center"/>
      <protection locked="0"/>
    </xf>
    <xf numFmtId="164" fontId="15" fillId="49" borderId="0" xfId="40" applyNumberFormat="1" applyFont="1" applyFill="1"/>
    <xf numFmtId="166" fontId="15" fillId="49" borderId="0" xfId="40" applyNumberFormat="1" applyFont="1" applyFill="1"/>
    <xf numFmtId="10" fontId="0" fillId="55" borderId="0" xfId="41" applyNumberFormat="1" applyFont="1" applyFill="1"/>
    <xf numFmtId="10" fontId="15" fillId="49" borderId="0" xfId="41" applyNumberFormat="1" applyFont="1" applyFill="1"/>
    <xf numFmtId="0" fontId="30" fillId="0" borderId="0" xfId="44" applyFont="1" applyAlignment="1">
      <alignment horizontal="left" wrapText="1"/>
    </xf>
    <xf numFmtId="0" fontId="17" fillId="0" borderId="0" xfId="0" applyFont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6" fillId="51" borderId="9" xfId="44" applyFont="1" applyFill="1" applyBorder="1" applyAlignment="1">
      <alignment horizontal="center" vertical="center"/>
    </xf>
    <xf numFmtId="0" fontId="16" fillId="51" borderId="0" xfId="44" applyFont="1" applyFill="1" applyAlignment="1">
      <alignment horizontal="center" vertical="center"/>
    </xf>
    <xf numFmtId="0" fontId="16" fillId="51" borderId="26" xfId="44" applyFont="1" applyFill="1" applyBorder="1" applyAlignment="1">
      <alignment horizontal="center" vertical="center"/>
    </xf>
    <xf numFmtId="0" fontId="16" fillId="51" borderId="9" xfId="44" applyFont="1" applyFill="1" applyBorder="1" applyAlignment="1">
      <alignment horizontal="center"/>
    </xf>
    <xf numFmtId="0" fontId="16" fillId="51" borderId="0" xfId="44" applyFont="1" applyFill="1" applyAlignment="1">
      <alignment horizontal="center"/>
    </xf>
    <xf numFmtId="0" fontId="16" fillId="51" borderId="26" xfId="44" applyFont="1" applyFill="1" applyBorder="1" applyAlignment="1">
      <alignment horizontal="center"/>
    </xf>
    <xf numFmtId="0" fontId="16" fillId="51" borderId="23" xfId="44" applyFont="1" applyFill="1" applyBorder="1" applyAlignment="1">
      <alignment horizontal="center" vertical="center" wrapText="1"/>
    </xf>
    <xf numFmtId="0" fontId="16" fillId="51" borderId="24" xfId="44" applyFont="1" applyFill="1" applyBorder="1" applyAlignment="1">
      <alignment horizontal="center" vertical="center" wrapText="1"/>
    </xf>
    <xf numFmtId="0" fontId="17" fillId="0" borderId="9" xfId="44" applyBorder="1" applyAlignment="1">
      <alignment horizontal="center"/>
    </xf>
    <xf numFmtId="0" fontId="17" fillId="0" borderId="0" xfId="44" applyAlignment="1">
      <alignment horizontal="center"/>
    </xf>
    <xf numFmtId="0" fontId="28" fillId="0" borderId="27" xfId="44" applyFont="1" applyBorder="1" applyAlignment="1">
      <alignment horizontal="center"/>
    </xf>
    <xf numFmtId="0" fontId="28" fillId="0" borderId="28" xfId="44" applyFont="1" applyBorder="1" applyAlignment="1">
      <alignment horizontal="center"/>
    </xf>
    <xf numFmtId="0" fontId="16" fillId="50" borderId="9" xfId="0" applyFont="1" applyFill="1" applyBorder="1" applyAlignment="1">
      <alignment horizontal="center"/>
    </xf>
    <xf numFmtId="0" fontId="16" fillId="50" borderId="10" xfId="0" applyFont="1" applyFill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0" fillId="0" borderId="0" xfId="0" applyAlignment="1">
      <alignment horizontal="center"/>
    </xf>
  </cellXfs>
  <cellStyles count="45">
    <cellStyle name="20% - Énfasis1" xfId="1" xr:uid="{00000000-0005-0000-0000-000000000000}"/>
    <cellStyle name="20% - Énfasis2" xfId="2" xr:uid="{00000000-0005-0000-0000-000001000000}"/>
    <cellStyle name="20% - Énfasis3" xfId="3" xr:uid="{00000000-0005-0000-0000-000002000000}"/>
    <cellStyle name="20% - Énfasis4" xfId="4" xr:uid="{00000000-0005-0000-0000-000003000000}"/>
    <cellStyle name="20% - Énfasis5" xfId="5" xr:uid="{00000000-0005-0000-0000-000004000000}"/>
    <cellStyle name="20% - Énfasis6" xfId="6" xr:uid="{00000000-0005-0000-0000-000005000000}"/>
    <cellStyle name="40% - Énfasis1" xfId="7" xr:uid="{00000000-0005-0000-0000-000006000000}"/>
    <cellStyle name="40% - Énfasis2" xfId="8" xr:uid="{00000000-0005-0000-0000-000007000000}"/>
    <cellStyle name="40% - Énfasis3" xfId="9" xr:uid="{00000000-0005-0000-0000-000008000000}"/>
    <cellStyle name="40% - Énfasis4" xfId="10" xr:uid="{00000000-0005-0000-0000-000009000000}"/>
    <cellStyle name="40% - Énfasis5" xfId="11" xr:uid="{00000000-0005-0000-0000-00000A000000}"/>
    <cellStyle name="40% - Énfasis6" xfId="12" xr:uid="{00000000-0005-0000-0000-00000B000000}"/>
    <cellStyle name="60% - Énfasis1" xfId="13" xr:uid="{00000000-0005-0000-0000-00000C000000}"/>
    <cellStyle name="60% - Énfasis2" xfId="14" xr:uid="{00000000-0005-0000-0000-00000D000000}"/>
    <cellStyle name="60% - Énfasis3" xfId="15" xr:uid="{00000000-0005-0000-0000-00000E000000}"/>
    <cellStyle name="60% - Énfasis4" xfId="16" xr:uid="{00000000-0005-0000-0000-00000F000000}"/>
    <cellStyle name="60% - Énfasis5" xfId="17" xr:uid="{00000000-0005-0000-0000-000010000000}"/>
    <cellStyle name="60% - Énfasis6" xfId="18" xr:uid="{00000000-0005-0000-0000-000011000000}"/>
    <cellStyle name="Bueno" xfId="19" xr:uid="{00000000-0005-0000-0000-000012000000}"/>
    <cellStyle name="Cálculo" xfId="20" xr:uid="{00000000-0005-0000-0000-000013000000}"/>
    <cellStyle name="Celda de comprobación" xfId="21" xr:uid="{00000000-0005-0000-0000-000014000000}"/>
    <cellStyle name="Celda vinculada" xfId="22" xr:uid="{00000000-0005-0000-0000-000015000000}"/>
    <cellStyle name="Encabezado 1" xfId="23" xr:uid="{00000000-0005-0000-0000-000016000000}"/>
    <cellStyle name="Encabezado 4" xfId="24" xr:uid="{00000000-0005-0000-0000-000017000000}"/>
    <cellStyle name="Énfasis1" xfId="25" xr:uid="{00000000-0005-0000-0000-000018000000}"/>
    <cellStyle name="Énfasis2" xfId="26" xr:uid="{00000000-0005-0000-0000-000019000000}"/>
    <cellStyle name="Énfasis3" xfId="27" xr:uid="{00000000-0005-0000-0000-00001A000000}"/>
    <cellStyle name="Énfasis4" xfId="28" xr:uid="{00000000-0005-0000-0000-00001B000000}"/>
    <cellStyle name="Énfasis5" xfId="29" xr:uid="{00000000-0005-0000-0000-00001C000000}"/>
    <cellStyle name="Énfasis6" xfId="30" xr:uid="{00000000-0005-0000-0000-00001D000000}"/>
    <cellStyle name="Entrada" xfId="31" xr:uid="{00000000-0005-0000-0000-00001E000000}"/>
    <cellStyle name="Incorrecto" xfId="32" xr:uid="{00000000-0005-0000-0000-00001F000000}"/>
    <cellStyle name="Millares" xfId="40" builtinId="3"/>
    <cellStyle name="Normal" xfId="0" builtinId="0"/>
    <cellStyle name="Normal 2" xfId="44" xr:uid="{C35D93C9-D2F9-4D20-BD6C-EE9FA0214C71}"/>
    <cellStyle name="Normal 4" xfId="43" xr:uid="{7D343FD2-462A-4D15-8FC7-953F1F530E67}"/>
    <cellStyle name="Normal 7" xfId="42" xr:uid="{18084F9D-364D-4578-BF42-F12E57CC5898}"/>
    <cellStyle name="Notas" xfId="33" xr:uid="{00000000-0005-0000-0000-000021000000}"/>
    <cellStyle name="Porcentaje" xfId="41" builtinId="5"/>
    <cellStyle name="Salida" xfId="34" xr:uid="{00000000-0005-0000-0000-000022000000}"/>
    <cellStyle name="Texto de advertencia" xfId="35" xr:uid="{00000000-0005-0000-0000-000023000000}"/>
    <cellStyle name="Texto explicativo" xfId="36" xr:uid="{00000000-0005-0000-0000-000024000000}"/>
    <cellStyle name="Título" xfId="37" xr:uid="{00000000-0005-0000-0000-000025000000}"/>
    <cellStyle name="Título 2" xfId="38" xr:uid="{00000000-0005-0000-0000-000026000000}"/>
    <cellStyle name="Título 3" xfId="39" xr:uid="{00000000-0005-0000-0000-00002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babilidad%20de%20default%20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DS USD"/>
      <sheetName val="Curva OIS USD"/>
      <sheetName val="HISTORIA"/>
    </sheetNames>
    <sheetDataSet>
      <sheetData sheetId="0"/>
      <sheetData sheetId="1"/>
      <sheetData sheetId="2"/>
      <sheetData sheetId="3">
        <row r="2">
          <cell r="A2">
            <v>37645</v>
          </cell>
          <cell r="B2">
            <v>292.5</v>
          </cell>
          <cell r="C2">
            <v>486.875</v>
          </cell>
          <cell r="D2">
            <v>681.25</v>
          </cell>
          <cell r="E2">
            <v>792.5</v>
          </cell>
          <cell r="F2">
            <v>1.21</v>
          </cell>
          <cell r="G2">
            <v>1.26</v>
          </cell>
          <cell r="H2">
            <v>1.784</v>
          </cell>
          <cell r="I2">
            <v>2.3180000000000001</v>
          </cell>
          <cell r="J2">
            <v>3.1110000000000002</v>
          </cell>
          <cell r="K2">
            <v>0.41740822649320153</v>
          </cell>
          <cell r="L2">
            <v>-0.31663391941834451</v>
          </cell>
          <cell r="M2">
            <v>-1.7781049331020116</v>
          </cell>
          <cell r="N2">
            <v>-1.047369426260178</v>
          </cell>
        </row>
        <row r="3">
          <cell r="A3">
            <v>37652</v>
          </cell>
          <cell r="B3">
            <v>332.5</v>
          </cell>
          <cell r="C3">
            <v>506.25</v>
          </cell>
          <cell r="D3">
            <v>680</v>
          </cell>
          <cell r="E3">
            <v>805</v>
          </cell>
          <cell r="F3">
            <v>1.33</v>
          </cell>
          <cell r="G3">
            <v>1.276</v>
          </cell>
          <cell r="H3">
            <v>1.835</v>
          </cell>
          <cell r="I3">
            <v>2.3890000000000002</v>
          </cell>
          <cell r="J3">
            <v>3.2120000000000002</v>
          </cell>
          <cell r="K3">
            <v>0.42256938435952018</v>
          </cell>
          <cell r="L3">
            <v>-0.31663391941834451</v>
          </cell>
          <cell r="M3">
            <v>-1.7781049331020116</v>
          </cell>
          <cell r="N3">
            <v>-1.047369426260178</v>
          </cell>
        </row>
        <row r="4">
          <cell r="A4">
            <v>37659</v>
          </cell>
          <cell r="B4">
            <v>390</v>
          </cell>
          <cell r="C4">
            <v>563.125</v>
          </cell>
          <cell r="D4">
            <v>736.25</v>
          </cell>
          <cell r="E4">
            <v>838.75</v>
          </cell>
          <cell r="F4">
            <v>1.21</v>
          </cell>
          <cell r="G4">
            <v>1.228</v>
          </cell>
          <cell r="H4">
            <v>1.74</v>
          </cell>
          <cell r="I4">
            <v>2.2999999999999998</v>
          </cell>
          <cell r="J4">
            <v>3.161</v>
          </cell>
          <cell r="K4">
            <v>0.43434483195233053</v>
          </cell>
          <cell r="L4">
            <v>-0.31663391941834451</v>
          </cell>
          <cell r="M4">
            <v>-1.7781049331020116</v>
          </cell>
          <cell r="N4">
            <v>-1.047369426260178</v>
          </cell>
        </row>
        <row r="5">
          <cell r="A5">
            <v>37666</v>
          </cell>
          <cell r="B5">
            <v>395</v>
          </cell>
          <cell r="C5">
            <v>565</v>
          </cell>
          <cell r="D5">
            <v>735</v>
          </cell>
          <cell r="E5">
            <v>845</v>
          </cell>
          <cell r="F5">
            <v>1.3</v>
          </cell>
          <cell r="G5">
            <v>1.2370000000000001</v>
          </cell>
          <cell r="H5">
            <v>1.724</v>
          </cell>
          <cell r="I5">
            <v>2.2629999999999999</v>
          </cell>
          <cell r="J5">
            <v>3.1080000000000001</v>
          </cell>
          <cell r="K5">
            <v>0.43703816200004497</v>
          </cell>
          <cell r="L5">
            <v>-0.31663391941834451</v>
          </cell>
          <cell r="M5">
            <v>-1.7781049331020116</v>
          </cell>
          <cell r="N5">
            <v>-1.047369426260178</v>
          </cell>
        </row>
        <row r="6">
          <cell r="A6">
            <v>37673</v>
          </cell>
          <cell r="B6">
            <v>380</v>
          </cell>
          <cell r="C6">
            <v>548.75</v>
          </cell>
          <cell r="D6">
            <v>717.5</v>
          </cell>
          <cell r="E6">
            <v>820</v>
          </cell>
          <cell r="F6">
            <v>1.21</v>
          </cell>
          <cell r="G6">
            <v>1.244</v>
          </cell>
          <cell r="H6">
            <v>1.696</v>
          </cell>
          <cell r="I6">
            <v>2.21</v>
          </cell>
          <cell r="J6">
            <v>3.0339999999999998</v>
          </cell>
          <cell r="K6">
            <v>0.42703702304716684</v>
          </cell>
          <cell r="L6">
            <v>-0.31663391941834451</v>
          </cell>
          <cell r="M6">
            <v>-1.7781049331020116</v>
          </cell>
          <cell r="N6">
            <v>-1.047369426260178</v>
          </cell>
        </row>
        <row r="7">
          <cell r="A7">
            <v>37680</v>
          </cell>
          <cell r="B7">
            <v>331.25</v>
          </cell>
          <cell r="C7">
            <v>508.125</v>
          </cell>
          <cell r="D7">
            <v>685</v>
          </cell>
          <cell r="E7">
            <v>787.5</v>
          </cell>
          <cell r="F7">
            <v>1.33</v>
          </cell>
          <cell r="G7">
            <v>1.1950000000000001</v>
          </cell>
          <cell r="H7">
            <v>1.6240000000000001</v>
          </cell>
          <cell r="I7">
            <v>2.1139999999999999</v>
          </cell>
          <cell r="J7">
            <v>2.8940000000000001</v>
          </cell>
          <cell r="K7">
            <v>0.4146094809613049</v>
          </cell>
          <cell r="L7">
            <v>-0.31663391941834451</v>
          </cell>
          <cell r="M7">
            <v>-1.7781049331020116</v>
          </cell>
          <cell r="N7">
            <v>-1.047369426260178</v>
          </cell>
        </row>
        <row r="8">
          <cell r="A8">
            <v>37687</v>
          </cell>
          <cell r="B8">
            <v>313.75</v>
          </cell>
          <cell r="C8">
            <v>488.125</v>
          </cell>
          <cell r="D8">
            <v>662.5</v>
          </cell>
          <cell r="E8">
            <v>768.5</v>
          </cell>
          <cell r="F8">
            <v>1.2</v>
          </cell>
          <cell r="G8">
            <v>1.07</v>
          </cell>
          <cell r="H8">
            <v>1.4849999999999999</v>
          </cell>
          <cell r="I8">
            <v>1.9769999999999999</v>
          </cell>
          <cell r="J8">
            <v>2.774</v>
          </cell>
          <cell r="K8">
            <v>0.40721083180682349</v>
          </cell>
          <cell r="L8">
            <v>-0.31663391941834451</v>
          </cell>
          <cell r="M8">
            <v>-1.7781049331020116</v>
          </cell>
          <cell r="N8">
            <v>-1.047369426260178</v>
          </cell>
        </row>
        <row r="9">
          <cell r="A9">
            <v>37694</v>
          </cell>
          <cell r="B9">
            <v>312.5</v>
          </cell>
          <cell r="C9">
            <v>483.75</v>
          </cell>
          <cell r="D9">
            <v>655</v>
          </cell>
          <cell r="E9">
            <v>765</v>
          </cell>
          <cell r="F9">
            <v>1.3</v>
          </cell>
          <cell r="G9">
            <v>1.1850000000000001</v>
          </cell>
          <cell r="H9">
            <v>1.665</v>
          </cell>
          <cell r="I9">
            <v>2.1579999999999999</v>
          </cell>
          <cell r="J9">
            <v>2.9350000000000001</v>
          </cell>
          <cell r="K9">
            <v>0.40591511314818307</v>
          </cell>
          <cell r="L9">
            <v>-0.31663391941834451</v>
          </cell>
          <cell r="M9">
            <v>-1.7781049331020116</v>
          </cell>
          <cell r="N9">
            <v>-1.047369426260178</v>
          </cell>
        </row>
        <row r="10">
          <cell r="A10">
            <v>37701</v>
          </cell>
          <cell r="B10">
            <v>280</v>
          </cell>
          <cell r="C10">
            <v>465</v>
          </cell>
          <cell r="D10">
            <v>650</v>
          </cell>
          <cell r="E10">
            <v>755</v>
          </cell>
          <cell r="F10">
            <v>1.2</v>
          </cell>
          <cell r="G10">
            <v>1.3120000000000001</v>
          </cell>
          <cell r="H10">
            <v>1.9300000000000002</v>
          </cell>
          <cell r="I10">
            <v>2.512</v>
          </cell>
          <cell r="J10">
            <v>3.355</v>
          </cell>
          <cell r="K10">
            <v>0.40206345929878395</v>
          </cell>
          <cell r="L10">
            <v>-0.31663391941834451</v>
          </cell>
          <cell r="M10">
            <v>-1.7781049331020116</v>
          </cell>
          <cell r="N10">
            <v>-1.047369426260178</v>
          </cell>
        </row>
        <row r="11">
          <cell r="A11">
            <v>37708</v>
          </cell>
          <cell r="B11">
            <v>260</v>
          </cell>
          <cell r="C11">
            <v>441.25</v>
          </cell>
          <cell r="D11">
            <v>622.5</v>
          </cell>
          <cell r="E11">
            <v>730</v>
          </cell>
          <cell r="F11">
            <v>1.26</v>
          </cell>
          <cell r="G11">
            <v>1.1559999999999999</v>
          </cell>
          <cell r="H11">
            <v>1.651</v>
          </cell>
          <cell r="I11">
            <v>2.2010000000000001</v>
          </cell>
          <cell r="J11">
            <v>3.0590000000000002</v>
          </cell>
          <cell r="K11">
            <v>0.39188924169643158</v>
          </cell>
          <cell r="L11">
            <v>-0.31663391941834451</v>
          </cell>
          <cell r="M11">
            <v>-1.7781049331020116</v>
          </cell>
          <cell r="N11">
            <v>-1.047369426260178</v>
          </cell>
        </row>
        <row r="12">
          <cell r="A12">
            <v>37715</v>
          </cell>
          <cell r="B12">
            <v>220</v>
          </cell>
          <cell r="C12">
            <v>385</v>
          </cell>
          <cell r="D12">
            <v>550</v>
          </cell>
          <cell r="E12">
            <v>652.5</v>
          </cell>
          <cell r="F12">
            <v>1.22</v>
          </cell>
          <cell r="G12">
            <v>1.135</v>
          </cell>
          <cell r="H12">
            <v>1.657</v>
          </cell>
          <cell r="I12">
            <v>2.2029999999999998</v>
          </cell>
          <cell r="J12">
            <v>3.073</v>
          </cell>
          <cell r="K12">
            <v>0.35822139130466168</v>
          </cell>
          <cell r="L12">
            <v>-0.56016615544486192</v>
          </cell>
          <cell r="M12">
            <v>-1.5374556922780978</v>
          </cell>
          <cell r="N12">
            <v>-1.0488109238614798</v>
          </cell>
        </row>
        <row r="13">
          <cell r="A13">
            <v>37722</v>
          </cell>
          <cell r="B13">
            <v>230</v>
          </cell>
          <cell r="C13">
            <v>388.75</v>
          </cell>
          <cell r="D13">
            <v>547.5</v>
          </cell>
          <cell r="E13">
            <v>647.5</v>
          </cell>
          <cell r="F13">
            <v>1.24</v>
          </cell>
          <cell r="G13">
            <v>1.2290000000000001</v>
          </cell>
          <cell r="H13">
            <v>1.738</v>
          </cell>
          <cell r="I13">
            <v>2.2839999999999998</v>
          </cell>
          <cell r="J13">
            <v>3.13</v>
          </cell>
          <cell r="K13">
            <v>0.35613807626633653</v>
          </cell>
          <cell r="L13">
            <v>-0.56016615544486192</v>
          </cell>
          <cell r="M13">
            <v>-1.5374556922780978</v>
          </cell>
          <cell r="N13">
            <v>-1.0488109238614798</v>
          </cell>
        </row>
        <row r="14">
          <cell r="A14">
            <v>37729</v>
          </cell>
          <cell r="B14">
            <v>220</v>
          </cell>
          <cell r="C14">
            <v>376.25</v>
          </cell>
          <cell r="D14">
            <v>532.5</v>
          </cell>
          <cell r="E14">
            <v>627.5</v>
          </cell>
          <cell r="F14">
            <v>1.24</v>
          </cell>
          <cell r="G14">
            <v>1.264</v>
          </cell>
          <cell r="H14">
            <v>1.7730000000000001</v>
          </cell>
          <cell r="I14">
            <v>2.3279999999999998</v>
          </cell>
          <cell r="J14">
            <v>3.1339999999999999</v>
          </cell>
          <cell r="K14">
            <v>0.34710115392050322</v>
          </cell>
          <cell r="L14">
            <v>-0.56016615544486192</v>
          </cell>
          <cell r="M14">
            <v>-1.5374556922780978</v>
          </cell>
          <cell r="N14">
            <v>-1.0488109238614798</v>
          </cell>
        </row>
        <row r="15">
          <cell r="A15">
            <v>37736</v>
          </cell>
          <cell r="B15">
            <v>192.5</v>
          </cell>
          <cell r="C15">
            <v>347.5</v>
          </cell>
          <cell r="D15">
            <v>502.5</v>
          </cell>
          <cell r="E15">
            <v>600</v>
          </cell>
          <cell r="F15">
            <v>1.28</v>
          </cell>
          <cell r="G15">
            <v>1.153</v>
          </cell>
          <cell r="H15">
            <v>1.637</v>
          </cell>
          <cell r="I15">
            <v>2.1800000000000002</v>
          </cell>
          <cell r="J15">
            <v>3.028</v>
          </cell>
          <cell r="K15">
            <v>0.33495765848517378</v>
          </cell>
          <cell r="L15">
            <v>-0.56016615544486192</v>
          </cell>
          <cell r="M15">
            <v>-1.5374556922780978</v>
          </cell>
          <cell r="N15">
            <v>-1.0488109238614798</v>
          </cell>
        </row>
        <row r="16">
          <cell r="A16">
            <v>37743</v>
          </cell>
          <cell r="B16">
            <v>125</v>
          </cell>
          <cell r="C16">
            <v>270</v>
          </cell>
          <cell r="D16">
            <v>415</v>
          </cell>
          <cell r="E16">
            <v>502.5</v>
          </cell>
          <cell r="F16">
            <v>1.24</v>
          </cell>
          <cell r="G16">
            <v>1.173</v>
          </cell>
          <cell r="H16">
            <v>1.6259999999999999</v>
          </cell>
          <cell r="I16">
            <v>2.1739999999999999</v>
          </cell>
          <cell r="J16">
            <v>3.028</v>
          </cell>
          <cell r="K16">
            <v>0.2889733477482932</v>
          </cell>
          <cell r="L16">
            <v>-0.56016615544486192</v>
          </cell>
          <cell r="M16">
            <v>-1.5374556922780978</v>
          </cell>
          <cell r="N16">
            <v>-1.0488109238614798</v>
          </cell>
        </row>
        <row r="17">
          <cell r="A17">
            <v>37750</v>
          </cell>
          <cell r="B17">
            <v>160</v>
          </cell>
          <cell r="C17">
            <v>276.25</v>
          </cell>
          <cell r="D17">
            <v>392.5</v>
          </cell>
          <cell r="E17">
            <v>490</v>
          </cell>
          <cell r="F17">
            <v>1.24</v>
          </cell>
          <cell r="G17">
            <v>1.129</v>
          </cell>
          <cell r="H17">
            <v>1.476</v>
          </cell>
          <cell r="I17">
            <v>1.931</v>
          </cell>
          <cell r="J17">
            <v>2.7229999999999999</v>
          </cell>
          <cell r="K17">
            <v>0.28290329588551411</v>
          </cell>
          <cell r="L17">
            <v>-0.56016615544486192</v>
          </cell>
          <cell r="M17">
            <v>-1.5374556922780978</v>
          </cell>
          <cell r="N17">
            <v>-1.0488109238614798</v>
          </cell>
        </row>
        <row r="18">
          <cell r="A18">
            <v>37757</v>
          </cell>
          <cell r="B18">
            <v>215</v>
          </cell>
          <cell r="C18">
            <v>335</v>
          </cell>
          <cell r="D18">
            <v>455</v>
          </cell>
          <cell r="E18">
            <v>555</v>
          </cell>
          <cell r="F18">
            <v>1.26</v>
          </cell>
          <cell r="G18">
            <v>1.048</v>
          </cell>
          <cell r="H18">
            <v>1.359</v>
          </cell>
          <cell r="I18">
            <v>1.7890000000000001</v>
          </cell>
          <cell r="J18">
            <v>2.5270000000000001</v>
          </cell>
          <cell r="K18">
            <v>0.31373995935755283</v>
          </cell>
          <cell r="L18">
            <v>-0.56016615544486192</v>
          </cell>
          <cell r="M18">
            <v>-1.5374556922780978</v>
          </cell>
          <cell r="N18">
            <v>-1.0488109238614798</v>
          </cell>
        </row>
        <row r="19">
          <cell r="A19">
            <v>37764</v>
          </cell>
          <cell r="B19">
            <v>200</v>
          </cell>
          <cell r="C19">
            <v>333.75</v>
          </cell>
          <cell r="D19">
            <v>467.5</v>
          </cell>
          <cell r="E19">
            <v>560</v>
          </cell>
          <cell r="F19">
            <v>1.21</v>
          </cell>
          <cell r="G19">
            <v>1.0649999999999999</v>
          </cell>
          <cell r="H19">
            <v>1.377</v>
          </cell>
          <cell r="I19">
            <v>1.77</v>
          </cell>
          <cell r="J19">
            <v>2.4529999999999998</v>
          </cell>
          <cell r="K19">
            <v>0.31631886136896026</v>
          </cell>
          <cell r="L19">
            <v>-0.56016615544486192</v>
          </cell>
          <cell r="M19">
            <v>-1.5374556922780978</v>
          </cell>
          <cell r="N19">
            <v>-1.0488109238614798</v>
          </cell>
        </row>
        <row r="20">
          <cell r="A20">
            <v>37771</v>
          </cell>
          <cell r="B20">
            <v>180</v>
          </cell>
          <cell r="C20">
            <v>316.25</v>
          </cell>
          <cell r="D20">
            <v>452.5</v>
          </cell>
          <cell r="E20">
            <v>545</v>
          </cell>
          <cell r="F20">
            <v>1.28</v>
          </cell>
          <cell r="G20">
            <v>1.07</v>
          </cell>
          <cell r="H20">
            <v>1.339</v>
          </cell>
          <cell r="I20">
            <v>1.708</v>
          </cell>
          <cell r="J20">
            <v>2.4260000000000002</v>
          </cell>
          <cell r="K20">
            <v>0.30921424998389702</v>
          </cell>
          <cell r="L20">
            <v>-0.56016615544486192</v>
          </cell>
          <cell r="M20">
            <v>-1.5374556922780978</v>
          </cell>
          <cell r="N20">
            <v>-1.0488109238614798</v>
          </cell>
        </row>
        <row r="21">
          <cell r="A21">
            <v>37778</v>
          </cell>
          <cell r="B21">
            <v>175</v>
          </cell>
          <cell r="C21">
            <v>296.25</v>
          </cell>
          <cell r="D21">
            <v>417.5</v>
          </cell>
          <cell r="E21">
            <v>517.5</v>
          </cell>
          <cell r="F21">
            <v>1.24</v>
          </cell>
          <cell r="G21">
            <v>0.99099999999999999</v>
          </cell>
          <cell r="H21">
            <v>1.2610000000000001</v>
          </cell>
          <cell r="I21">
            <v>1.6480000000000001</v>
          </cell>
          <cell r="J21">
            <v>2.3919999999999999</v>
          </cell>
          <cell r="K21">
            <v>0.29623128867979431</v>
          </cell>
          <cell r="L21">
            <v>-0.56016615544486192</v>
          </cell>
          <cell r="M21">
            <v>-1.5374556922780978</v>
          </cell>
          <cell r="N21">
            <v>-1.0488109238614798</v>
          </cell>
        </row>
        <row r="22">
          <cell r="A22">
            <v>37785</v>
          </cell>
          <cell r="B22">
            <v>177.5</v>
          </cell>
          <cell r="C22">
            <v>297.5</v>
          </cell>
          <cell r="D22">
            <v>417.5</v>
          </cell>
          <cell r="E22">
            <v>510</v>
          </cell>
          <cell r="F22">
            <v>1.24</v>
          </cell>
          <cell r="G22">
            <v>0.83599999999999997</v>
          </cell>
          <cell r="H22">
            <v>1.097</v>
          </cell>
          <cell r="I22">
            <v>1.4610000000000001</v>
          </cell>
          <cell r="J22">
            <v>2.17</v>
          </cell>
          <cell r="K22">
            <v>0.29239085383454377</v>
          </cell>
          <cell r="L22">
            <v>-0.56016615544486192</v>
          </cell>
          <cell r="M22">
            <v>-1.5374556922780978</v>
          </cell>
          <cell r="N22">
            <v>-1.0488109238614798</v>
          </cell>
        </row>
        <row r="23">
          <cell r="A23">
            <v>37792</v>
          </cell>
          <cell r="B23">
            <v>140</v>
          </cell>
          <cell r="C23">
            <v>272.5</v>
          </cell>
          <cell r="D23">
            <v>405</v>
          </cell>
          <cell r="E23">
            <v>530</v>
          </cell>
          <cell r="F23">
            <v>1.23</v>
          </cell>
          <cell r="G23">
            <v>0.88700000000000001</v>
          </cell>
          <cell r="H23">
            <v>1.22</v>
          </cell>
          <cell r="I23">
            <v>1.6659999999999999</v>
          </cell>
          <cell r="J23">
            <v>2.4580000000000002</v>
          </cell>
          <cell r="K23">
            <v>0.3033967443790454</v>
          </cell>
          <cell r="L23">
            <v>-0.56016615544486192</v>
          </cell>
          <cell r="M23">
            <v>-1.5374556922780978</v>
          </cell>
          <cell r="N23">
            <v>-1.0488109238614798</v>
          </cell>
        </row>
        <row r="24">
          <cell r="A24">
            <v>37799</v>
          </cell>
          <cell r="B24">
            <v>137.5</v>
          </cell>
          <cell r="C24">
            <v>267.5</v>
          </cell>
          <cell r="D24">
            <v>397.5</v>
          </cell>
          <cell r="E24">
            <v>510</v>
          </cell>
          <cell r="F24">
            <v>1.08</v>
          </cell>
          <cell r="G24">
            <v>1.0329999999999999</v>
          </cell>
          <cell r="H24">
            <v>1.401</v>
          </cell>
          <cell r="I24">
            <v>1.849</v>
          </cell>
          <cell r="J24">
            <v>2.617</v>
          </cell>
          <cell r="K24">
            <v>0.29336517278412777</v>
          </cell>
          <cell r="L24">
            <v>-0.56016615544486192</v>
          </cell>
          <cell r="M24">
            <v>-1.5374556922780978</v>
          </cell>
          <cell r="N24">
            <v>-1.0488109238614798</v>
          </cell>
        </row>
        <row r="25">
          <cell r="A25">
            <v>37806</v>
          </cell>
          <cell r="B25">
            <v>155</v>
          </cell>
          <cell r="C25">
            <v>282.5</v>
          </cell>
          <cell r="D25">
            <v>410</v>
          </cell>
          <cell r="E25">
            <v>515</v>
          </cell>
          <cell r="F25">
            <v>0.96</v>
          </cell>
          <cell r="G25">
            <v>1.008</v>
          </cell>
          <cell r="H25">
            <v>1.357</v>
          </cell>
          <cell r="I25">
            <v>1.81</v>
          </cell>
          <cell r="J25">
            <v>2.6280000000000001</v>
          </cell>
          <cell r="K25">
            <v>0.29581464518870026</v>
          </cell>
          <cell r="L25">
            <v>-0.56944819366678712</v>
          </cell>
          <cell r="M25">
            <v>-0.50944376815805015</v>
          </cell>
          <cell r="N25">
            <v>-0.53944598091241858</v>
          </cell>
        </row>
        <row r="26">
          <cell r="A26">
            <v>37813</v>
          </cell>
          <cell r="B26">
            <v>150</v>
          </cell>
          <cell r="C26">
            <v>280</v>
          </cell>
          <cell r="D26">
            <v>410</v>
          </cell>
          <cell r="E26">
            <v>517.5</v>
          </cell>
          <cell r="F26">
            <v>0.98</v>
          </cell>
          <cell r="G26">
            <v>0.998</v>
          </cell>
          <cell r="H26">
            <v>1.349</v>
          </cell>
          <cell r="I26">
            <v>1.8180000000000001</v>
          </cell>
          <cell r="J26">
            <v>2.6360000000000001</v>
          </cell>
          <cell r="K26">
            <v>0.29676981932655677</v>
          </cell>
          <cell r="L26">
            <v>-0.56944819366678712</v>
          </cell>
          <cell r="M26">
            <v>-0.50944376815805015</v>
          </cell>
          <cell r="N26">
            <v>-0.53944598091241858</v>
          </cell>
        </row>
        <row r="27">
          <cell r="A27">
            <v>37820</v>
          </cell>
          <cell r="B27">
            <v>142.5</v>
          </cell>
          <cell r="C27">
            <v>271.25</v>
          </cell>
          <cell r="D27">
            <v>400</v>
          </cell>
          <cell r="E27">
            <v>507.5</v>
          </cell>
          <cell r="F27">
            <v>0.99</v>
          </cell>
          <cell r="G27">
            <v>1.0469999999999999</v>
          </cell>
          <cell r="H27">
            <v>1.5409999999999999</v>
          </cell>
          <cell r="I27">
            <v>2.117</v>
          </cell>
          <cell r="J27">
            <v>3.016</v>
          </cell>
          <cell r="K27">
            <v>0.29196824950520239</v>
          </cell>
          <cell r="L27">
            <v>-0.56944819366678712</v>
          </cell>
          <cell r="M27">
            <v>-0.50944376815805015</v>
          </cell>
          <cell r="N27">
            <v>-0.53944598091241858</v>
          </cell>
        </row>
        <row r="28">
          <cell r="A28">
            <v>37827</v>
          </cell>
          <cell r="B28">
            <v>130</v>
          </cell>
          <cell r="C28">
            <v>250</v>
          </cell>
          <cell r="D28">
            <v>370</v>
          </cell>
          <cell r="E28">
            <v>490</v>
          </cell>
          <cell r="F28">
            <v>1.03</v>
          </cell>
          <cell r="G28">
            <v>1.0469999999999999</v>
          </cell>
          <cell r="H28">
            <v>1.5590000000000002</v>
          </cell>
          <cell r="I28">
            <v>2.1909999999999998</v>
          </cell>
          <cell r="J28">
            <v>3.1989999999999998</v>
          </cell>
          <cell r="K28">
            <v>0.2838288158647454</v>
          </cell>
          <cell r="L28">
            <v>-0.56944819366678712</v>
          </cell>
          <cell r="M28">
            <v>-0.50944376815805015</v>
          </cell>
          <cell r="N28">
            <v>-0.53944598091241858</v>
          </cell>
        </row>
        <row r="29">
          <cell r="A29">
            <v>37834</v>
          </cell>
          <cell r="B29">
            <v>155</v>
          </cell>
          <cell r="C29">
            <v>268.75</v>
          </cell>
          <cell r="D29">
            <v>382.5</v>
          </cell>
          <cell r="E29">
            <v>522.5</v>
          </cell>
          <cell r="F29">
            <v>1</v>
          </cell>
          <cell r="G29">
            <v>1.258</v>
          </cell>
          <cell r="H29">
            <v>2.0259999999999998</v>
          </cell>
          <cell r="I29">
            <v>2.74</v>
          </cell>
          <cell r="J29">
            <v>3.7450000000000001</v>
          </cell>
          <cell r="K29">
            <v>0.29998162756140279</v>
          </cell>
          <cell r="L29">
            <v>-0.56944819366678712</v>
          </cell>
          <cell r="M29">
            <v>-0.50944376815805015</v>
          </cell>
          <cell r="N29">
            <v>-0.53944598091241858</v>
          </cell>
        </row>
        <row r="30">
          <cell r="A30">
            <v>37841</v>
          </cell>
          <cell r="B30">
            <v>185</v>
          </cell>
          <cell r="C30">
            <v>307.5</v>
          </cell>
          <cell r="D30">
            <v>430</v>
          </cell>
          <cell r="E30">
            <v>550</v>
          </cell>
          <cell r="F30">
            <v>0.96</v>
          </cell>
          <cell r="G30">
            <v>1.1719999999999999</v>
          </cell>
          <cell r="H30">
            <v>1.784</v>
          </cell>
          <cell r="I30">
            <v>2.3929999999999998</v>
          </cell>
          <cell r="J30">
            <v>3.35</v>
          </cell>
          <cell r="K30">
            <v>0.31230719252264139</v>
          </cell>
          <cell r="L30">
            <v>-0.56944819366678712</v>
          </cell>
          <cell r="M30">
            <v>-0.50944376815805015</v>
          </cell>
          <cell r="N30">
            <v>-0.53944598091241858</v>
          </cell>
        </row>
        <row r="31">
          <cell r="A31">
            <v>37848</v>
          </cell>
          <cell r="B31">
            <v>162.5</v>
          </cell>
          <cell r="C31">
            <v>290</v>
          </cell>
          <cell r="D31">
            <v>417.5</v>
          </cell>
          <cell r="E31">
            <v>529</v>
          </cell>
          <cell r="F31">
            <v>1.3900000000000001</v>
          </cell>
          <cell r="G31">
            <v>1.222</v>
          </cell>
          <cell r="H31">
            <v>1.94</v>
          </cell>
          <cell r="I31">
            <v>2.4270999999999998</v>
          </cell>
          <cell r="J31">
            <v>3.6509999999999998</v>
          </cell>
          <cell r="K31">
            <v>0.30227560076321303</v>
          </cell>
          <cell r="L31">
            <v>-0.56944819366678712</v>
          </cell>
          <cell r="M31">
            <v>-0.50944376815805015</v>
          </cell>
          <cell r="N31">
            <v>-0.53944598091241858</v>
          </cell>
        </row>
        <row r="32">
          <cell r="A32">
            <v>37855</v>
          </cell>
          <cell r="B32">
            <v>134.89699999999999</v>
          </cell>
          <cell r="C32">
            <v>242.22149999999999</v>
          </cell>
          <cell r="D32">
            <v>349.54599999999999</v>
          </cell>
          <cell r="E32">
            <v>461.71800000000002</v>
          </cell>
          <cell r="F32">
            <v>0.99</v>
          </cell>
          <cell r="G32">
            <v>1.278</v>
          </cell>
          <cell r="H32">
            <v>2.0535000000000001</v>
          </cell>
          <cell r="I32">
            <v>2.4270999999999998</v>
          </cell>
          <cell r="J32">
            <v>3.706</v>
          </cell>
          <cell r="K32">
            <v>0.26942551819257465</v>
          </cell>
          <cell r="L32">
            <v>-0.56944819366678712</v>
          </cell>
          <cell r="M32">
            <v>-0.50944376815805015</v>
          </cell>
          <cell r="N32">
            <v>-0.53944598091241858</v>
          </cell>
        </row>
        <row r="33">
          <cell r="A33">
            <v>37862</v>
          </cell>
          <cell r="B33">
            <v>137.398</v>
          </cell>
          <cell r="C33">
            <v>245.96850000000001</v>
          </cell>
          <cell r="D33">
            <v>354.53899999999999</v>
          </cell>
          <cell r="E33">
            <v>474.18700000000001</v>
          </cell>
          <cell r="F33">
            <v>1.01</v>
          </cell>
          <cell r="G33">
            <v>1.27</v>
          </cell>
          <cell r="H33">
            <v>2.0659999999999998</v>
          </cell>
          <cell r="I33">
            <v>2.4270999999999998</v>
          </cell>
          <cell r="J33">
            <v>3.7359999999999998</v>
          </cell>
          <cell r="K33">
            <v>0.27587863174487648</v>
          </cell>
          <cell r="L33">
            <v>-0.56944819366678712</v>
          </cell>
          <cell r="M33">
            <v>-0.50944376815805015</v>
          </cell>
          <cell r="N33">
            <v>-0.53944598091241858</v>
          </cell>
        </row>
        <row r="34">
          <cell r="A34">
            <v>37869</v>
          </cell>
          <cell r="B34">
            <v>139.905</v>
          </cell>
          <cell r="C34">
            <v>249.74</v>
          </cell>
          <cell r="D34">
            <v>359.57499999999999</v>
          </cell>
          <cell r="E34">
            <v>474.23899999999998</v>
          </cell>
          <cell r="F34">
            <v>0.96</v>
          </cell>
          <cell r="G34">
            <v>1.155</v>
          </cell>
          <cell r="H34">
            <v>1.837</v>
          </cell>
          <cell r="I34">
            <v>2.4270999999999998</v>
          </cell>
          <cell r="J34">
            <v>3.548</v>
          </cell>
          <cell r="K34">
            <v>0.27587863174487648</v>
          </cell>
          <cell r="L34">
            <v>-0.56944819366678712</v>
          </cell>
          <cell r="M34">
            <v>-0.50944376815805015</v>
          </cell>
          <cell r="N34">
            <v>-0.53944598091241858</v>
          </cell>
        </row>
        <row r="35">
          <cell r="A35">
            <v>37876</v>
          </cell>
          <cell r="B35">
            <v>142.40700000000001</v>
          </cell>
          <cell r="C35">
            <v>246.00150000000002</v>
          </cell>
          <cell r="D35">
            <v>349.596</v>
          </cell>
          <cell r="E35">
            <v>476.77100000000002</v>
          </cell>
          <cell r="F35">
            <v>1.02</v>
          </cell>
          <cell r="G35">
            <v>1.145</v>
          </cell>
          <cell r="H35">
            <v>1.7429999999999999</v>
          </cell>
          <cell r="I35">
            <v>2.4270999999999998</v>
          </cell>
          <cell r="J35">
            <v>3.3609999999999998</v>
          </cell>
          <cell r="K35">
            <v>0.27732253894269365</v>
          </cell>
          <cell r="L35">
            <v>-0.56944819366678712</v>
          </cell>
          <cell r="M35">
            <v>-0.50944376815805015</v>
          </cell>
          <cell r="N35">
            <v>-0.53944598091241858</v>
          </cell>
        </row>
        <row r="36">
          <cell r="A36">
            <v>37883</v>
          </cell>
          <cell r="B36">
            <v>123.407</v>
          </cell>
          <cell r="C36">
            <v>229.50700000000001</v>
          </cell>
          <cell r="D36">
            <v>335.60700000000003</v>
          </cell>
          <cell r="E36">
            <v>472.78199999999998</v>
          </cell>
          <cell r="F36">
            <v>0.99</v>
          </cell>
          <cell r="G36">
            <v>1.1519999999999999</v>
          </cell>
          <cell r="H36">
            <v>1.78</v>
          </cell>
          <cell r="I36">
            <v>2.4270999999999998</v>
          </cell>
          <cell r="J36">
            <v>3.3079999999999998</v>
          </cell>
          <cell r="K36">
            <v>0.27579557551053568</v>
          </cell>
          <cell r="L36">
            <v>-0.56944819366678712</v>
          </cell>
          <cell r="M36">
            <v>-0.50944376815805015</v>
          </cell>
          <cell r="N36">
            <v>-0.53944598091241858</v>
          </cell>
        </row>
        <row r="37">
          <cell r="A37">
            <v>37890</v>
          </cell>
          <cell r="B37">
            <v>139.90799999999999</v>
          </cell>
          <cell r="C37">
            <v>246.012</v>
          </cell>
          <cell r="D37">
            <v>352.11599999999999</v>
          </cell>
          <cell r="E37">
            <v>489.298</v>
          </cell>
          <cell r="F37">
            <v>1.03</v>
          </cell>
          <cell r="G37">
            <v>1.123</v>
          </cell>
          <cell r="H37">
            <v>1.6640000000000001</v>
          </cell>
          <cell r="I37">
            <v>2.4270999999999998</v>
          </cell>
          <cell r="J37">
            <v>3.1640000000000001</v>
          </cell>
          <cell r="K37">
            <v>0.28383595227259983</v>
          </cell>
          <cell r="L37">
            <v>-0.56944819366678712</v>
          </cell>
          <cell r="M37">
            <v>-0.50944376815805015</v>
          </cell>
          <cell r="N37">
            <v>-0.53944598091241858</v>
          </cell>
        </row>
        <row r="38">
          <cell r="A38">
            <v>37897</v>
          </cell>
          <cell r="B38">
            <v>147.40100000000001</v>
          </cell>
          <cell r="C38">
            <v>257.245</v>
          </cell>
          <cell r="D38">
            <v>367.089</v>
          </cell>
          <cell r="E38">
            <v>514.22900000000004</v>
          </cell>
          <cell r="F38">
            <v>0.99</v>
          </cell>
          <cell r="G38">
            <v>1.181</v>
          </cell>
          <cell r="H38">
            <v>1.8120000000000001</v>
          </cell>
          <cell r="I38">
            <v>2.4270999999999998</v>
          </cell>
          <cell r="J38">
            <v>3.36</v>
          </cell>
          <cell r="K38">
            <v>0.29627051961562356</v>
          </cell>
          <cell r="L38">
            <v>-0.49862981583514321</v>
          </cell>
          <cell r="M38">
            <v>-0.44683744675100334</v>
          </cell>
          <cell r="N38">
            <v>-0.47273363129307328</v>
          </cell>
        </row>
        <row r="39">
          <cell r="A39">
            <v>37904</v>
          </cell>
          <cell r="B39">
            <v>119.913</v>
          </cell>
          <cell r="C39">
            <v>221.01900000000001</v>
          </cell>
          <cell r="D39">
            <v>322.125</v>
          </cell>
          <cell r="E39">
            <v>456.80799999999999</v>
          </cell>
          <cell r="F39">
            <v>1</v>
          </cell>
          <cell r="G39">
            <v>1.1679999999999999</v>
          </cell>
          <cell r="H39">
            <v>1.7810000000000001</v>
          </cell>
          <cell r="I39">
            <v>2.4270999999999998</v>
          </cell>
          <cell r="J39">
            <v>3.3519999999999999</v>
          </cell>
          <cell r="K39">
            <v>0.26771637033684925</v>
          </cell>
          <cell r="L39">
            <v>-0.49862981583514321</v>
          </cell>
          <cell r="M39">
            <v>-0.44683744675100334</v>
          </cell>
          <cell r="N39">
            <v>-0.47273363129307328</v>
          </cell>
        </row>
        <row r="40">
          <cell r="A40">
            <v>37911</v>
          </cell>
          <cell r="B40">
            <v>99.915999999999997</v>
          </cell>
          <cell r="C40">
            <v>199.76400000000001</v>
          </cell>
          <cell r="D40">
            <v>299.61200000000002</v>
          </cell>
          <cell r="E40">
            <v>429.30900000000003</v>
          </cell>
          <cell r="F40">
            <v>0.98</v>
          </cell>
          <cell r="G40">
            <v>1.3220000000000001</v>
          </cell>
          <cell r="H40">
            <v>2.0449999999999999</v>
          </cell>
          <cell r="I40">
            <v>2.4270999999999998</v>
          </cell>
          <cell r="J40">
            <v>3.5880000000000001</v>
          </cell>
          <cell r="K40">
            <v>0.25371685415866785</v>
          </cell>
          <cell r="L40">
            <v>-0.49862981583514321</v>
          </cell>
          <cell r="M40">
            <v>-0.44683744675100334</v>
          </cell>
          <cell r="N40">
            <v>-0.47273363129307328</v>
          </cell>
        </row>
        <row r="41">
          <cell r="A41">
            <v>37918</v>
          </cell>
          <cell r="B41">
            <v>119.91800000000001</v>
          </cell>
          <cell r="C41">
            <v>219.76500000000001</v>
          </cell>
          <cell r="D41">
            <v>319.61200000000002</v>
          </cell>
          <cell r="E41">
            <v>456.798</v>
          </cell>
          <cell r="F41">
            <v>1.01</v>
          </cell>
          <cell r="G41">
            <v>1.286</v>
          </cell>
          <cell r="H41">
            <v>1.9449999999999998</v>
          </cell>
          <cell r="I41">
            <v>2.4270999999999998</v>
          </cell>
          <cell r="J41">
            <v>3.3919999999999999</v>
          </cell>
          <cell r="K41">
            <v>0.26773683126656378</v>
          </cell>
          <cell r="L41">
            <v>-0.49862981583514321</v>
          </cell>
          <cell r="M41">
            <v>-0.44683744675100334</v>
          </cell>
          <cell r="N41">
            <v>-0.47273363129307328</v>
          </cell>
        </row>
        <row r="42">
          <cell r="A42">
            <v>37925</v>
          </cell>
          <cell r="B42">
            <v>137.40299999999999</v>
          </cell>
          <cell r="C42">
            <v>242.23950000000002</v>
          </cell>
          <cell r="D42">
            <v>347.07600000000002</v>
          </cell>
          <cell r="E42">
            <v>479.245</v>
          </cell>
          <cell r="F42">
            <v>1.03</v>
          </cell>
          <cell r="G42">
            <v>1.2925</v>
          </cell>
          <cell r="H42">
            <v>2.0059999999999998</v>
          </cell>
          <cell r="I42">
            <v>2.4270999999999998</v>
          </cell>
          <cell r="J42">
            <v>3.508</v>
          </cell>
          <cell r="K42">
            <v>0.27871735900780759</v>
          </cell>
          <cell r="L42">
            <v>-0.49862981583514321</v>
          </cell>
          <cell r="M42">
            <v>-0.44683744675100334</v>
          </cell>
          <cell r="N42">
            <v>-0.47273363129307328</v>
          </cell>
        </row>
        <row r="43">
          <cell r="A43">
            <v>37932</v>
          </cell>
          <cell r="B43">
            <v>132.39500000000001</v>
          </cell>
          <cell r="C43">
            <v>238.46500000000003</v>
          </cell>
          <cell r="D43">
            <v>344.53500000000003</v>
          </cell>
          <cell r="E43">
            <v>476.69200000000001</v>
          </cell>
          <cell r="F43">
            <v>0.98</v>
          </cell>
          <cell r="G43">
            <v>1.4060000000000001</v>
          </cell>
          <cell r="H43">
            <v>2.1869999999999998</v>
          </cell>
          <cell r="I43">
            <v>2.4270999999999998</v>
          </cell>
          <cell r="J43">
            <v>3.68</v>
          </cell>
          <cell r="K43">
            <v>0.27752245384801777</v>
          </cell>
          <cell r="L43">
            <v>-0.49862981583514321</v>
          </cell>
          <cell r="M43">
            <v>-0.44683744675100334</v>
          </cell>
          <cell r="N43">
            <v>-0.47273363129307328</v>
          </cell>
        </row>
        <row r="44">
          <cell r="A44">
            <v>37939</v>
          </cell>
          <cell r="B44">
            <v>137.404</v>
          </cell>
          <cell r="C44">
            <v>248.48</v>
          </cell>
          <cell r="D44">
            <v>359.55599999999998</v>
          </cell>
          <cell r="E44">
            <v>484.24799999999999</v>
          </cell>
          <cell r="F44">
            <v>0.98</v>
          </cell>
          <cell r="G44">
            <v>1.28</v>
          </cell>
          <cell r="H44">
            <v>1.954</v>
          </cell>
          <cell r="I44">
            <v>2.4270999999999998</v>
          </cell>
          <cell r="J44">
            <v>3.3879999999999999</v>
          </cell>
          <cell r="K44">
            <v>0.28103269776371353</v>
          </cell>
          <cell r="L44">
            <v>-0.49862981583514321</v>
          </cell>
          <cell r="M44">
            <v>-0.44683744675100334</v>
          </cell>
          <cell r="N44">
            <v>-0.47273363129307328</v>
          </cell>
        </row>
        <row r="45">
          <cell r="A45">
            <v>37946</v>
          </cell>
          <cell r="B45">
            <v>129.93899999999999</v>
          </cell>
          <cell r="C45">
            <v>245.65499999999997</v>
          </cell>
          <cell r="D45">
            <v>361.37099999999998</v>
          </cell>
          <cell r="E45">
            <v>479.50400000000002</v>
          </cell>
          <cell r="F45">
            <v>0.98</v>
          </cell>
          <cell r="G45">
            <v>1.2889999999999999</v>
          </cell>
          <cell r="H45">
            <v>1.9664999999999999</v>
          </cell>
          <cell r="I45">
            <v>2.4270999999999998</v>
          </cell>
          <cell r="J45">
            <v>3.3210000000000002</v>
          </cell>
          <cell r="K45">
            <v>0.27865662372086542</v>
          </cell>
          <cell r="L45">
            <v>-0.49862981583514321</v>
          </cell>
          <cell r="M45">
            <v>-0.44683744675100334</v>
          </cell>
          <cell r="N45">
            <v>-0.47273363129307328</v>
          </cell>
        </row>
        <row r="46">
          <cell r="A46">
            <v>37953</v>
          </cell>
          <cell r="B46">
            <v>129.904</v>
          </cell>
          <cell r="C46">
            <v>243.47</v>
          </cell>
          <cell r="D46">
            <v>357.036</v>
          </cell>
          <cell r="E46">
            <v>476.72699999999998</v>
          </cell>
          <cell r="F46">
            <v>1.01</v>
          </cell>
          <cell r="G46">
            <v>1.4279999999999999</v>
          </cell>
          <cell r="H46">
            <v>2.1669999999999998</v>
          </cell>
          <cell r="I46">
            <v>2.4270999999999998</v>
          </cell>
          <cell r="J46">
            <v>3.5350000000000001</v>
          </cell>
          <cell r="K46">
            <v>0.27722034795531136</v>
          </cell>
          <cell r="L46">
            <v>-0.49862981583514321</v>
          </cell>
          <cell r="M46">
            <v>-0.44683744675100334</v>
          </cell>
          <cell r="N46">
            <v>-0.47273363129307328</v>
          </cell>
        </row>
        <row r="47">
          <cell r="A47">
            <v>37960</v>
          </cell>
          <cell r="B47">
            <v>118.27500000000001</v>
          </cell>
          <cell r="C47">
            <v>227.334</v>
          </cell>
          <cell r="D47">
            <v>336.39299999999997</v>
          </cell>
          <cell r="E47">
            <v>451.21199999999999</v>
          </cell>
          <cell r="F47">
            <v>0.98</v>
          </cell>
          <cell r="G47">
            <v>1.3140000000000001</v>
          </cell>
          <cell r="H47">
            <v>2.008</v>
          </cell>
          <cell r="I47">
            <v>2.4270999999999998</v>
          </cell>
          <cell r="J47">
            <v>3.3780000000000001</v>
          </cell>
          <cell r="K47">
            <v>0.26435817202701017</v>
          </cell>
          <cell r="L47">
            <v>-0.49862981583514321</v>
          </cell>
          <cell r="M47">
            <v>-0.44683744675100334</v>
          </cell>
          <cell r="N47">
            <v>-0.47273363129307328</v>
          </cell>
        </row>
        <row r="48">
          <cell r="A48">
            <v>37967</v>
          </cell>
          <cell r="B48">
            <v>94.921999999999997</v>
          </cell>
          <cell r="C48">
            <v>208.505</v>
          </cell>
          <cell r="D48">
            <v>322.08800000000002</v>
          </cell>
          <cell r="E48">
            <v>439.29700000000003</v>
          </cell>
          <cell r="F48">
            <v>0.99</v>
          </cell>
          <cell r="G48">
            <v>1.276</v>
          </cell>
          <cell r="H48">
            <v>1.9489999999999998</v>
          </cell>
          <cell r="I48">
            <v>2.4270999999999998</v>
          </cell>
          <cell r="J48">
            <v>3.3359999999999999</v>
          </cell>
          <cell r="K48">
            <v>0.25862172909995318</v>
          </cell>
          <cell r="L48">
            <v>-0.49862981583514321</v>
          </cell>
          <cell r="M48">
            <v>-0.44683744675100334</v>
          </cell>
          <cell r="N48">
            <v>-0.47273363129307328</v>
          </cell>
        </row>
        <row r="49">
          <cell r="A49">
            <v>37974</v>
          </cell>
          <cell r="B49">
            <v>104.922</v>
          </cell>
          <cell r="C49">
            <v>218.50450000000001</v>
          </cell>
          <cell r="D49">
            <v>332.08699999999999</v>
          </cell>
          <cell r="E49">
            <v>449.30099999999999</v>
          </cell>
          <cell r="F49">
            <v>0.98</v>
          </cell>
          <cell r="G49">
            <v>1.298</v>
          </cell>
          <cell r="H49">
            <v>1.956</v>
          </cell>
          <cell r="I49">
            <v>2.4270999999999998</v>
          </cell>
          <cell r="J49">
            <v>3.3319999999999999</v>
          </cell>
          <cell r="K49">
            <v>0.26362016212522099</v>
          </cell>
          <cell r="L49">
            <v>-0.49862981583514321</v>
          </cell>
          <cell r="M49">
            <v>-0.44683744675100334</v>
          </cell>
          <cell r="N49">
            <v>-0.47273363129307328</v>
          </cell>
        </row>
        <row r="50">
          <cell r="A50">
            <v>37981</v>
          </cell>
          <cell r="B50">
            <v>104.92</v>
          </cell>
          <cell r="C50">
            <v>218.49800000000002</v>
          </cell>
          <cell r="D50">
            <v>332.07600000000002</v>
          </cell>
          <cell r="E50">
            <v>444.29399999999998</v>
          </cell>
          <cell r="F50">
            <v>0.97</v>
          </cell>
          <cell r="G50">
            <v>1.2629999999999999</v>
          </cell>
          <cell r="H50">
            <v>1.915</v>
          </cell>
          <cell r="I50">
            <v>2.4270999999999998</v>
          </cell>
          <cell r="J50">
            <v>3.3479999999999999</v>
          </cell>
          <cell r="K50">
            <v>0.26136332069563528</v>
          </cell>
          <cell r="L50">
            <v>-0.49862981583514321</v>
          </cell>
          <cell r="M50">
            <v>-0.44683744675100334</v>
          </cell>
          <cell r="N50">
            <v>-0.47273363129307328</v>
          </cell>
        </row>
        <row r="51">
          <cell r="A51">
            <v>37988</v>
          </cell>
          <cell r="B51">
            <v>104.917</v>
          </cell>
          <cell r="C51">
            <v>218.4905</v>
          </cell>
          <cell r="D51">
            <v>332.06400000000002</v>
          </cell>
          <cell r="E51">
            <v>444.27100000000002</v>
          </cell>
          <cell r="F51">
            <v>1.01</v>
          </cell>
          <cell r="G51">
            <v>1.353</v>
          </cell>
          <cell r="H51">
            <v>2.0819999999999999</v>
          </cell>
          <cell r="I51">
            <v>2.4270999999999998</v>
          </cell>
          <cell r="J51">
            <v>3.55</v>
          </cell>
          <cell r="K51">
            <v>0.26136332069563528</v>
          </cell>
          <cell r="L51">
            <v>-0.5743667124720726</v>
          </cell>
          <cell r="M51">
            <v>0.15715040559997212</v>
          </cell>
          <cell r="N51">
            <v>-0.20860815343605024</v>
          </cell>
        </row>
        <row r="52">
          <cell r="A52">
            <v>37995</v>
          </cell>
          <cell r="B52">
            <v>74.944000000000003</v>
          </cell>
          <cell r="C52">
            <v>169.815</v>
          </cell>
          <cell r="D52">
            <v>264.68599999999998</v>
          </cell>
          <cell r="E52">
            <v>332.00099999999998</v>
          </cell>
          <cell r="F52">
            <v>0.99</v>
          </cell>
          <cell r="G52">
            <v>1.19</v>
          </cell>
          <cell r="H52">
            <v>1.794</v>
          </cell>
          <cell r="I52">
            <v>2.4270999999999998</v>
          </cell>
          <cell r="J52">
            <v>3.22</v>
          </cell>
          <cell r="K52">
            <v>0.20049127880090645</v>
          </cell>
          <cell r="L52">
            <v>-0.5743667124720726</v>
          </cell>
          <cell r="M52">
            <v>0.15715040559997212</v>
          </cell>
          <cell r="N52">
            <v>-0.20860815343605024</v>
          </cell>
        </row>
        <row r="53">
          <cell r="A53">
            <v>38002</v>
          </cell>
          <cell r="B53">
            <v>96.629000000000005</v>
          </cell>
          <cell r="C53">
            <v>195.70250000000001</v>
          </cell>
          <cell r="D53">
            <v>294.77600000000001</v>
          </cell>
          <cell r="E53">
            <v>367.97199999999998</v>
          </cell>
          <cell r="F53">
            <v>0.98</v>
          </cell>
          <cell r="G53">
            <v>1.2130000000000001</v>
          </cell>
          <cell r="H53">
            <v>1.8199999999999998</v>
          </cell>
          <cell r="I53">
            <v>2.4270999999999998</v>
          </cell>
          <cell r="J53">
            <v>3.1709999999999998</v>
          </cell>
          <cell r="K53">
            <v>0.21992967310785672</v>
          </cell>
          <cell r="L53">
            <v>-0.5743667124720726</v>
          </cell>
          <cell r="M53">
            <v>0.15715040559997212</v>
          </cell>
          <cell r="N53">
            <v>-0.20860815343605024</v>
          </cell>
        </row>
        <row r="54">
          <cell r="A54">
            <v>38009</v>
          </cell>
          <cell r="B54">
            <v>104.95699999999999</v>
          </cell>
          <cell r="C54">
            <v>204.035</v>
          </cell>
          <cell r="D54">
            <v>303.113</v>
          </cell>
          <cell r="E54">
            <v>384.63200000000001</v>
          </cell>
          <cell r="F54">
            <v>1</v>
          </cell>
          <cell r="G54">
            <v>1.218</v>
          </cell>
          <cell r="H54">
            <v>1.8260000000000001</v>
          </cell>
          <cell r="I54">
            <v>2.4270999999999998</v>
          </cell>
          <cell r="J54">
            <v>3.1970000000000001</v>
          </cell>
          <cell r="K54">
            <v>0.2292765416126471</v>
          </cell>
          <cell r="L54">
            <v>-0.5743667124720726</v>
          </cell>
          <cell r="M54">
            <v>0.15715040559997212</v>
          </cell>
          <cell r="N54">
            <v>-0.20860815343605024</v>
          </cell>
        </row>
        <row r="55">
          <cell r="A55">
            <v>38016</v>
          </cell>
          <cell r="B55">
            <v>169.88800000000001</v>
          </cell>
          <cell r="C55">
            <v>268.47500000000002</v>
          </cell>
          <cell r="D55">
            <v>367.06200000000001</v>
          </cell>
          <cell r="E55">
            <v>451.81</v>
          </cell>
          <cell r="F55">
            <v>1.03</v>
          </cell>
          <cell r="G55">
            <v>1.3045</v>
          </cell>
          <cell r="H55">
            <v>1.9855</v>
          </cell>
          <cell r="I55">
            <v>2.4270999999999998</v>
          </cell>
          <cell r="J55">
            <v>3.3410000000000002</v>
          </cell>
          <cell r="K55">
            <v>0.26331786250032252</v>
          </cell>
          <cell r="L55">
            <v>-0.5743667124720726</v>
          </cell>
          <cell r="M55">
            <v>0.15715040559997212</v>
          </cell>
          <cell r="N55">
            <v>-0.20860815343605024</v>
          </cell>
        </row>
        <row r="56">
          <cell r="A56">
            <v>38023</v>
          </cell>
          <cell r="B56">
            <v>188.268</v>
          </cell>
          <cell r="C56">
            <v>298.98849999999999</v>
          </cell>
          <cell r="D56">
            <v>409.709</v>
          </cell>
          <cell r="E56">
            <v>506.18099999999998</v>
          </cell>
          <cell r="F56">
            <v>0.99</v>
          </cell>
          <cell r="G56">
            <v>1.266</v>
          </cell>
          <cell r="H56">
            <v>1.9100000000000001</v>
          </cell>
          <cell r="I56">
            <v>2.4270999999999998</v>
          </cell>
          <cell r="J56">
            <v>3.2879999999999998</v>
          </cell>
          <cell r="K56">
            <v>0.29049542615947554</v>
          </cell>
          <cell r="L56">
            <v>-0.5743667124720726</v>
          </cell>
          <cell r="M56">
            <v>0.15715040559997212</v>
          </cell>
          <cell r="N56">
            <v>-0.20860815343605024</v>
          </cell>
        </row>
        <row r="57">
          <cell r="A57">
            <v>38030</v>
          </cell>
          <cell r="B57">
            <v>194.90700000000001</v>
          </cell>
          <cell r="C57">
            <v>304.74150000000003</v>
          </cell>
          <cell r="D57">
            <v>414.57600000000002</v>
          </cell>
          <cell r="E57">
            <v>509.28899999999999</v>
          </cell>
          <cell r="F57">
            <v>1.01</v>
          </cell>
          <cell r="G57">
            <v>1.2030000000000001</v>
          </cell>
          <cell r="H57">
            <v>1.804</v>
          </cell>
          <cell r="I57">
            <v>2.4270999999999998</v>
          </cell>
          <cell r="J57">
            <v>3.1680000000000001</v>
          </cell>
          <cell r="K57">
            <v>0.29192350942625511</v>
          </cell>
          <cell r="L57">
            <v>-0.5743667124720726</v>
          </cell>
          <cell r="M57">
            <v>0.15715040559997212</v>
          </cell>
          <cell r="N57">
            <v>-0.20860815343605024</v>
          </cell>
        </row>
        <row r="58">
          <cell r="A58">
            <v>38037</v>
          </cell>
          <cell r="B58">
            <v>197.40299999999999</v>
          </cell>
          <cell r="C58">
            <v>307.23250000000002</v>
          </cell>
          <cell r="D58">
            <v>417.06200000000001</v>
          </cell>
          <cell r="E58">
            <v>514.27700000000004</v>
          </cell>
          <cell r="F58">
            <v>0.99</v>
          </cell>
          <cell r="G58">
            <v>1.232</v>
          </cell>
          <cell r="H58">
            <v>1.863</v>
          </cell>
          <cell r="I58">
            <v>2.4270999999999998</v>
          </cell>
          <cell r="J58">
            <v>3.2349999999999999</v>
          </cell>
          <cell r="K58">
            <v>0.29436359774751764</v>
          </cell>
          <cell r="L58">
            <v>-0.5743667124720726</v>
          </cell>
          <cell r="M58">
            <v>0.15715040559997212</v>
          </cell>
          <cell r="N58">
            <v>-0.20860815343605024</v>
          </cell>
        </row>
        <row r="59">
          <cell r="A59">
            <v>38044</v>
          </cell>
          <cell r="B59">
            <v>117.423</v>
          </cell>
          <cell r="C59">
            <v>236.01500000000001</v>
          </cell>
          <cell r="D59">
            <v>354.60700000000003</v>
          </cell>
          <cell r="E59">
            <v>476.834</v>
          </cell>
          <cell r="F59">
            <v>1.04</v>
          </cell>
          <cell r="G59">
            <v>1.2055</v>
          </cell>
          <cell r="H59">
            <v>1.7890000000000001</v>
          </cell>
          <cell r="I59">
            <v>2.4270999999999998</v>
          </cell>
          <cell r="J59">
            <v>3.14</v>
          </cell>
          <cell r="K59">
            <v>0.27742166959083236</v>
          </cell>
          <cell r="L59">
            <v>-0.5743667124720726</v>
          </cell>
          <cell r="M59">
            <v>0.15715040559997212</v>
          </cell>
          <cell r="N59">
            <v>-0.20860815343605024</v>
          </cell>
        </row>
        <row r="60">
          <cell r="A60">
            <v>38051</v>
          </cell>
          <cell r="B60">
            <v>107.429</v>
          </cell>
          <cell r="C60">
            <v>221.04899999999998</v>
          </cell>
          <cell r="D60">
            <v>334.66899999999998</v>
          </cell>
          <cell r="E60">
            <v>444.416</v>
          </cell>
          <cell r="F60">
            <v>1</v>
          </cell>
          <cell r="G60">
            <v>1.167</v>
          </cell>
          <cell r="H60">
            <v>1.6760000000000002</v>
          </cell>
          <cell r="I60">
            <v>2.4270999999999998</v>
          </cell>
          <cell r="J60">
            <v>2.9769999999999999</v>
          </cell>
          <cell r="K60">
            <v>0.26085928767904099</v>
          </cell>
          <cell r="L60">
            <v>-0.5743667124720726</v>
          </cell>
          <cell r="M60">
            <v>0.15715040559997212</v>
          </cell>
          <cell r="N60">
            <v>-0.20860815343605024</v>
          </cell>
        </row>
        <row r="61">
          <cell r="A61">
            <v>38058</v>
          </cell>
          <cell r="B61">
            <v>109.929</v>
          </cell>
          <cell r="C61">
            <v>218.55599999999998</v>
          </cell>
          <cell r="D61">
            <v>327.18299999999999</v>
          </cell>
          <cell r="E61">
            <v>439.44299999999998</v>
          </cell>
          <cell r="F61">
            <v>0.99</v>
          </cell>
          <cell r="G61">
            <v>1.1759999999999999</v>
          </cell>
          <cell r="H61">
            <v>1.6665000000000001</v>
          </cell>
          <cell r="I61">
            <v>2.4270999999999998</v>
          </cell>
          <cell r="J61">
            <v>2.8769999999999998</v>
          </cell>
          <cell r="K61">
            <v>0.25862172946952589</v>
          </cell>
          <cell r="L61">
            <v>-0.5743667124720726</v>
          </cell>
          <cell r="M61">
            <v>0.15715040559997212</v>
          </cell>
          <cell r="N61">
            <v>-0.20860815343605024</v>
          </cell>
        </row>
        <row r="62">
          <cell r="A62">
            <v>38065</v>
          </cell>
          <cell r="B62">
            <v>91.626000000000005</v>
          </cell>
          <cell r="C62">
            <v>189.83699999999999</v>
          </cell>
          <cell r="D62">
            <v>301.46300000000002</v>
          </cell>
          <cell r="E62">
            <v>414.63799999999998</v>
          </cell>
          <cell r="F62">
            <v>0.99</v>
          </cell>
          <cell r="G62">
            <v>1.163</v>
          </cell>
          <cell r="H62">
            <v>1.6680000000000001</v>
          </cell>
          <cell r="I62">
            <v>2.4270999999999998</v>
          </cell>
          <cell r="J62">
            <v>2.9159999999999999</v>
          </cell>
          <cell r="K62">
            <v>0.24589439385017253</v>
          </cell>
          <cell r="L62">
            <v>-0.5743667124720726</v>
          </cell>
          <cell r="M62">
            <v>0.15715040559997212</v>
          </cell>
          <cell r="N62">
            <v>-0.20860815343605024</v>
          </cell>
        </row>
        <row r="63">
          <cell r="A63">
            <v>38072</v>
          </cell>
          <cell r="B63">
            <v>87.463999999999999</v>
          </cell>
          <cell r="C63">
            <v>182.33600000000001</v>
          </cell>
          <cell r="D63">
            <v>289.84899999999999</v>
          </cell>
          <cell r="E63">
            <v>400.98500000000001</v>
          </cell>
          <cell r="F63">
            <v>1</v>
          </cell>
          <cell r="G63">
            <v>1.19</v>
          </cell>
          <cell r="H63">
            <v>1.7069999999999999</v>
          </cell>
          <cell r="I63">
            <v>2.4270999999999998</v>
          </cell>
          <cell r="J63">
            <v>2.9779999999999998</v>
          </cell>
          <cell r="K63">
            <v>0.23878795142495002</v>
          </cell>
          <cell r="L63">
            <v>-0.5743667124720726</v>
          </cell>
          <cell r="M63">
            <v>0.15715040559997212</v>
          </cell>
          <cell r="N63">
            <v>-0.20860815343605024</v>
          </cell>
        </row>
        <row r="64">
          <cell r="A64">
            <v>38079</v>
          </cell>
          <cell r="B64">
            <v>78.721000000000004</v>
          </cell>
          <cell r="C64">
            <v>157.34399999999999</v>
          </cell>
          <cell r="D64">
            <v>253.596</v>
          </cell>
          <cell r="E64">
            <v>362.22800000000001</v>
          </cell>
          <cell r="F64">
            <v>1</v>
          </cell>
          <cell r="G64">
            <v>1.3580000000000001</v>
          </cell>
          <cell r="H64">
            <v>2.016</v>
          </cell>
          <cell r="I64">
            <v>2.4270999999999998</v>
          </cell>
          <cell r="J64">
            <v>3.3439999999999999</v>
          </cell>
          <cell r="K64">
            <v>0.2182016567301811</v>
          </cell>
          <cell r="L64">
            <v>-0.54377094148791971</v>
          </cell>
          <cell r="M64">
            <v>0.18824879844141409</v>
          </cell>
          <cell r="N64">
            <v>-0.17776107152325282</v>
          </cell>
        </row>
        <row r="65">
          <cell r="A65">
            <v>38086</v>
          </cell>
          <cell r="B65">
            <v>79.962000000000003</v>
          </cell>
          <cell r="C65">
            <v>154.845</v>
          </cell>
          <cell r="D65">
            <v>253.13200000000001</v>
          </cell>
          <cell r="E65">
            <v>361.30799999999999</v>
          </cell>
          <cell r="F65">
            <v>1.01</v>
          </cell>
          <cell r="G65">
            <v>1.3460000000000001</v>
          </cell>
          <cell r="H65">
            <v>1.9830000000000001</v>
          </cell>
          <cell r="I65">
            <v>2.4270999999999998</v>
          </cell>
          <cell r="J65">
            <v>3.4009999999999998</v>
          </cell>
          <cell r="K65">
            <v>0.2182016567301811</v>
          </cell>
          <cell r="L65">
            <v>-0.54377094148791971</v>
          </cell>
          <cell r="M65">
            <v>0.18824879844141409</v>
          </cell>
          <cell r="N65">
            <v>-0.17776107152325282</v>
          </cell>
        </row>
        <row r="66">
          <cell r="A66">
            <v>38093</v>
          </cell>
          <cell r="B66">
            <v>104.965</v>
          </cell>
          <cell r="C66">
            <v>187.31200000000001</v>
          </cell>
          <cell r="D66">
            <v>294.81900000000002</v>
          </cell>
          <cell r="E66">
            <v>410.92</v>
          </cell>
          <cell r="F66">
            <v>0.99</v>
          </cell>
          <cell r="G66">
            <v>1.4350000000000001</v>
          </cell>
          <cell r="H66">
            <v>2.1709999999999998</v>
          </cell>
          <cell r="I66">
            <v>2.4270999999999998</v>
          </cell>
          <cell r="J66">
            <v>3.6040000000000001</v>
          </cell>
          <cell r="K66">
            <v>0.24397675746324343</v>
          </cell>
          <cell r="L66">
            <v>-0.54377094148791971</v>
          </cell>
          <cell r="M66">
            <v>0.18824879844141409</v>
          </cell>
          <cell r="N66">
            <v>-0.17776107152325282</v>
          </cell>
        </row>
        <row r="67">
          <cell r="A67">
            <v>38100</v>
          </cell>
          <cell r="B67">
            <v>126.60599999999999</v>
          </cell>
          <cell r="C67">
            <v>204.774</v>
          </cell>
          <cell r="D67">
            <v>319.71199999999999</v>
          </cell>
          <cell r="E67">
            <v>432.84699999999998</v>
          </cell>
          <cell r="F67">
            <v>0.99</v>
          </cell>
          <cell r="G67">
            <v>1.6179999999999999</v>
          </cell>
          <cell r="H67">
            <v>2.44</v>
          </cell>
          <cell r="I67">
            <v>2.4270999999999998</v>
          </cell>
          <cell r="J67">
            <v>3.798</v>
          </cell>
          <cell r="K67">
            <v>0.25508930245744632</v>
          </cell>
          <cell r="L67">
            <v>-0.54377094148791971</v>
          </cell>
          <cell r="M67">
            <v>0.18824879844141409</v>
          </cell>
          <cell r="N67">
            <v>-0.17776107152325282</v>
          </cell>
        </row>
        <row r="68">
          <cell r="A68">
            <v>38107</v>
          </cell>
          <cell r="B68">
            <v>151.19499999999999</v>
          </cell>
          <cell r="C68">
            <v>254.733</v>
          </cell>
          <cell r="D68">
            <v>377.245</v>
          </cell>
          <cell r="E68">
            <v>490.83300000000003</v>
          </cell>
          <cell r="F68">
            <v>1.03</v>
          </cell>
          <cell r="G68">
            <v>1.6684999999999999</v>
          </cell>
          <cell r="H68">
            <v>2.5</v>
          </cell>
          <cell r="I68">
            <v>2.4270999999999998</v>
          </cell>
          <cell r="J68">
            <v>3.8740000000000001</v>
          </cell>
          <cell r="K68">
            <v>0.28393138373606364</v>
          </cell>
          <cell r="L68">
            <v>-0.54377094148791971</v>
          </cell>
          <cell r="M68">
            <v>0.18824879844141409</v>
          </cell>
          <cell r="N68">
            <v>-0.17776107152325282</v>
          </cell>
        </row>
        <row r="69">
          <cell r="A69">
            <v>38114</v>
          </cell>
          <cell r="B69">
            <v>246.167</v>
          </cell>
          <cell r="C69">
            <v>352.07</v>
          </cell>
          <cell r="D69">
            <v>489.63799999999998</v>
          </cell>
          <cell r="E69">
            <v>606.94200000000001</v>
          </cell>
          <cell r="F69">
            <v>0.99</v>
          </cell>
          <cell r="G69">
            <v>1.9255</v>
          </cell>
          <cell r="H69">
            <v>2.8250000000000002</v>
          </cell>
          <cell r="I69">
            <v>2.4270999999999998</v>
          </cell>
          <cell r="J69">
            <v>4.2780000000000005</v>
          </cell>
          <cell r="K69">
            <v>0.3379306907111953</v>
          </cell>
          <cell r="L69">
            <v>-0.54377094148791971</v>
          </cell>
          <cell r="M69">
            <v>0.18824879844141409</v>
          </cell>
          <cell r="N69">
            <v>-0.17776107152325282</v>
          </cell>
        </row>
        <row r="70">
          <cell r="A70">
            <v>38121</v>
          </cell>
          <cell r="B70">
            <v>229.916</v>
          </cell>
          <cell r="C70">
            <v>364.536</v>
          </cell>
          <cell r="D70">
            <v>473.38900000000001</v>
          </cell>
          <cell r="E70">
            <v>586.95799999999997</v>
          </cell>
          <cell r="F70">
            <v>1.02</v>
          </cell>
          <cell r="G70">
            <v>1.895</v>
          </cell>
          <cell r="H70">
            <v>2.7720000000000002</v>
          </cell>
          <cell r="I70">
            <v>2.4270999999999998</v>
          </cell>
          <cell r="J70">
            <v>4.3179999999999996</v>
          </cell>
          <cell r="K70">
            <v>0.32878858134397726</v>
          </cell>
          <cell r="L70">
            <v>-0.54377094148791971</v>
          </cell>
          <cell r="M70">
            <v>0.18824879844141409</v>
          </cell>
          <cell r="N70">
            <v>-0.17776107152325282</v>
          </cell>
        </row>
        <row r="71">
          <cell r="A71">
            <v>38128</v>
          </cell>
          <cell r="B71">
            <v>239.87700000000001</v>
          </cell>
          <cell r="C71">
            <v>367.024</v>
          </cell>
          <cell r="D71">
            <v>484.529</v>
          </cell>
          <cell r="E71">
            <v>597.61199999999997</v>
          </cell>
          <cell r="F71">
            <v>0.99</v>
          </cell>
          <cell r="G71">
            <v>1.9790000000000001</v>
          </cell>
          <cell r="H71">
            <v>2.8205</v>
          </cell>
          <cell r="I71">
            <v>2.4270999999999998</v>
          </cell>
          <cell r="J71">
            <v>4.1970000000000001</v>
          </cell>
          <cell r="K71">
            <v>0.33370794531309089</v>
          </cell>
          <cell r="L71">
            <v>-0.54377094148791971</v>
          </cell>
          <cell r="M71">
            <v>0.18824879844141409</v>
          </cell>
          <cell r="N71">
            <v>-0.17776107152325282</v>
          </cell>
        </row>
        <row r="72">
          <cell r="A72">
            <v>38135</v>
          </cell>
          <cell r="B72">
            <v>202.411</v>
          </cell>
          <cell r="C72">
            <v>329.56700000000001</v>
          </cell>
          <cell r="D72">
            <v>440.91</v>
          </cell>
          <cell r="E72">
            <v>551.99300000000005</v>
          </cell>
          <cell r="F72">
            <v>1.02</v>
          </cell>
          <cell r="G72">
            <v>1.9689999999999999</v>
          </cell>
          <cell r="H72">
            <v>2.7785000000000002</v>
          </cell>
          <cell r="I72">
            <v>2.4270999999999998</v>
          </cell>
          <cell r="J72">
            <v>4.0979999999999999</v>
          </cell>
          <cell r="K72">
            <v>0.31260092253359628</v>
          </cell>
          <cell r="L72">
            <v>-0.54377094148791971</v>
          </cell>
          <cell r="M72">
            <v>0.18824879844141409</v>
          </cell>
          <cell r="N72">
            <v>-0.17776107152325282</v>
          </cell>
        </row>
        <row r="73">
          <cell r="A73">
            <v>38142</v>
          </cell>
          <cell r="B73">
            <v>169.815</v>
          </cell>
          <cell r="C73">
            <v>292.09399999999999</v>
          </cell>
          <cell r="D73">
            <v>409.339</v>
          </cell>
          <cell r="E73">
            <v>521.50800000000004</v>
          </cell>
          <cell r="F73">
            <v>0.99</v>
          </cell>
          <cell r="G73">
            <v>2.113</v>
          </cell>
          <cell r="H73">
            <v>2.94</v>
          </cell>
          <cell r="I73">
            <v>2.4270999999999998</v>
          </cell>
          <cell r="J73">
            <v>4.234</v>
          </cell>
          <cell r="K73">
            <v>0.29853151953376211</v>
          </cell>
          <cell r="L73">
            <v>-0.54377094148791971</v>
          </cell>
          <cell r="M73">
            <v>0.18824879844141409</v>
          </cell>
          <cell r="N73">
            <v>-0.17776107152325282</v>
          </cell>
        </row>
        <row r="74">
          <cell r="A74">
            <v>38149</v>
          </cell>
          <cell r="B74">
            <v>173.20400000000001</v>
          </cell>
          <cell r="C74">
            <v>284.59300000000002</v>
          </cell>
          <cell r="D74">
            <v>391.24299999999999</v>
          </cell>
          <cell r="E74">
            <v>506.02300000000002</v>
          </cell>
          <cell r="F74">
            <v>1</v>
          </cell>
          <cell r="G74">
            <v>2.2439999999999998</v>
          </cell>
          <cell r="H74">
            <v>3.0470000000000002</v>
          </cell>
          <cell r="I74">
            <v>2.4270999999999998</v>
          </cell>
          <cell r="J74">
            <v>4.2729999999999997</v>
          </cell>
          <cell r="K74">
            <v>0.29106636216390569</v>
          </cell>
          <cell r="L74">
            <v>-0.54377094148791971</v>
          </cell>
          <cell r="M74">
            <v>0.18824879844141409</v>
          </cell>
          <cell r="N74">
            <v>-0.17776107152325282</v>
          </cell>
        </row>
        <row r="75">
          <cell r="A75">
            <v>38156</v>
          </cell>
          <cell r="B75">
            <v>158.214</v>
          </cell>
          <cell r="C75">
            <v>264.61599999999999</v>
          </cell>
          <cell r="D75">
            <v>374.596</v>
          </cell>
          <cell r="E75">
            <v>492.71100000000001</v>
          </cell>
          <cell r="F75">
            <v>1</v>
          </cell>
          <cell r="G75">
            <v>2.242</v>
          </cell>
          <cell r="H75">
            <v>3.0459999999999998</v>
          </cell>
          <cell r="I75">
            <v>2.4270999999999998</v>
          </cell>
          <cell r="J75">
            <v>4.1989999999999998</v>
          </cell>
          <cell r="K75">
            <v>0.28483728847709266</v>
          </cell>
          <cell r="L75">
            <v>-0.54377094148791971</v>
          </cell>
          <cell r="M75">
            <v>0.18824879844141409</v>
          </cell>
          <cell r="N75">
            <v>-0.17776107152325282</v>
          </cell>
        </row>
        <row r="76">
          <cell r="A76">
            <v>38163</v>
          </cell>
          <cell r="B76">
            <v>134.911</v>
          </cell>
          <cell r="C76">
            <v>254.64400000000001</v>
          </cell>
          <cell r="D76">
            <v>369.601</v>
          </cell>
          <cell r="E76">
            <v>487.721</v>
          </cell>
          <cell r="F76">
            <v>1.05</v>
          </cell>
          <cell r="G76">
            <v>2.238</v>
          </cell>
          <cell r="H76">
            <v>2.9980000000000002</v>
          </cell>
          <cell r="I76">
            <v>2.4270999999999998</v>
          </cell>
          <cell r="J76">
            <v>4.1559999999999997</v>
          </cell>
          <cell r="K76">
            <v>0.28243571653218991</v>
          </cell>
          <cell r="L76">
            <v>-0.54377094148791971</v>
          </cell>
          <cell r="M76">
            <v>0.18824879844141409</v>
          </cell>
          <cell r="N76">
            <v>-0.17776107152325282</v>
          </cell>
        </row>
        <row r="77">
          <cell r="A77">
            <v>38170</v>
          </cell>
          <cell r="B77">
            <v>132.42599999999999</v>
          </cell>
          <cell r="C77">
            <v>239.68899999999999</v>
          </cell>
          <cell r="D77">
            <v>362.97500000000002</v>
          </cell>
          <cell r="E77">
            <v>481.10700000000003</v>
          </cell>
          <cell r="F77">
            <v>1.25</v>
          </cell>
          <cell r="G77">
            <v>2.1139999999999999</v>
          </cell>
          <cell r="H77">
            <v>2.7850000000000001</v>
          </cell>
          <cell r="I77">
            <v>2.4270999999999998</v>
          </cell>
          <cell r="J77">
            <v>3.895</v>
          </cell>
          <cell r="K77">
            <v>0.27944887032449406</v>
          </cell>
          <cell r="L77">
            <v>-0.32246674510803613</v>
          </cell>
          <cell r="M77">
            <v>-0.27885064136875526</v>
          </cell>
          <cell r="N77">
            <v>-0.30065869323839567</v>
          </cell>
        </row>
        <row r="78">
          <cell r="A78">
            <v>38177</v>
          </cell>
          <cell r="B78">
            <v>104.895</v>
          </cell>
          <cell r="C78">
            <v>237.18299999999999</v>
          </cell>
          <cell r="D78">
            <v>349.46600000000001</v>
          </cell>
          <cell r="E78">
            <v>471.666</v>
          </cell>
          <cell r="F78">
            <v>1.24</v>
          </cell>
          <cell r="G78">
            <v>2.1059999999999999</v>
          </cell>
          <cell r="H78">
            <v>2.7829999999999999</v>
          </cell>
          <cell r="I78">
            <v>2.4270999999999998</v>
          </cell>
          <cell r="J78">
            <v>3.9220000000000002</v>
          </cell>
          <cell r="K78">
            <v>0.27491608795721467</v>
          </cell>
          <cell r="L78">
            <v>-0.32246674510803613</v>
          </cell>
          <cell r="M78">
            <v>-0.27885064136875526</v>
          </cell>
          <cell r="N78">
            <v>-0.30065869323839567</v>
          </cell>
        </row>
        <row r="79">
          <cell r="A79">
            <v>38184</v>
          </cell>
          <cell r="B79">
            <v>119.93600000000001</v>
          </cell>
          <cell r="C79">
            <v>214.709</v>
          </cell>
          <cell r="D79">
            <v>341.33300000000003</v>
          </cell>
          <cell r="E79">
            <v>459.48599999999999</v>
          </cell>
          <cell r="F79">
            <v>1.24</v>
          </cell>
          <cell r="G79">
            <v>2.1295000000000002</v>
          </cell>
          <cell r="H79">
            <v>2.7810000000000001</v>
          </cell>
          <cell r="I79">
            <v>2.4270999999999998</v>
          </cell>
          <cell r="J79">
            <v>3.8650000000000002</v>
          </cell>
          <cell r="K79">
            <v>0.2688332953937852</v>
          </cell>
          <cell r="L79">
            <v>-0.32246674510803613</v>
          </cell>
          <cell r="M79">
            <v>-0.27885064136875526</v>
          </cell>
          <cell r="N79">
            <v>-0.30065869323839567</v>
          </cell>
        </row>
        <row r="80">
          <cell r="A80">
            <v>38191</v>
          </cell>
          <cell r="B80">
            <v>127.43300000000001</v>
          </cell>
          <cell r="C80">
            <v>229.68600000000001</v>
          </cell>
          <cell r="D80">
            <v>351.31200000000001</v>
          </cell>
          <cell r="E80">
            <v>467.78899999999999</v>
          </cell>
          <cell r="F80">
            <v>1.25</v>
          </cell>
          <cell r="G80">
            <v>2.2425000000000002</v>
          </cell>
          <cell r="H80">
            <v>2.9344999999999999</v>
          </cell>
          <cell r="I80">
            <v>2.4270999999999998</v>
          </cell>
          <cell r="J80">
            <v>3.9689999999999999</v>
          </cell>
          <cell r="K80">
            <v>0.27282024596849885</v>
          </cell>
          <cell r="L80">
            <v>-0.32246674510803613</v>
          </cell>
          <cell r="M80">
            <v>-0.27885064136875526</v>
          </cell>
          <cell r="N80">
            <v>-0.30065869323839567</v>
          </cell>
        </row>
        <row r="81">
          <cell r="A81">
            <v>38198</v>
          </cell>
          <cell r="B81">
            <v>117.45</v>
          </cell>
          <cell r="C81">
            <v>222.18899999999999</v>
          </cell>
          <cell r="D81">
            <v>344.73500000000001</v>
          </cell>
          <cell r="E81">
            <v>460.84500000000003</v>
          </cell>
          <cell r="F81">
            <v>1.29</v>
          </cell>
          <cell r="G81">
            <v>2.242</v>
          </cell>
          <cell r="H81">
            <v>2.9119999999999999</v>
          </cell>
          <cell r="I81">
            <v>2.4270999999999998</v>
          </cell>
          <cell r="J81">
            <v>3.976</v>
          </cell>
          <cell r="K81">
            <v>0.2694133156141918</v>
          </cell>
          <cell r="L81">
            <v>-0.32246674510803613</v>
          </cell>
          <cell r="M81">
            <v>-0.27885064136875526</v>
          </cell>
          <cell r="N81">
            <v>-0.30065869323839567</v>
          </cell>
        </row>
        <row r="82">
          <cell r="A82">
            <v>38205</v>
          </cell>
          <cell r="B82">
            <v>117.45399999999999</v>
          </cell>
          <cell r="C82">
            <v>212.23699999999999</v>
          </cell>
          <cell r="D82">
            <v>337.27</v>
          </cell>
          <cell r="E82">
            <v>453.39</v>
          </cell>
          <cell r="F82">
            <v>1.32</v>
          </cell>
          <cell r="G82">
            <v>2.0499999999999998</v>
          </cell>
          <cell r="H82">
            <v>2.6139999999999999</v>
          </cell>
          <cell r="I82">
            <v>2.4270999999999998</v>
          </cell>
          <cell r="J82">
            <v>3.6760000000000002</v>
          </cell>
          <cell r="K82">
            <v>0.26571867901374657</v>
          </cell>
          <cell r="L82">
            <v>-0.32246674510803613</v>
          </cell>
          <cell r="M82">
            <v>-0.27885064136875526</v>
          </cell>
          <cell r="N82">
            <v>-0.30065869323839567</v>
          </cell>
        </row>
        <row r="83">
          <cell r="A83">
            <v>38212</v>
          </cell>
          <cell r="B83">
            <v>123.271</v>
          </cell>
          <cell r="C83">
            <v>212.226</v>
          </cell>
          <cell r="D83">
            <v>335.392</v>
          </cell>
          <cell r="E83">
            <v>452.13400000000001</v>
          </cell>
          <cell r="F83">
            <v>1.48</v>
          </cell>
          <cell r="G83">
            <v>2.1164999999999998</v>
          </cell>
          <cell r="H83">
            <v>2.6739999999999999</v>
          </cell>
          <cell r="I83">
            <v>2.4270999999999998</v>
          </cell>
          <cell r="J83">
            <v>3.669</v>
          </cell>
          <cell r="K83">
            <v>0.26506200188855522</v>
          </cell>
          <cell r="L83">
            <v>-0.32246674510803613</v>
          </cell>
          <cell r="M83">
            <v>-0.27885064136875526</v>
          </cell>
          <cell r="N83">
            <v>-0.30065869323839567</v>
          </cell>
        </row>
        <row r="84">
          <cell r="A84">
            <v>38219</v>
          </cell>
          <cell r="B84">
            <v>140</v>
          </cell>
          <cell r="C84">
            <v>189.5</v>
          </cell>
          <cell r="D84">
            <v>319.66699999999997</v>
          </cell>
          <cell r="E84">
            <v>438</v>
          </cell>
          <cell r="F84">
            <v>1.5</v>
          </cell>
          <cell r="G84">
            <v>2.1274999999999999</v>
          </cell>
          <cell r="H84">
            <v>2.653</v>
          </cell>
          <cell r="I84">
            <v>2.4270999999999998</v>
          </cell>
          <cell r="J84">
            <v>3.6520000000000001</v>
          </cell>
          <cell r="K84">
            <v>0.25799411641095593</v>
          </cell>
          <cell r="L84">
            <v>-0.32246674510803613</v>
          </cell>
          <cell r="M84">
            <v>-0.27885064136875526</v>
          </cell>
          <cell r="N84">
            <v>-0.30065869323839567</v>
          </cell>
        </row>
        <row r="85">
          <cell r="A85">
            <v>38226</v>
          </cell>
          <cell r="B85">
            <v>123.333</v>
          </cell>
          <cell r="C85">
            <v>182.5</v>
          </cell>
          <cell r="D85">
            <v>312.25</v>
          </cell>
          <cell r="E85">
            <v>426.625</v>
          </cell>
          <cell r="F85">
            <v>1.52</v>
          </cell>
          <cell r="G85">
            <v>2.1800000000000002</v>
          </cell>
          <cell r="H85">
            <v>2.6995</v>
          </cell>
          <cell r="I85">
            <v>2.4270999999999998</v>
          </cell>
          <cell r="J85">
            <v>3.6790000000000003</v>
          </cell>
          <cell r="K85">
            <v>0.25216549709988156</v>
          </cell>
          <cell r="L85">
            <v>-0.32246674510803613</v>
          </cell>
          <cell r="M85">
            <v>-0.27885064136875526</v>
          </cell>
          <cell r="N85">
            <v>-0.30065869323839567</v>
          </cell>
        </row>
        <row r="86">
          <cell r="A86">
            <v>38233</v>
          </cell>
          <cell r="B86">
            <v>106.25</v>
          </cell>
          <cell r="C86">
            <v>172.5</v>
          </cell>
          <cell r="D86">
            <v>289.83300000000003</v>
          </cell>
          <cell r="E86">
            <v>400.66699999999997</v>
          </cell>
          <cell r="F86">
            <v>1.48</v>
          </cell>
          <cell r="G86">
            <v>2.3029999999999999</v>
          </cell>
          <cell r="H86">
            <v>2.819</v>
          </cell>
          <cell r="I86">
            <v>2.4270999999999998</v>
          </cell>
          <cell r="J86">
            <v>3.7890000000000001</v>
          </cell>
          <cell r="K86">
            <v>0.23861374612975961</v>
          </cell>
          <cell r="L86">
            <v>-0.32246674510803613</v>
          </cell>
          <cell r="M86">
            <v>-0.27885064136875526</v>
          </cell>
          <cell r="N86">
            <v>-0.30065869323839567</v>
          </cell>
        </row>
        <row r="87">
          <cell r="A87">
            <v>38240</v>
          </cell>
          <cell r="B87">
            <v>75</v>
          </cell>
          <cell r="C87">
            <v>162.5</v>
          </cell>
          <cell r="D87">
            <v>269.66699999999997</v>
          </cell>
          <cell r="E87">
            <v>378</v>
          </cell>
          <cell r="F87">
            <v>1.48</v>
          </cell>
          <cell r="G87">
            <v>2.2235</v>
          </cell>
          <cell r="H87">
            <v>2.7095000000000002</v>
          </cell>
          <cell r="I87">
            <v>2.4270999999999998</v>
          </cell>
          <cell r="J87">
            <v>3.6459999999999999</v>
          </cell>
          <cell r="K87">
            <v>0.22672986438742504</v>
          </cell>
          <cell r="L87">
            <v>-0.32246674510803613</v>
          </cell>
          <cell r="M87">
            <v>-0.27885064136875526</v>
          </cell>
          <cell r="N87">
            <v>-0.30065869323839567</v>
          </cell>
        </row>
        <row r="88">
          <cell r="A88">
            <v>38247</v>
          </cell>
          <cell r="B88">
            <v>98.75</v>
          </cell>
          <cell r="C88">
            <v>152.5</v>
          </cell>
          <cell r="D88">
            <v>284.75</v>
          </cell>
          <cell r="E88">
            <v>397.25</v>
          </cell>
          <cell r="F88">
            <v>1.58</v>
          </cell>
          <cell r="G88">
            <v>2.2210000000000001</v>
          </cell>
          <cell r="H88">
            <v>2.71</v>
          </cell>
          <cell r="I88">
            <v>2.4270999999999998</v>
          </cell>
          <cell r="J88">
            <v>3.585</v>
          </cell>
          <cell r="K88">
            <v>0.23709939738707886</v>
          </cell>
          <cell r="L88">
            <v>-0.32246674510803613</v>
          </cell>
          <cell r="M88">
            <v>-0.27885064136875526</v>
          </cell>
          <cell r="N88">
            <v>-0.30065869323839567</v>
          </cell>
        </row>
        <row r="89">
          <cell r="A89">
            <v>38254</v>
          </cell>
          <cell r="B89">
            <v>100</v>
          </cell>
          <cell r="C89">
            <v>160</v>
          </cell>
          <cell r="D89">
            <v>296</v>
          </cell>
          <cell r="E89">
            <v>408.5</v>
          </cell>
          <cell r="F89">
            <v>1.76</v>
          </cell>
          <cell r="G89">
            <v>2.3325</v>
          </cell>
          <cell r="H89">
            <v>2.7759999999999998</v>
          </cell>
          <cell r="I89">
            <v>2.4270999999999998</v>
          </cell>
          <cell r="J89">
            <v>3.5550000000000002</v>
          </cell>
          <cell r="K89">
            <v>0.24298163835000564</v>
          </cell>
          <cell r="L89">
            <v>-0.32246674510803613</v>
          </cell>
          <cell r="M89">
            <v>-0.27885064136875526</v>
          </cell>
          <cell r="N89">
            <v>-0.30065869323839567</v>
          </cell>
        </row>
        <row r="90">
          <cell r="A90">
            <v>38261</v>
          </cell>
          <cell r="B90">
            <v>75</v>
          </cell>
          <cell r="C90">
            <v>172.5</v>
          </cell>
          <cell r="D90">
            <v>286.625</v>
          </cell>
          <cell r="E90">
            <v>393.5</v>
          </cell>
          <cell r="F90">
            <v>1.8599999999999999</v>
          </cell>
          <cell r="G90">
            <v>2.3759999999999999</v>
          </cell>
          <cell r="H90">
            <v>2.8279999999999998</v>
          </cell>
          <cell r="I90">
            <v>2.4270999999999998</v>
          </cell>
          <cell r="J90">
            <v>3.6829999999999998</v>
          </cell>
          <cell r="K90">
            <v>0.23489461340619444</v>
          </cell>
          <cell r="L90">
            <v>-0.30632738056491116</v>
          </cell>
          <cell r="M90">
            <v>-5.1821465383714571E-3</v>
          </cell>
          <cell r="N90">
            <v>-0.15575476355164131</v>
          </cell>
        </row>
        <row r="91">
          <cell r="A91">
            <v>38268</v>
          </cell>
          <cell r="B91">
            <v>92.5</v>
          </cell>
          <cell r="C91">
            <v>137.5</v>
          </cell>
          <cell r="D91">
            <v>251.833</v>
          </cell>
          <cell r="E91">
            <v>355.33300000000003</v>
          </cell>
          <cell r="F91">
            <v>1.71</v>
          </cell>
          <cell r="G91">
            <v>2.3540000000000001</v>
          </cell>
          <cell r="H91">
            <v>2.7850000000000001</v>
          </cell>
          <cell r="I91">
            <v>2.4270999999999998</v>
          </cell>
          <cell r="J91">
            <v>3.6619999999999999</v>
          </cell>
          <cell r="K91">
            <v>0.21452413669338144</v>
          </cell>
          <cell r="L91">
            <v>-0.30632738056491116</v>
          </cell>
          <cell r="M91">
            <v>-5.1821465383714571E-3</v>
          </cell>
          <cell r="N91">
            <v>-0.15575476355164131</v>
          </cell>
        </row>
        <row r="92">
          <cell r="A92">
            <v>38275</v>
          </cell>
          <cell r="B92">
            <v>98.75</v>
          </cell>
          <cell r="C92">
            <v>165</v>
          </cell>
          <cell r="D92">
            <v>299.5</v>
          </cell>
          <cell r="E92">
            <v>407.25</v>
          </cell>
          <cell r="F92">
            <v>1.79</v>
          </cell>
          <cell r="G92">
            <v>2.3039999999999998</v>
          </cell>
          <cell r="H92">
            <v>2.7155</v>
          </cell>
          <cell r="I92">
            <v>2.4270999999999998</v>
          </cell>
          <cell r="J92">
            <v>3.5550000000000002</v>
          </cell>
          <cell r="K92">
            <v>0.24214358494353794</v>
          </cell>
          <cell r="L92">
            <v>-0.30632738056491116</v>
          </cell>
          <cell r="M92">
            <v>-5.1821465383714571E-3</v>
          </cell>
          <cell r="N92">
            <v>-0.15575476355164131</v>
          </cell>
        </row>
        <row r="93">
          <cell r="A93">
            <v>38282</v>
          </cell>
          <cell r="B93">
            <v>75</v>
          </cell>
          <cell r="C93">
            <v>173.5</v>
          </cell>
          <cell r="D93">
            <v>282.75</v>
          </cell>
          <cell r="E93">
            <v>393</v>
          </cell>
          <cell r="F93">
            <v>1.72</v>
          </cell>
          <cell r="G93">
            <v>2.3540000000000001</v>
          </cell>
          <cell r="H93">
            <v>2.7265000000000001</v>
          </cell>
          <cell r="I93">
            <v>2.4270999999999998</v>
          </cell>
          <cell r="J93">
            <v>3.5169999999999999</v>
          </cell>
          <cell r="K93">
            <v>0.23468044913468356</v>
          </cell>
          <cell r="L93">
            <v>-0.30632738056491116</v>
          </cell>
          <cell r="M93">
            <v>-5.1821465383714571E-3</v>
          </cell>
          <cell r="N93">
            <v>-0.15575476355164131</v>
          </cell>
        </row>
        <row r="94">
          <cell r="A94">
            <v>38289</v>
          </cell>
          <cell r="B94">
            <v>95</v>
          </cell>
          <cell r="C94">
            <v>168.5</v>
          </cell>
          <cell r="D94">
            <v>280.33300000000003</v>
          </cell>
          <cell r="E94">
            <v>390.66699999999997</v>
          </cell>
          <cell r="F94">
            <v>1.79</v>
          </cell>
          <cell r="G94">
            <v>2.4125000000000001</v>
          </cell>
          <cell r="H94">
            <v>2.7694999999999999</v>
          </cell>
          <cell r="I94">
            <v>2.4270999999999998</v>
          </cell>
          <cell r="J94">
            <v>3.56</v>
          </cell>
          <cell r="K94">
            <v>0.23343027652299331</v>
          </cell>
          <cell r="L94">
            <v>-0.30632738056491116</v>
          </cell>
          <cell r="M94">
            <v>-5.1821465383714571E-3</v>
          </cell>
          <cell r="N94">
            <v>-0.15575476355164131</v>
          </cell>
        </row>
        <row r="95">
          <cell r="A95">
            <v>38296</v>
          </cell>
          <cell r="B95">
            <v>90</v>
          </cell>
          <cell r="C95">
            <v>140</v>
          </cell>
          <cell r="D95">
            <v>257.16699999999997</v>
          </cell>
          <cell r="E95">
            <v>365.5</v>
          </cell>
          <cell r="F95">
            <v>1.76</v>
          </cell>
          <cell r="G95">
            <v>2.6539999999999999</v>
          </cell>
          <cell r="H95">
            <v>3.0110000000000001</v>
          </cell>
          <cell r="I95">
            <v>2.4270999999999998</v>
          </cell>
          <cell r="J95">
            <v>3.7730000000000001</v>
          </cell>
          <cell r="K95">
            <v>0.22016173979495013</v>
          </cell>
          <cell r="L95">
            <v>-0.30632738056491116</v>
          </cell>
          <cell r="M95">
            <v>-5.1821465383714571E-3</v>
          </cell>
          <cell r="N95">
            <v>-0.15575476355164131</v>
          </cell>
        </row>
        <row r="96">
          <cell r="A96">
            <v>38303</v>
          </cell>
          <cell r="B96">
            <v>105</v>
          </cell>
          <cell r="C96">
            <v>142.5</v>
          </cell>
          <cell r="D96">
            <v>279.125</v>
          </cell>
          <cell r="E96">
            <v>388.5</v>
          </cell>
          <cell r="F96">
            <v>2.02</v>
          </cell>
          <cell r="G96">
            <v>2.677</v>
          </cell>
          <cell r="H96">
            <v>3.0615000000000001</v>
          </cell>
          <cell r="I96">
            <v>2.4270999999999998</v>
          </cell>
          <cell r="J96">
            <v>3.7930000000000001</v>
          </cell>
          <cell r="K96">
            <v>0.23245787086704872</v>
          </cell>
          <cell r="L96">
            <v>-0.30632738056491116</v>
          </cell>
          <cell r="M96">
            <v>-5.1821465383714571E-3</v>
          </cell>
          <cell r="N96">
            <v>-0.15575476355164131</v>
          </cell>
        </row>
        <row r="97">
          <cell r="A97">
            <v>38310</v>
          </cell>
          <cell r="B97">
            <v>62.5</v>
          </cell>
          <cell r="C97">
            <v>115</v>
          </cell>
          <cell r="D97">
            <v>222.167</v>
          </cell>
          <cell r="E97">
            <v>334.66699999999997</v>
          </cell>
          <cell r="F97">
            <v>1.99</v>
          </cell>
          <cell r="G97">
            <v>2.7800000000000002</v>
          </cell>
          <cell r="H97">
            <v>3.1625000000000001</v>
          </cell>
          <cell r="I97">
            <v>2.4270999999999998</v>
          </cell>
          <cell r="J97">
            <v>3.8159999999999998</v>
          </cell>
          <cell r="K97">
            <v>0.20373467482131724</v>
          </cell>
          <cell r="L97">
            <v>-0.30632738056491116</v>
          </cell>
          <cell r="M97">
            <v>-5.1821465383714571E-3</v>
          </cell>
          <cell r="N97">
            <v>-0.15575476355164131</v>
          </cell>
        </row>
        <row r="98">
          <cell r="A98">
            <v>38317</v>
          </cell>
          <cell r="B98">
            <v>92.5</v>
          </cell>
          <cell r="C98">
            <v>105</v>
          </cell>
          <cell r="D98">
            <v>241</v>
          </cell>
          <cell r="E98">
            <v>353.5</v>
          </cell>
          <cell r="F98">
            <v>2.0099999999999998</v>
          </cell>
          <cell r="G98">
            <v>2.8330000000000002</v>
          </cell>
          <cell r="H98">
            <v>3.2519999999999998</v>
          </cell>
          <cell r="I98">
            <v>2.4270999999999998</v>
          </cell>
          <cell r="J98">
            <v>3.8919999999999999</v>
          </cell>
          <cell r="K98">
            <v>0.2140717956438678</v>
          </cell>
          <cell r="L98">
            <v>-0.30632738056491116</v>
          </cell>
          <cell r="M98">
            <v>-5.1821465383714571E-3</v>
          </cell>
          <cell r="N98">
            <v>-0.15575476355164131</v>
          </cell>
        </row>
        <row r="99">
          <cell r="A99">
            <v>38324</v>
          </cell>
          <cell r="B99">
            <v>80</v>
          </cell>
          <cell r="C99">
            <v>112.5</v>
          </cell>
          <cell r="D99">
            <v>240.5</v>
          </cell>
          <cell r="E99">
            <v>357.5</v>
          </cell>
          <cell r="F99">
            <v>1.98</v>
          </cell>
          <cell r="G99">
            <v>2.7970000000000002</v>
          </cell>
          <cell r="H99">
            <v>3.157</v>
          </cell>
          <cell r="I99">
            <v>2.4270999999999998</v>
          </cell>
          <cell r="J99">
            <v>3.8660000000000001</v>
          </cell>
          <cell r="K99">
            <v>0.21596273833025503</v>
          </cell>
          <cell r="L99">
            <v>-0.30632738056491116</v>
          </cell>
          <cell r="M99">
            <v>-5.1821465383714571E-3</v>
          </cell>
          <cell r="N99">
            <v>-0.15575476355164131</v>
          </cell>
        </row>
        <row r="100">
          <cell r="A100">
            <v>38331</v>
          </cell>
          <cell r="B100">
            <v>66.667000000000002</v>
          </cell>
          <cell r="C100">
            <v>115</v>
          </cell>
          <cell r="D100">
            <v>206.333</v>
          </cell>
          <cell r="E100">
            <v>320.33300000000003</v>
          </cell>
          <cell r="F100">
            <v>2.09</v>
          </cell>
          <cell r="G100">
            <v>2.8239999999999998</v>
          </cell>
          <cell r="H100">
            <v>3.1549999999999998</v>
          </cell>
          <cell r="I100">
            <v>2.4270999999999998</v>
          </cell>
          <cell r="J100">
            <v>3.7130000000000001</v>
          </cell>
          <cell r="K100">
            <v>0.19575197827293378</v>
          </cell>
          <cell r="L100">
            <v>-0.30632738056491116</v>
          </cell>
          <cell r="M100">
            <v>-5.1821465383714571E-3</v>
          </cell>
          <cell r="N100">
            <v>-0.15575476355164131</v>
          </cell>
        </row>
        <row r="101">
          <cell r="A101">
            <v>38338</v>
          </cell>
          <cell r="B101">
            <v>80</v>
          </cell>
          <cell r="C101">
            <v>105</v>
          </cell>
          <cell r="D101">
            <v>230.5</v>
          </cell>
          <cell r="E101">
            <v>346.75</v>
          </cell>
          <cell r="F101">
            <v>2.23</v>
          </cell>
          <cell r="G101">
            <v>2.9335</v>
          </cell>
          <cell r="H101">
            <v>3.2675000000000001</v>
          </cell>
          <cell r="I101">
            <v>2.4270999999999998</v>
          </cell>
          <cell r="J101">
            <v>3.8380000000000001</v>
          </cell>
          <cell r="K101">
            <v>0.21046326706958796</v>
          </cell>
          <cell r="L101">
            <v>-0.30632738056491116</v>
          </cell>
          <cell r="M101">
            <v>-5.1821465383714571E-3</v>
          </cell>
          <cell r="N101">
            <v>-0.15575476355164131</v>
          </cell>
        </row>
        <row r="102">
          <cell r="A102">
            <v>38345</v>
          </cell>
          <cell r="B102">
            <v>85</v>
          </cell>
          <cell r="C102">
            <v>105</v>
          </cell>
          <cell r="D102">
            <v>249</v>
          </cell>
          <cell r="E102">
            <v>360.66699999999997</v>
          </cell>
          <cell r="F102">
            <v>2.27</v>
          </cell>
          <cell r="G102">
            <v>2.9489999999999998</v>
          </cell>
          <cell r="H102">
            <v>3.2909999999999999</v>
          </cell>
          <cell r="I102">
            <v>2.4270999999999998</v>
          </cell>
          <cell r="J102">
            <v>3.8529999999999998</v>
          </cell>
          <cell r="K102">
            <v>0.2179983145275336</v>
          </cell>
          <cell r="L102">
            <v>-0.30632738056491116</v>
          </cell>
          <cell r="M102">
            <v>-5.1821465383714571E-3</v>
          </cell>
          <cell r="N102">
            <v>-0.15575476355164131</v>
          </cell>
        </row>
        <row r="103">
          <cell r="A103">
            <v>38352</v>
          </cell>
          <cell r="B103">
            <v>78.75</v>
          </cell>
          <cell r="C103">
            <v>107.5</v>
          </cell>
          <cell r="D103">
            <v>227.25</v>
          </cell>
          <cell r="E103">
            <v>341</v>
          </cell>
          <cell r="F103">
            <v>1.97</v>
          </cell>
          <cell r="G103">
            <v>2.9619999999999997</v>
          </cell>
          <cell r="H103">
            <v>3.3109999999999999</v>
          </cell>
          <cell r="I103">
            <v>2.4270999999999998</v>
          </cell>
          <cell r="J103">
            <v>3.8919999999999999</v>
          </cell>
          <cell r="K103">
            <v>0.20727127753725283</v>
          </cell>
          <cell r="L103">
            <v>-0.27604159149103857</v>
          </cell>
          <cell r="M103">
            <v>0.56563584906964637</v>
          </cell>
          <cell r="N103">
            <v>0.1447971287893039</v>
          </cell>
        </row>
        <row r="104">
          <cell r="A104">
            <v>38359</v>
          </cell>
          <cell r="B104">
            <v>63.75</v>
          </cell>
          <cell r="C104">
            <v>130</v>
          </cell>
          <cell r="D104">
            <v>207.167</v>
          </cell>
          <cell r="E104">
            <v>313.83300000000003</v>
          </cell>
          <cell r="F104">
            <v>2.2400000000000002</v>
          </cell>
          <cell r="G104">
            <v>3.07</v>
          </cell>
          <cell r="H104">
            <v>3.4205000000000001</v>
          </cell>
          <cell r="I104">
            <v>2.4270999999999998</v>
          </cell>
          <cell r="J104">
            <v>3.9830000000000001</v>
          </cell>
          <cell r="K104">
            <v>0.19193591742117777</v>
          </cell>
          <cell r="L104">
            <v>-0.27604159149103857</v>
          </cell>
          <cell r="M104">
            <v>0.56563584906964637</v>
          </cell>
          <cell r="N104">
            <v>0.1447971287893039</v>
          </cell>
        </row>
        <row r="105">
          <cell r="A105">
            <v>38366</v>
          </cell>
          <cell r="B105">
            <v>53.75</v>
          </cell>
          <cell r="C105">
            <v>135</v>
          </cell>
          <cell r="D105">
            <v>215.333</v>
          </cell>
          <cell r="E105">
            <v>323.33300000000003</v>
          </cell>
          <cell r="F105">
            <v>2.29</v>
          </cell>
          <cell r="G105">
            <v>3.1</v>
          </cell>
          <cell r="H105">
            <v>3.4380000000000002</v>
          </cell>
          <cell r="I105">
            <v>2.4270999999999998</v>
          </cell>
          <cell r="J105">
            <v>3.9329999999999998</v>
          </cell>
          <cell r="K105">
            <v>0.19727314516582117</v>
          </cell>
          <cell r="L105">
            <v>-0.27604159149103857</v>
          </cell>
          <cell r="M105">
            <v>0.56563584906964637</v>
          </cell>
          <cell r="N105">
            <v>0.1447971287893039</v>
          </cell>
        </row>
        <row r="106">
          <cell r="A106">
            <v>38373</v>
          </cell>
          <cell r="B106">
            <v>51.667000000000002</v>
          </cell>
          <cell r="C106">
            <v>140</v>
          </cell>
          <cell r="D106">
            <v>219.875</v>
          </cell>
          <cell r="E106">
            <v>344.125</v>
          </cell>
          <cell r="F106">
            <v>2.2599999999999998</v>
          </cell>
          <cell r="G106">
            <v>3.077</v>
          </cell>
          <cell r="H106">
            <v>3.391</v>
          </cell>
          <cell r="I106">
            <v>2.4270999999999998</v>
          </cell>
          <cell r="J106">
            <v>3.8820000000000001</v>
          </cell>
          <cell r="K106">
            <v>0.20893321196227121</v>
          </cell>
          <cell r="L106">
            <v>-0.27604159149103857</v>
          </cell>
          <cell r="M106">
            <v>0.56563584906964637</v>
          </cell>
          <cell r="N106">
            <v>0.1447971287893039</v>
          </cell>
        </row>
        <row r="107">
          <cell r="A107">
            <v>38380</v>
          </cell>
          <cell r="B107">
            <v>71.667000000000002</v>
          </cell>
          <cell r="C107">
            <v>140</v>
          </cell>
          <cell r="D107">
            <v>219.25</v>
          </cell>
          <cell r="E107">
            <v>334.25</v>
          </cell>
          <cell r="F107">
            <v>2.48</v>
          </cell>
          <cell r="G107">
            <v>3.1225000000000001</v>
          </cell>
          <cell r="H107">
            <v>3.4584999999999999</v>
          </cell>
          <cell r="I107">
            <v>2.4270999999999998</v>
          </cell>
          <cell r="J107">
            <v>3.927</v>
          </cell>
          <cell r="K107">
            <v>0.20329514385853709</v>
          </cell>
          <cell r="L107">
            <v>-0.27604159149103857</v>
          </cell>
          <cell r="M107">
            <v>0.56563584906964637</v>
          </cell>
          <cell r="N107">
            <v>0.1447971287893039</v>
          </cell>
        </row>
        <row r="108">
          <cell r="A108">
            <v>38387</v>
          </cell>
          <cell r="B108">
            <v>76</v>
          </cell>
          <cell r="C108">
            <v>135</v>
          </cell>
          <cell r="D108">
            <v>213.333</v>
          </cell>
          <cell r="E108">
            <v>325.66699999999997</v>
          </cell>
          <cell r="F108">
            <v>2.5099999999999998</v>
          </cell>
          <cell r="G108">
            <v>3.177</v>
          </cell>
          <cell r="H108">
            <v>3.5154999999999998</v>
          </cell>
          <cell r="I108">
            <v>2.4270999999999998</v>
          </cell>
          <cell r="J108">
            <v>3.9239999999999999</v>
          </cell>
          <cell r="K108">
            <v>0.19855887951748774</v>
          </cell>
          <cell r="L108">
            <v>-0.27604159149103857</v>
          </cell>
          <cell r="M108">
            <v>0.56563584906964637</v>
          </cell>
          <cell r="N108">
            <v>0.1447971287893039</v>
          </cell>
        </row>
        <row r="109">
          <cell r="A109">
            <v>38394</v>
          </cell>
          <cell r="B109">
            <v>58.332999999999998</v>
          </cell>
          <cell r="C109">
            <v>135</v>
          </cell>
          <cell r="D109">
            <v>204.5</v>
          </cell>
          <cell r="E109">
            <v>315.125</v>
          </cell>
          <cell r="F109">
            <v>2.5</v>
          </cell>
          <cell r="G109">
            <v>3.2280000000000002</v>
          </cell>
          <cell r="H109">
            <v>3.54</v>
          </cell>
          <cell r="I109">
            <v>2.4270999999999998</v>
          </cell>
          <cell r="J109">
            <v>3.9370000000000003</v>
          </cell>
          <cell r="K109">
            <v>0.19273456172617209</v>
          </cell>
          <cell r="L109">
            <v>-0.27604159149103857</v>
          </cell>
          <cell r="M109">
            <v>0.56563584906964637</v>
          </cell>
          <cell r="N109">
            <v>0.1447971287893039</v>
          </cell>
        </row>
        <row r="110">
          <cell r="A110">
            <v>38401</v>
          </cell>
          <cell r="B110">
            <v>54.75</v>
          </cell>
          <cell r="C110">
            <v>121.333</v>
          </cell>
          <cell r="D110">
            <v>190.833</v>
          </cell>
          <cell r="E110">
            <v>301.5</v>
          </cell>
          <cell r="F110">
            <v>2.5099999999999998</v>
          </cell>
          <cell r="G110">
            <v>3.3340000000000001</v>
          </cell>
          <cell r="H110">
            <v>3.6739999999999999</v>
          </cell>
          <cell r="I110">
            <v>2.4270999999999998</v>
          </cell>
          <cell r="J110">
            <v>4.0990000000000002</v>
          </cell>
          <cell r="K110">
            <v>0.18523766749680226</v>
          </cell>
          <cell r="L110">
            <v>-0.27604159149103857</v>
          </cell>
          <cell r="M110">
            <v>0.56563584906964637</v>
          </cell>
          <cell r="N110">
            <v>0.1447971287893039</v>
          </cell>
        </row>
        <row r="111">
          <cell r="A111">
            <v>38408</v>
          </cell>
          <cell r="B111">
            <v>60</v>
          </cell>
          <cell r="C111">
            <v>129</v>
          </cell>
          <cell r="D111">
            <v>203.125</v>
          </cell>
          <cell r="E111">
            <v>310.125</v>
          </cell>
          <cell r="F111">
            <v>2.54</v>
          </cell>
          <cell r="G111">
            <v>3.399</v>
          </cell>
          <cell r="H111">
            <v>3.75</v>
          </cell>
          <cell r="I111">
            <v>2.4270999999999998</v>
          </cell>
          <cell r="J111">
            <v>4.1565000000000003</v>
          </cell>
          <cell r="K111">
            <v>0.18993946220919145</v>
          </cell>
          <cell r="L111">
            <v>-0.27604159149103857</v>
          </cell>
          <cell r="M111">
            <v>0.56563584906964637</v>
          </cell>
          <cell r="N111">
            <v>0.1447971287893039</v>
          </cell>
        </row>
        <row r="112">
          <cell r="A112">
            <v>38415</v>
          </cell>
          <cell r="B112">
            <v>58.25</v>
          </cell>
          <cell r="C112">
            <v>127</v>
          </cell>
          <cell r="D112">
            <v>199.875</v>
          </cell>
          <cell r="E112">
            <v>303.5</v>
          </cell>
          <cell r="F112">
            <v>2.5</v>
          </cell>
          <cell r="G112">
            <v>3.4340000000000002</v>
          </cell>
          <cell r="H112">
            <v>3.7880000000000003</v>
          </cell>
          <cell r="I112">
            <v>2.4270999999999998</v>
          </cell>
          <cell r="J112">
            <v>4.1870000000000003</v>
          </cell>
          <cell r="K112">
            <v>0.18619860238152364</v>
          </cell>
          <cell r="L112">
            <v>-0.27604159149103857</v>
          </cell>
          <cell r="M112">
            <v>0.56563584906964637</v>
          </cell>
          <cell r="N112">
            <v>0.1447971287893039</v>
          </cell>
        </row>
        <row r="113">
          <cell r="A113">
            <v>38422</v>
          </cell>
          <cell r="B113">
            <v>63.25</v>
          </cell>
          <cell r="C113">
            <v>145.333</v>
          </cell>
          <cell r="D113">
            <v>211.7</v>
          </cell>
          <cell r="E113">
            <v>314.39999999999998</v>
          </cell>
          <cell r="F113">
            <v>2.5099999999999998</v>
          </cell>
          <cell r="G113">
            <v>3.5394999999999999</v>
          </cell>
          <cell r="H113">
            <v>3.9605000000000001</v>
          </cell>
          <cell r="I113">
            <v>2.4270999999999998</v>
          </cell>
          <cell r="J113">
            <v>4.4779999999999998</v>
          </cell>
          <cell r="K113">
            <v>0.19210033466381493</v>
          </cell>
          <cell r="L113">
            <v>-0.27604159149103857</v>
          </cell>
          <cell r="M113">
            <v>0.56563584906964637</v>
          </cell>
          <cell r="N113">
            <v>0.1447971287893039</v>
          </cell>
        </row>
        <row r="114">
          <cell r="A114">
            <v>38429</v>
          </cell>
          <cell r="B114">
            <v>81</v>
          </cell>
          <cell r="C114">
            <v>170</v>
          </cell>
          <cell r="D114">
            <v>255.75</v>
          </cell>
          <cell r="E114">
            <v>362.375</v>
          </cell>
          <cell r="F114">
            <v>2.7</v>
          </cell>
          <cell r="G114">
            <v>3.577</v>
          </cell>
          <cell r="H114">
            <v>3.9605000000000001</v>
          </cell>
          <cell r="I114">
            <v>2.4270999999999998</v>
          </cell>
          <cell r="J114">
            <v>4.4474999999999998</v>
          </cell>
          <cell r="K114">
            <v>0.21816856699454235</v>
          </cell>
          <cell r="L114">
            <v>-0.27604159149103857</v>
          </cell>
          <cell r="M114">
            <v>0.56563584906964637</v>
          </cell>
          <cell r="N114">
            <v>0.1447971287893039</v>
          </cell>
        </row>
        <row r="115">
          <cell r="A115">
            <v>38436</v>
          </cell>
          <cell r="B115">
            <v>109.375</v>
          </cell>
          <cell r="C115">
            <v>245.333</v>
          </cell>
          <cell r="D115">
            <v>337.16699999999997</v>
          </cell>
          <cell r="E115">
            <v>443.16699999999997</v>
          </cell>
          <cell r="F115">
            <v>2.8</v>
          </cell>
          <cell r="G115">
            <v>3.677</v>
          </cell>
          <cell r="H115">
            <v>4.141</v>
          </cell>
          <cell r="I115">
            <v>2.4270999999999998</v>
          </cell>
          <cell r="J115">
            <v>4.6050000000000004</v>
          </cell>
          <cell r="K115">
            <v>0.25970647689567172</v>
          </cell>
          <cell r="L115">
            <v>-0.27604159149103857</v>
          </cell>
          <cell r="M115">
            <v>0.56563584906964637</v>
          </cell>
          <cell r="N115">
            <v>0.1447971287893039</v>
          </cell>
        </row>
        <row r="116">
          <cell r="A116">
            <v>38443</v>
          </cell>
          <cell r="B116">
            <v>85.5</v>
          </cell>
          <cell r="C116">
            <v>208.667</v>
          </cell>
          <cell r="D116">
            <v>299.83300000000003</v>
          </cell>
          <cell r="E116">
            <v>411.16699999999997</v>
          </cell>
          <cell r="F116">
            <v>2.83</v>
          </cell>
          <cell r="G116">
            <v>3.6259999999999999</v>
          </cell>
          <cell r="H116">
            <v>4</v>
          </cell>
          <cell r="I116">
            <v>2.4270999999999998</v>
          </cell>
          <cell r="J116">
            <v>4.4539999999999997</v>
          </cell>
          <cell r="K116">
            <v>0.243828425216571</v>
          </cell>
          <cell r="L116">
            <v>-0.25007017292492917</v>
          </cell>
          <cell r="M116">
            <v>0.25741563854927335</v>
          </cell>
          <cell r="N116">
            <v>3.6727328121720915E-3</v>
          </cell>
        </row>
        <row r="117">
          <cell r="A117">
            <v>38450</v>
          </cell>
          <cell r="B117">
            <v>87.125</v>
          </cell>
          <cell r="C117">
            <v>191.333</v>
          </cell>
          <cell r="D117">
            <v>289.83300000000003</v>
          </cell>
          <cell r="E117">
            <v>399</v>
          </cell>
          <cell r="F117">
            <v>2.75</v>
          </cell>
          <cell r="G117">
            <v>3.67</v>
          </cell>
          <cell r="H117">
            <v>4.0339999999999998</v>
          </cell>
          <cell r="I117">
            <v>2.4270999999999998</v>
          </cell>
          <cell r="J117">
            <v>4.4859999999999998</v>
          </cell>
          <cell r="K117">
            <v>0.23761181404078702</v>
          </cell>
          <cell r="L117">
            <v>-0.25007017292492917</v>
          </cell>
          <cell r="M117">
            <v>0.25741563854927335</v>
          </cell>
          <cell r="N117">
            <v>3.6727328121720915E-3</v>
          </cell>
        </row>
        <row r="118">
          <cell r="A118">
            <v>38457</v>
          </cell>
          <cell r="B118">
            <v>84.25</v>
          </cell>
          <cell r="C118">
            <v>209.5</v>
          </cell>
          <cell r="D118">
            <v>310.33300000000003</v>
          </cell>
          <cell r="E118">
            <v>426.16699999999997</v>
          </cell>
          <cell r="F118">
            <v>2.82</v>
          </cell>
          <cell r="G118">
            <v>3.4950000000000001</v>
          </cell>
          <cell r="H118">
            <v>3.7850000000000001</v>
          </cell>
          <cell r="I118">
            <v>2.4270999999999998</v>
          </cell>
          <cell r="J118">
            <v>4.2214999999999998</v>
          </cell>
          <cell r="K118">
            <v>0.25177431494416813</v>
          </cell>
          <cell r="L118">
            <v>-0.25007017292492917</v>
          </cell>
          <cell r="M118">
            <v>0.25741563854927335</v>
          </cell>
          <cell r="N118">
            <v>3.6727328121720915E-3</v>
          </cell>
        </row>
        <row r="119">
          <cell r="A119">
            <v>38464</v>
          </cell>
          <cell r="B119">
            <v>78.167000000000002</v>
          </cell>
          <cell r="C119">
            <v>184.5</v>
          </cell>
          <cell r="D119">
            <v>284.25</v>
          </cell>
          <cell r="E119">
            <v>398.25</v>
          </cell>
          <cell r="F119">
            <v>2.74</v>
          </cell>
          <cell r="G119">
            <v>3.5670000000000002</v>
          </cell>
          <cell r="H119">
            <v>3.87</v>
          </cell>
          <cell r="I119">
            <v>2.4270999999999998</v>
          </cell>
          <cell r="J119">
            <v>4.2409999999999997</v>
          </cell>
          <cell r="K119">
            <v>0.237367921027687</v>
          </cell>
          <cell r="L119">
            <v>-0.25007017292492917</v>
          </cell>
          <cell r="M119">
            <v>0.25741563854927335</v>
          </cell>
          <cell r="N119">
            <v>3.6727328121720915E-3</v>
          </cell>
        </row>
        <row r="120">
          <cell r="A120">
            <v>38471</v>
          </cell>
          <cell r="B120">
            <v>75</v>
          </cell>
          <cell r="C120">
            <v>188.25</v>
          </cell>
          <cell r="D120">
            <v>284.875</v>
          </cell>
          <cell r="E120">
            <v>402.125</v>
          </cell>
          <cell r="F120">
            <v>2.9699999999999998</v>
          </cell>
          <cell r="G120">
            <v>3.5920000000000001</v>
          </cell>
          <cell r="H120">
            <v>3.8805000000000001</v>
          </cell>
          <cell r="I120">
            <v>2.4270999999999998</v>
          </cell>
          <cell r="J120">
            <v>4.2110000000000003</v>
          </cell>
          <cell r="K120">
            <v>0.23943170066101882</v>
          </cell>
          <cell r="L120">
            <v>-0.25007017292492917</v>
          </cell>
          <cell r="M120">
            <v>0.25741563854927335</v>
          </cell>
          <cell r="N120">
            <v>3.6727328121720915E-3</v>
          </cell>
        </row>
        <row r="121">
          <cell r="A121">
            <v>38478</v>
          </cell>
          <cell r="B121">
            <v>65.667000000000002</v>
          </cell>
          <cell r="C121">
            <v>161.75</v>
          </cell>
          <cell r="D121">
            <v>250.875</v>
          </cell>
          <cell r="E121">
            <v>363.375</v>
          </cell>
          <cell r="F121">
            <v>2.98</v>
          </cell>
          <cell r="G121">
            <v>3.6564999999999999</v>
          </cell>
          <cell r="H121">
            <v>3.9515000000000002</v>
          </cell>
          <cell r="I121">
            <v>2.4270999999999998</v>
          </cell>
          <cell r="J121">
            <v>4.2614999999999998</v>
          </cell>
          <cell r="K121">
            <v>0.21889213101813398</v>
          </cell>
          <cell r="L121">
            <v>-0.25007017292492917</v>
          </cell>
          <cell r="M121">
            <v>0.25741563854927335</v>
          </cell>
          <cell r="N121">
            <v>3.6727328121720915E-3</v>
          </cell>
        </row>
        <row r="122">
          <cell r="A122">
            <v>38485</v>
          </cell>
          <cell r="B122">
            <v>65</v>
          </cell>
          <cell r="C122">
            <v>153.25</v>
          </cell>
          <cell r="D122">
            <v>244.5</v>
          </cell>
          <cell r="E122">
            <v>359.5</v>
          </cell>
          <cell r="F122">
            <v>3.01</v>
          </cell>
          <cell r="G122">
            <v>3.5935000000000001</v>
          </cell>
          <cell r="H122">
            <v>3.8410000000000002</v>
          </cell>
          <cell r="I122">
            <v>2.4270999999999998</v>
          </cell>
          <cell r="J122">
            <v>4.1420000000000003</v>
          </cell>
          <cell r="K122">
            <v>0.21696008083783747</v>
          </cell>
          <cell r="L122">
            <v>-0.25007017292492917</v>
          </cell>
          <cell r="M122">
            <v>0.25741563854927335</v>
          </cell>
          <cell r="N122">
            <v>3.6727328121720915E-3</v>
          </cell>
        </row>
        <row r="123">
          <cell r="A123">
            <v>38492</v>
          </cell>
          <cell r="B123">
            <v>65</v>
          </cell>
          <cell r="C123">
            <v>154.75</v>
          </cell>
          <cell r="D123">
            <v>243.667</v>
          </cell>
          <cell r="E123">
            <v>358.66699999999997</v>
          </cell>
          <cell r="F123">
            <v>3.01</v>
          </cell>
          <cell r="G123">
            <v>3.6659999999999999</v>
          </cell>
          <cell r="H123">
            <v>3.9125000000000001</v>
          </cell>
          <cell r="I123">
            <v>2.4270999999999998</v>
          </cell>
          <cell r="J123">
            <v>4.1870000000000003</v>
          </cell>
          <cell r="K123">
            <v>0.21696008083783747</v>
          </cell>
          <cell r="L123">
            <v>-0.25007017292492917</v>
          </cell>
          <cell r="M123">
            <v>0.25741563854927335</v>
          </cell>
          <cell r="N123">
            <v>3.6727328121720915E-3</v>
          </cell>
        </row>
        <row r="124">
          <cell r="A124">
            <v>38499</v>
          </cell>
          <cell r="B124">
            <v>60.832999999999998</v>
          </cell>
          <cell r="C124">
            <v>133.93199999999999</v>
          </cell>
          <cell r="D124">
            <v>207.19900000000001</v>
          </cell>
          <cell r="E124">
            <v>326.19900000000001</v>
          </cell>
          <cell r="F124">
            <v>3.01</v>
          </cell>
          <cell r="G124">
            <v>3.6680000000000001</v>
          </cell>
          <cell r="H124">
            <v>3.8624999999999998</v>
          </cell>
          <cell r="I124">
            <v>2.4270999999999998</v>
          </cell>
          <cell r="J124">
            <v>4.0910000000000002</v>
          </cell>
          <cell r="K124">
            <v>0.19895001154165615</v>
          </cell>
          <cell r="L124">
            <v>-0.25007017292492917</v>
          </cell>
          <cell r="M124">
            <v>0.25741563854927335</v>
          </cell>
          <cell r="N124">
            <v>3.6727328121720915E-3</v>
          </cell>
        </row>
        <row r="125">
          <cell r="A125">
            <v>38506</v>
          </cell>
          <cell r="B125">
            <v>53.75</v>
          </cell>
          <cell r="C125">
            <v>119.309</v>
          </cell>
          <cell r="D125">
            <v>185.732</v>
          </cell>
          <cell r="E125">
            <v>308.73200000000003</v>
          </cell>
          <cell r="F125">
            <v>2.99</v>
          </cell>
          <cell r="G125">
            <v>3.6</v>
          </cell>
          <cell r="H125">
            <v>3.7679999999999998</v>
          </cell>
          <cell r="I125">
            <v>2.4270999999999998</v>
          </cell>
          <cell r="J125">
            <v>4.0019999999999998</v>
          </cell>
          <cell r="K125">
            <v>0.18949101030437299</v>
          </cell>
          <cell r="L125">
            <v>-0.25007017292492917</v>
          </cell>
          <cell r="M125">
            <v>0.25741563854927335</v>
          </cell>
          <cell r="N125">
            <v>3.6727328121720915E-3</v>
          </cell>
        </row>
        <row r="126">
          <cell r="A126">
            <v>38513</v>
          </cell>
          <cell r="B126">
            <v>56.25</v>
          </cell>
          <cell r="C126">
            <v>108.57599999999999</v>
          </cell>
          <cell r="D126">
            <v>181.38399999999999</v>
          </cell>
          <cell r="E126">
            <v>303.38400000000001</v>
          </cell>
          <cell r="F126">
            <v>3.01</v>
          </cell>
          <cell r="G126">
            <v>3.7425000000000002</v>
          </cell>
          <cell r="H126">
            <v>3.92</v>
          </cell>
          <cell r="I126">
            <v>2.4270999999999998</v>
          </cell>
          <cell r="J126">
            <v>4.1050000000000004</v>
          </cell>
          <cell r="K126">
            <v>0.18657985149135481</v>
          </cell>
          <cell r="L126">
            <v>-0.25007017292492917</v>
          </cell>
          <cell r="M126">
            <v>0.25741563854927335</v>
          </cell>
          <cell r="N126">
            <v>3.6727328121720915E-3</v>
          </cell>
        </row>
        <row r="127">
          <cell r="A127">
            <v>38520</v>
          </cell>
          <cell r="B127">
            <v>53.75</v>
          </cell>
          <cell r="C127">
            <v>114.16</v>
          </cell>
          <cell r="D127">
            <v>181.66</v>
          </cell>
          <cell r="E127">
            <v>299.83</v>
          </cell>
          <cell r="F127">
            <v>2.99</v>
          </cell>
          <cell r="G127">
            <v>3.7519999999999998</v>
          </cell>
          <cell r="H127">
            <v>3.9213</v>
          </cell>
          <cell r="I127">
            <v>2.4270999999999998</v>
          </cell>
          <cell r="J127">
            <v>4.13</v>
          </cell>
          <cell r="K127">
            <v>0.18489834213140466</v>
          </cell>
          <cell r="L127">
            <v>-0.25007017292492917</v>
          </cell>
          <cell r="M127">
            <v>0.25741563854927335</v>
          </cell>
          <cell r="N127">
            <v>3.6727328121720915E-3</v>
          </cell>
        </row>
        <row r="128">
          <cell r="A128">
            <v>38527</v>
          </cell>
          <cell r="B128">
            <v>52.832999999999998</v>
          </cell>
          <cell r="C128">
            <v>114.848</v>
          </cell>
          <cell r="D128">
            <v>180.27799999999999</v>
          </cell>
          <cell r="E128">
            <v>298.57799999999997</v>
          </cell>
          <cell r="F128">
            <v>3.07</v>
          </cell>
          <cell r="G128">
            <v>3.6865000000000001</v>
          </cell>
          <cell r="H128">
            <v>3.7800000000000002</v>
          </cell>
          <cell r="I128">
            <v>2.4270999999999998</v>
          </cell>
          <cell r="J128">
            <v>3.9529999999999998</v>
          </cell>
          <cell r="K128">
            <v>0.18323022382420817</v>
          </cell>
          <cell r="L128">
            <v>-0.25007017292492917</v>
          </cell>
          <cell r="M128">
            <v>0.25741563854927335</v>
          </cell>
          <cell r="N128">
            <v>3.6727328121720915E-3</v>
          </cell>
        </row>
        <row r="129">
          <cell r="A129">
            <v>38534</v>
          </cell>
          <cell r="B129">
            <v>61.625</v>
          </cell>
          <cell r="C129">
            <v>110.971</v>
          </cell>
          <cell r="D129">
            <v>176.548</v>
          </cell>
          <cell r="E129">
            <v>292.923</v>
          </cell>
          <cell r="F129">
            <v>3.36</v>
          </cell>
          <cell r="G129">
            <v>3.859</v>
          </cell>
          <cell r="H129">
            <v>3.9704999999999999</v>
          </cell>
          <cell r="I129">
            <v>2.4270999999999998</v>
          </cell>
          <cell r="J129">
            <v>4.1234999999999999</v>
          </cell>
          <cell r="K129">
            <v>0.18056364264908142</v>
          </cell>
          <cell r="L129">
            <v>-5.5913400716699521E-2</v>
          </cell>
          <cell r="M129">
            <v>0.60935854957995994</v>
          </cell>
          <cell r="N129">
            <v>0.27672257443163023</v>
          </cell>
        </row>
        <row r="130">
          <cell r="A130">
            <v>38541</v>
          </cell>
          <cell r="B130">
            <v>54.625</v>
          </cell>
          <cell r="C130">
            <v>112.586</v>
          </cell>
          <cell r="D130">
            <v>182.667</v>
          </cell>
          <cell r="E130">
            <v>299.62599999999998</v>
          </cell>
          <cell r="F130">
            <v>3.22</v>
          </cell>
          <cell r="G130">
            <v>3.8824999999999998</v>
          </cell>
          <cell r="H130">
            <v>4.0063000000000004</v>
          </cell>
          <cell r="I130">
            <v>2.4270999999999998</v>
          </cell>
          <cell r="J130">
            <v>4.1784999999999997</v>
          </cell>
          <cell r="K130">
            <v>0.18436463032301831</v>
          </cell>
          <cell r="L130">
            <v>-5.5913400716699521E-2</v>
          </cell>
          <cell r="M130">
            <v>0.60935854957995994</v>
          </cell>
          <cell r="N130">
            <v>0.27672257443163023</v>
          </cell>
        </row>
        <row r="131">
          <cell r="A131">
            <v>38548</v>
          </cell>
          <cell r="B131">
            <v>49.5</v>
          </cell>
          <cell r="C131">
            <v>105.678</v>
          </cell>
          <cell r="D131">
            <v>168.571</v>
          </cell>
          <cell r="E131">
            <v>284.404</v>
          </cell>
          <cell r="F131">
            <v>3.32</v>
          </cell>
          <cell r="G131">
            <v>3.956</v>
          </cell>
          <cell r="H131">
            <v>4.0904999999999996</v>
          </cell>
          <cell r="I131">
            <v>2.4270999999999998</v>
          </cell>
          <cell r="J131">
            <v>4.2729999999999997</v>
          </cell>
          <cell r="K131">
            <v>0.17579751545940248</v>
          </cell>
          <cell r="L131">
            <v>-5.5913400716699521E-2</v>
          </cell>
          <cell r="M131">
            <v>0.60935854957995994</v>
          </cell>
          <cell r="N131">
            <v>0.27672257443163023</v>
          </cell>
        </row>
        <row r="132">
          <cell r="A132">
            <v>38555</v>
          </cell>
          <cell r="B132">
            <v>50.75</v>
          </cell>
          <cell r="C132">
            <v>108.17100000000001</v>
          </cell>
          <cell r="D132">
            <v>174.33799999999999</v>
          </cell>
          <cell r="E132">
            <v>291.75200000000001</v>
          </cell>
          <cell r="F132">
            <v>3.25</v>
          </cell>
          <cell r="G132">
            <v>4</v>
          </cell>
          <cell r="H132">
            <v>4.1535000000000002</v>
          </cell>
          <cell r="I132">
            <v>2.4270999999999998</v>
          </cell>
          <cell r="J132">
            <v>4.335</v>
          </cell>
          <cell r="K132">
            <v>0.17997499387209637</v>
          </cell>
          <cell r="L132">
            <v>-5.5913400716699521E-2</v>
          </cell>
          <cell r="M132">
            <v>0.60935854957995994</v>
          </cell>
          <cell r="N132">
            <v>0.27672257443163023</v>
          </cell>
        </row>
        <row r="133">
          <cell r="A133">
            <v>38562</v>
          </cell>
          <cell r="B133">
            <v>46</v>
          </cell>
          <cell r="C133">
            <v>96.945999999999998</v>
          </cell>
          <cell r="D133">
            <v>159.333</v>
          </cell>
          <cell r="E133">
            <v>272.279</v>
          </cell>
          <cell r="F133">
            <v>3.31</v>
          </cell>
          <cell r="G133">
            <v>4.1064999999999996</v>
          </cell>
          <cell r="H133">
            <v>4.2613000000000003</v>
          </cell>
          <cell r="I133">
            <v>2.4270999999999998</v>
          </cell>
          <cell r="J133">
            <v>4.4344999999999999</v>
          </cell>
          <cell r="K133">
            <v>0.16891508402654642</v>
          </cell>
          <cell r="L133">
            <v>-5.5913400716699521E-2</v>
          </cell>
          <cell r="M133">
            <v>0.60935854957995994</v>
          </cell>
          <cell r="N133">
            <v>0.27672257443163023</v>
          </cell>
        </row>
        <row r="134">
          <cell r="A134">
            <v>38569</v>
          </cell>
          <cell r="B134">
            <v>45.332999999999998</v>
          </cell>
          <cell r="C134">
            <v>94.311000000000007</v>
          </cell>
          <cell r="D134">
            <v>152.983</v>
          </cell>
          <cell r="E134">
            <v>259.733</v>
          </cell>
          <cell r="F134">
            <v>3.49</v>
          </cell>
          <cell r="G134">
            <v>4.1779999999999999</v>
          </cell>
          <cell r="H134">
            <v>4.3689999999999998</v>
          </cell>
          <cell r="I134">
            <v>2.4270999999999998</v>
          </cell>
          <cell r="J134">
            <v>4.5049999999999999</v>
          </cell>
          <cell r="K134">
            <v>0.16166228815264916</v>
          </cell>
          <cell r="L134">
            <v>-5.5913400716699521E-2</v>
          </cell>
          <cell r="M134">
            <v>0.60935854957995994</v>
          </cell>
          <cell r="N134">
            <v>0.27672257443163023</v>
          </cell>
        </row>
        <row r="135">
          <cell r="A135">
            <v>38576</v>
          </cell>
          <cell r="B135">
            <v>46.125</v>
          </cell>
          <cell r="C135">
            <v>99.561999999999998</v>
          </cell>
          <cell r="D135">
            <v>160.09299999999999</v>
          </cell>
          <cell r="E135">
            <v>268.84300000000002</v>
          </cell>
          <cell r="F135">
            <v>3.55</v>
          </cell>
          <cell r="G135">
            <v>4.1615000000000002</v>
          </cell>
          <cell r="H135">
            <v>4.2939999999999996</v>
          </cell>
          <cell r="I135">
            <v>2.4270999999999998</v>
          </cell>
          <cell r="J135">
            <v>4.3760000000000003</v>
          </cell>
          <cell r="K135">
            <v>0.16688885846601365</v>
          </cell>
          <cell r="L135">
            <v>-5.5913400716699521E-2</v>
          </cell>
          <cell r="M135">
            <v>0.60935854957995994</v>
          </cell>
          <cell r="N135">
            <v>0.27672257443163023</v>
          </cell>
        </row>
        <row r="136">
          <cell r="A136">
            <v>38583</v>
          </cell>
          <cell r="B136">
            <v>51.667000000000002</v>
          </cell>
          <cell r="C136">
            <v>91.66</v>
          </cell>
          <cell r="D136">
            <v>153.22800000000001</v>
          </cell>
          <cell r="E136">
            <v>259.52800000000002</v>
          </cell>
          <cell r="F136">
            <v>3.54</v>
          </cell>
          <cell r="G136">
            <v>4.1710000000000003</v>
          </cell>
          <cell r="H136">
            <v>4.2803000000000004</v>
          </cell>
          <cell r="I136">
            <v>2.4270999999999998</v>
          </cell>
          <cell r="J136">
            <v>4.3540000000000001</v>
          </cell>
          <cell r="K136">
            <v>0.16154938510905092</v>
          </cell>
          <cell r="L136">
            <v>-5.5913400716699521E-2</v>
          </cell>
          <cell r="M136">
            <v>0.60935854957995994</v>
          </cell>
          <cell r="N136">
            <v>0.27672257443163023</v>
          </cell>
        </row>
        <row r="137">
          <cell r="A137">
            <v>38590</v>
          </cell>
          <cell r="B137">
            <v>47.25</v>
          </cell>
          <cell r="C137">
            <v>95.287999999999997</v>
          </cell>
          <cell r="D137">
            <v>154.78800000000001</v>
          </cell>
          <cell r="E137">
            <v>259.70699999999999</v>
          </cell>
          <cell r="F137">
            <v>3.54</v>
          </cell>
          <cell r="G137">
            <v>4.2300000000000004</v>
          </cell>
          <cell r="H137">
            <v>4.3369999999999997</v>
          </cell>
          <cell r="I137">
            <v>2.4270999999999998</v>
          </cell>
          <cell r="J137">
            <v>4.3870000000000005</v>
          </cell>
          <cell r="K137">
            <v>0.16154938510905092</v>
          </cell>
          <cell r="L137">
            <v>-5.5913400716699521E-2</v>
          </cell>
          <cell r="M137">
            <v>0.60935854957995994</v>
          </cell>
          <cell r="N137">
            <v>0.27672257443163023</v>
          </cell>
        </row>
        <row r="138">
          <cell r="A138">
            <v>38597</v>
          </cell>
          <cell r="B138">
            <v>47.375</v>
          </cell>
          <cell r="C138">
            <v>92.144999999999996</v>
          </cell>
          <cell r="D138">
            <v>147.893</v>
          </cell>
          <cell r="E138">
            <v>253.887</v>
          </cell>
          <cell r="F138">
            <v>3.49</v>
          </cell>
          <cell r="G138">
            <v>3.9210000000000003</v>
          </cell>
          <cell r="H138">
            <v>4.0149999999999997</v>
          </cell>
          <cell r="I138">
            <v>2.4270999999999998</v>
          </cell>
          <cell r="J138">
            <v>4.1159999999999997</v>
          </cell>
          <cell r="K138">
            <v>0.1582988940635025</v>
          </cell>
          <cell r="L138">
            <v>-5.5913400716699521E-2</v>
          </cell>
          <cell r="M138">
            <v>0.60935854957995994</v>
          </cell>
          <cell r="N138">
            <v>0.27672257443163023</v>
          </cell>
        </row>
        <row r="139">
          <cell r="A139">
            <v>38604</v>
          </cell>
          <cell r="B139">
            <v>43.375</v>
          </cell>
          <cell r="C139">
            <v>89.064999999999998</v>
          </cell>
          <cell r="D139">
            <v>137.4</v>
          </cell>
          <cell r="E139">
            <v>236.57</v>
          </cell>
          <cell r="F139">
            <v>3.49</v>
          </cell>
          <cell r="G139">
            <v>4.0540000000000003</v>
          </cell>
          <cell r="H139">
            <v>4.1459999999999999</v>
          </cell>
          <cell r="I139">
            <v>2.4270999999999998</v>
          </cell>
          <cell r="J139">
            <v>4.2190000000000003</v>
          </cell>
          <cell r="K139">
            <v>0.14816455472812329</v>
          </cell>
          <cell r="L139">
            <v>-5.5913400716699521E-2</v>
          </cell>
          <cell r="M139">
            <v>0.60935854957995994</v>
          </cell>
          <cell r="N139">
            <v>0.27672257443163023</v>
          </cell>
        </row>
        <row r="140">
          <cell r="A140">
            <v>38611</v>
          </cell>
          <cell r="B140">
            <v>43.167000000000002</v>
          </cell>
          <cell r="C140">
            <v>79.766999999999996</v>
          </cell>
          <cell r="D140">
            <v>126.7</v>
          </cell>
          <cell r="E140">
            <v>225.5</v>
          </cell>
          <cell r="F140">
            <v>3.62</v>
          </cell>
          <cell r="G140">
            <v>4.1665000000000001</v>
          </cell>
          <cell r="H140">
            <v>4.2664999999999997</v>
          </cell>
          <cell r="I140">
            <v>2.4270999999999998</v>
          </cell>
          <cell r="J140">
            <v>4.3639999999999999</v>
          </cell>
          <cell r="K140">
            <v>0.1417524896647302</v>
          </cell>
          <cell r="L140">
            <v>-5.5913400716699521E-2</v>
          </cell>
          <cell r="M140">
            <v>0.60935854957995994</v>
          </cell>
          <cell r="N140">
            <v>0.27672257443163023</v>
          </cell>
        </row>
        <row r="141">
          <cell r="A141">
            <v>38618</v>
          </cell>
          <cell r="B141">
            <v>40.625</v>
          </cell>
          <cell r="C141">
            <v>74.667000000000002</v>
          </cell>
          <cell r="D141">
            <v>114.9</v>
          </cell>
          <cell r="E141">
            <v>206.8</v>
          </cell>
          <cell r="F141">
            <v>3.76</v>
          </cell>
          <cell r="G141">
            <v>4.2379999999999995</v>
          </cell>
          <cell r="H141">
            <v>4.3102999999999998</v>
          </cell>
          <cell r="I141">
            <v>2.4270999999999998</v>
          </cell>
          <cell r="J141">
            <v>4.3920000000000003</v>
          </cell>
          <cell r="K141">
            <v>0.13064495280888522</v>
          </cell>
          <cell r="L141">
            <v>-5.5913400716699521E-2</v>
          </cell>
          <cell r="M141">
            <v>0.60935854957995994</v>
          </cell>
          <cell r="N141">
            <v>0.27672257443163023</v>
          </cell>
        </row>
        <row r="142">
          <cell r="A142">
            <v>38625</v>
          </cell>
          <cell r="B142">
            <v>40.799999999999997</v>
          </cell>
          <cell r="C142">
            <v>70.218000000000004</v>
          </cell>
          <cell r="D142">
            <v>106.312</v>
          </cell>
          <cell r="E142">
            <v>189.47900000000001</v>
          </cell>
          <cell r="F142">
            <v>3.93</v>
          </cell>
          <cell r="G142">
            <v>4.4020000000000001</v>
          </cell>
          <cell r="H142">
            <v>4.4790000000000001</v>
          </cell>
          <cell r="I142">
            <v>2.4270999999999998</v>
          </cell>
          <cell r="J142">
            <v>4.5209999999999999</v>
          </cell>
          <cell r="K142">
            <v>0.12024039582418278</v>
          </cell>
          <cell r="L142">
            <v>-0.10158579984122701</v>
          </cell>
          <cell r="M142">
            <v>0.7348301253817533</v>
          </cell>
          <cell r="N142">
            <v>0.31662216277026312</v>
          </cell>
        </row>
        <row r="143">
          <cell r="A143">
            <v>38632</v>
          </cell>
          <cell r="B143">
            <v>51.9</v>
          </cell>
          <cell r="C143">
            <v>94.436999999999998</v>
          </cell>
          <cell r="D143">
            <v>142.833</v>
          </cell>
          <cell r="E143">
            <v>235.25</v>
          </cell>
          <cell r="F143">
            <v>3.73</v>
          </cell>
          <cell r="G143">
            <v>4.423</v>
          </cell>
          <cell r="H143">
            <v>4.5</v>
          </cell>
          <cell r="I143">
            <v>2.4270999999999998</v>
          </cell>
          <cell r="J143">
            <v>4.5629999999999997</v>
          </cell>
          <cell r="K143">
            <v>0.14718847856298034</v>
          </cell>
          <cell r="L143">
            <v>-0.10158579984122701</v>
          </cell>
          <cell r="M143">
            <v>0.7348301253817533</v>
          </cell>
          <cell r="N143">
            <v>0.31662216277026312</v>
          </cell>
        </row>
        <row r="144">
          <cell r="A144">
            <v>38639</v>
          </cell>
          <cell r="B144">
            <v>65.3</v>
          </cell>
          <cell r="C144">
            <v>129.40199999999999</v>
          </cell>
          <cell r="D144">
            <v>175.81899999999999</v>
          </cell>
          <cell r="E144">
            <v>282.81900000000002</v>
          </cell>
          <cell r="F144">
            <v>3.77</v>
          </cell>
          <cell r="G144">
            <v>4.4915000000000003</v>
          </cell>
          <cell r="H144">
            <v>4.5875000000000004</v>
          </cell>
          <cell r="I144">
            <v>2.4270999999999998</v>
          </cell>
          <cell r="J144">
            <v>4.6669999999999998</v>
          </cell>
          <cell r="K144">
            <v>0.17446853527900164</v>
          </cell>
          <cell r="L144">
            <v>-0.10158579984122701</v>
          </cell>
          <cell r="M144">
            <v>0.7348301253817533</v>
          </cell>
          <cell r="N144">
            <v>0.31662216277026312</v>
          </cell>
        </row>
        <row r="145">
          <cell r="A145">
            <v>38646</v>
          </cell>
          <cell r="B145">
            <v>59.832999999999998</v>
          </cell>
          <cell r="C145">
            <v>113.557</v>
          </cell>
          <cell r="D145">
            <v>161.042</v>
          </cell>
          <cell r="E145">
            <v>258.16699999999997</v>
          </cell>
          <cell r="F145">
            <v>3.76</v>
          </cell>
          <cell r="G145">
            <v>4.4770000000000003</v>
          </cell>
          <cell r="H145">
            <v>4.5365000000000002</v>
          </cell>
          <cell r="I145">
            <v>2.4270999999999998</v>
          </cell>
          <cell r="J145">
            <v>4.585</v>
          </cell>
          <cell r="K145">
            <v>0.16041454904072439</v>
          </cell>
          <cell r="L145">
            <v>-0.10158579984122701</v>
          </cell>
          <cell r="M145">
            <v>0.7348301253817533</v>
          </cell>
          <cell r="N145">
            <v>0.31662216277026312</v>
          </cell>
        </row>
        <row r="146">
          <cell r="A146">
            <v>38653</v>
          </cell>
          <cell r="B146">
            <v>50.5</v>
          </cell>
          <cell r="C146">
            <v>99.581999999999994</v>
          </cell>
          <cell r="D146">
            <v>141.18600000000001</v>
          </cell>
          <cell r="E146">
            <v>233.81100000000001</v>
          </cell>
          <cell r="F146">
            <v>3.9</v>
          </cell>
          <cell r="G146">
            <v>4.6219999999999999</v>
          </cell>
          <cell r="H146">
            <v>4.7074999999999996</v>
          </cell>
          <cell r="I146">
            <v>2.4270999999999998</v>
          </cell>
          <cell r="J146">
            <v>4.7919999999999998</v>
          </cell>
          <cell r="K146">
            <v>0.14635857100036975</v>
          </cell>
          <cell r="L146">
            <v>-0.10158579984122701</v>
          </cell>
          <cell r="M146">
            <v>0.7348301253817533</v>
          </cell>
          <cell r="N146">
            <v>0.31662216277026312</v>
          </cell>
        </row>
        <row r="147">
          <cell r="A147">
            <v>38660</v>
          </cell>
          <cell r="B147">
            <v>48.5</v>
          </cell>
          <cell r="C147">
            <v>84.105999999999995</v>
          </cell>
          <cell r="D147">
            <v>124.764</v>
          </cell>
          <cell r="E147">
            <v>216.06399999999999</v>
          </cell>
          <cell r="F147">
            <v>4</v>
          </cell>
          <cell r="G147">
            <v>4.7119999999999997</v>
          </cell>
          <cell r="H147">
            <v>4.8187999999999995</v>
          </cell>
          <cell r="I147">
            <v>2.4270999999999998</v>
          </cell>
          <cell r="J147">
            <v>4.9649999999999999</v>
          </cell>
          <cell r="K147">
            <v>0.13603827996617068</v>
          </cell>
          <cell r="L147">
            <v>-0.10158579984122701</v>
          </cell>
          <cell r="M147">
            <v>0.7348301253817533</v>
          </cell>
          <cell r="N147">
            <v>0.31662216277026312</v>
          </cell>
        </row>
        <row r="148">
          <cell r="A148">
            <v>38667</v>
          </cell>
          <cell r="B148">
            <v>44.125</v>
          </cell>
          <cell r="C148">
            <v>79.25</v>
          </cell>
          <cell r="D148">
            <v>114.982</v>
          </cell>
          <cell r="E148">
            <v>201.791</v>
          </cell>
          <cell r="F148">
            <v>3.98</v>
          </cell>
          <cell r="G148">
            <v>4.6899999999999995</v>
          </cell>
          <cell r="H148">
            <v>4.7850000000000001</v>
          </cell>
          <cell r="I148">
            <v>2.4270999999999998</v>
          </cell>
          <cell r="J148">
            <v>4.8754999999999997</v>
          </cell>
          <cell r="K148">
            <v>0.12758202726095602</v>
          </cell>
          <cell r="L148">
            <v>-0.10158579984122701</v>
          </cell>
          <cell r="M148">
            <v>0.7348301253817533</v>
          </cell>
          <cell r="N148">
            <v>0.31662216277026312</v>
          </cell>
        </row>
        <row r="149">
          <cell r="A149">
            <v>38674</v>
          </cell>
          <cell r="B149">
            <v>39.375</v>
          </cell>
          <cell r="C149">
            <v>69.263000000000005</v>
          </cell>
          <cell r="D149">
            <v>101.395</v>
          </cell>
          <cell r="E149">
            <v>186.27</v>
          </cell>
          <cell r="F149">
            <v>4</v>
          </cell>
          <cell r="G149">
            <v>4.7</v>
          </cell>
          <cell r="H149">
            <v>4.7225000000000001</v>
          </cell>
          <cell r="I149">
            <v>2.4270999999999998</v>
          </cell>
          <cell r="J149">
            <v>4.8</v>
          </cell>
          <cell r="K149">
            <v>0.11833405615554848</v>
          </cell>
          <cell r="L149">
            <v>-0.10158579984122701</v>
          </cell>
          <cell r="M149">
            <v>0.7348301253817533</v>
          </cell>
          <cell r="N149">
            <v>0.31662216277026312</v>
          </cell>
        </row>
        <row r="150">
          <cell r="A150">
            <v>38681</v>
          </cell>
          <cell r="B150">
            <v>39.625</v>
          </cell>
          <cell r="C150">
            <v>65</v>
          </cell>
          <cell r="D150">
            <v>98.131</v>
          </cell>
          <cell r="E150">
            <v>178.125</v>
          </cell>
          <cell r="F150">
            <v>4.03</v>
          </cell>
          <cell r="G150">
            <v>4.5999999999999996</v>
          </cell>
          <cell r="H150">
            <v>4.6425000000000001</v>
          </cell>
          <cell r="I150">
            <v>2.4270999999999998</v>
          </cell>
          <cell r="J150">
            <v>4.7089999999999996</v>
          </cell>
          <cell r="K150">
            <v>0.11342388716359797</v>
          </cell>
          <cell r="L150">
            <v>-0.10158579984122701</v>
          </cell>
          <cell r="M150">
            <v>0.7348301253817533</v>
          </cell>
          <cell r="N150">
            <v>0.31662216277026312</v>
          </cell>
        </row>
        <row r="151">
          <cell r="A151">
            <v>38688</v>
          </cell>
          <cell r="B151">
            <v>34.5</v>
          </cell>
          <cell r="C151">
            <v>60.795999999999999</v>
          </cell>
          <cell r="D151">
            <v>93.346999999999994</v>
          </cell>
          <cell r="E151">
            <v>170.54900000000001</v>
          </cell>
          <cell r="F151">
            <v>4</v>
          </cell>
          <cell r="G151">
            <v>4.7379999999999995</v>
          </cell>
          <cell r="H151">
            <v>4.7759999999999998</v>
          </cell>
          <cell r="I151">
            <v>2.4270999999999998</v>
          </cell>
          <cell r="J151">
            <v>4.851</v>
          </cell>
          <cell r="K151">
            <v>0.10884441344316431</v>
          </cell>
          <cell r="L151">
            <v>-0.10158579984122701</v>
          </cell>
          <cell r="M151">
            <v>0.7348301253817533</v>
          </cell>
          <cell r="N151">
            <v>0.31662216277026312</v>
          </cell>
        </row>
        <row r="152">
          <cell r="A152">
            <v>38695</v>
          </cell>
          <cell r="B152">
            <v>34.5</v>
          </cell>
          <cell r="C152">
            <v>61.819000000000003</v>
          </cell>
          <cell r="D152">
            <v>95.454999999999998</v>
          </cell>
          <cell r="E152">
            <v>173.27799999999999</v>
          </cell>
          <cell r="F152">
            <v>4.16</v>
          </cell>
          <cell r="G152">
            <v>4.7379999999999995</v>
          </cell>
          <cell r="H152">
            <v>4.7714999999999996</v>
          </cell>
          <cell r="I152">
            <v>2.4270999999999998</v>
          </cell>
          <cell r="J152">
            <v>4.8499999999999996</v>
          </cell>
          <cell r="K152">
            <v>0.11050432496070095</v>
          </cell>
          <cell r="L152">
            <v>-0.10158579984122701</v>
          </cell>
          <cell r="M152">
            <v>0.7348301253817533</v>
          </cell>
          <cell r="N152">
            <v>0.31662216277026312</v>
          </cell>
        </row>
        <row r="153">
          <cell r="A153">
            <v>38702</v>
          </cell>
          <cell r="B153">
            <v>35.625</v>
          </cell>
          <cell r="C153">
            <v>62.987000000000002</v>
          </cell>
          <cell r="D153">
            <v>94.078999999999994</v>
          </cell>
          <cell r="E153">
            <v>171.47900000000001</v>
          </cell>
          <cell r="F153">
            <v>4.25</v>
          </cell>
          <cell r="G153">
            <v>4.7045000000000003</v>
          </cell>
          <cell r="H153">
            <v>4.7035</v>
          </cell>
          <cell r="I153">
            <v>2.4270999999999998</v>
          </cell>
          <cell r="J153">
            <v>4.7524999999999995</v>
          </cell>
          <cell r="K153">
            <v>0.10946210978351056</v>
          </cell>
          <cell r="L153">
            <v>-0.10158579984122701</v>
          </cell>
          <cell r="M153">
            <v>0.7348301253817533</v>
          </cell>
          <cell r="N153">
            <v>0.31662216277026312</v>
          </cell>
        </row>
        <row r="154">
          <cell r="A154">
            <v>38709</v>
          </cell>
          <cell r="B154">
            <v>35.25</v>
          </cell>
          <cell r="C154">
            <v>60.48</v>
          </cell>
          <cell r="D154">
            <v>90.86</v>
          </cell>
          <cell r="E154">
            <v>167.73500000000001</v>
          </cell>
          <cell r="F154">
            <v>4.21</v>
          </cell>
          <cell r="G154">
            <v>4.7264999999999997</v>
          </cell>
          <cell r="H154">
            <v>4.7097999999999995</v>
          </cell>
          <cell r="I154">
            <v>2.4270999999999998</v>
          </cell>
          <cell r="J154">
            <v>4.7350000000000003</v>
          </cell>
          <cell r="K154">
            <v>0.10713222511172316</v>
          </cell>
          <cell r="L154">
            <v>-0.10158579984122701</v>
          </cell>
          <cell r="M154">
            <v>0.7348301253817533</v>
          </cell>
          <cell r="N154">
            <v>0.31662216277026312</v>
          </cell>
        </row>
        <row r="155">
          <cell r="A155">
            <v>38716</v>
          </cell>
          <cell r="B155">
            <v>35</v>
          </cell>
          <cell r="C155">
            <v>59.780999999999999</v>
          </cell>
          <cell r="D155">
            <v>90.335999999999999</v>
          </cell>
          <cell r="E155">
            <v>167</v>
          </cell>
          <cell r="F155">
            <v>4.09</v>
          </cell>
          <cell r="G155">
            <v>4.7460000000000004</v>
          </cell>
          <cell r="H155">
            <v>4.7328000000000001</v>
          </cell>
          <cell r="I155">
            <v>2.4270999999999998</v>
          </cell>
          <cell r="J155">
            <v>4.7569999999999997</v>
          </cell>
          <cell r="K155">
            <v>0.10713222511172316</v>
          </cell>
          <cell r="L155">
            <v>-0.10158579984122701</v>
          </cell>
          <cell r="M155">
            <v>0.7348301253817533</v>
          </cell>
          <cell r="N155">
            <v>0.31662216277026312</v>
          </cell>
        </row>
        <row r="156">
          <cell r="A156">
            <v>38723</v>
          </cell>
          <cell r="B156">
            <v>33</v>
          </cell>
          <cell r="C156">
            <v>59.48</v>
          </cell>
          <cell r="D156">
            <v>89.32</v>
          </cell>
          <cell r="E156">
            <v>163.417</v>
          </cell>
          <cell r="F156">
            <v>4.22</v>
          </cell>
          <cell r="G156">
            <v>4.7107999999999999</v>
          </cell>
          <cell r="H156">
            <v>4.6713000000000005</v>
          </cell>
          <cell r="I156">
            <v>2.4270999999999998</v>
          </cell>
          <cell r="J156">
            <v>4.6875</v>
          </cell>
          <cell r="K156">
            <v>0.10448618012882716</v>
          </cell>
          <cell r="L156">
            <v>-9.1323084154132109E-2</v>
          </cell>
          <cell r="M156">
            <v>0.64794486282176034</v>
          </cell>
          <cell r="N156">
            <v>0.27831088933381409</v>
          </cell>
        </row>
        <row r="157">
          <cell r="A157">
            <v>38730</v>
          </cell>
          <cell r="B157">
            <v>32.417000000000002</v>
          </cell>
          <cell r="C157">
            <v>59.4</v>
          </cell>
          <cell r="D157">
            <v>85.832999999999998</v>
          </cell>
          <cell r="E157">
            <v>156.792</v>
          </cell>
          <cell r="F157">
            <v>4.3</v>
          </cell>
          <cell r="G157">
            <v>4.6980000000000004</v>
          </cell>
          <cell r="H157">
            <v>4.6524999999999999</v>
          </cell>
          <cell r="I157">
            <v>2.4270999999999998</v>
          </cell>
          <cell r="J157">
            <v>4.6559999999999997</v>
          </cell>
          <cell r="K157">
            <v>0.1004190632433809</v>
          </cell>
          <cell r="L157">
            <v>-9.1323084154132109E-2</v>
          </cell>
          <cell r="M157">
            <v>0.64794486282176034</v>
          </cell>
          <cell r="N157">
            <v>0.27831088933381409</v>
          </cell>
        </row>
        <row r="158">
          <cell r="A158">
            <v>38737</v>
          </cell>
          <cell r="B158">
            <v>31.667000000000002</v>
          </cell>
          <cell r="C158">
            <v>57.125</v>
          </cell>
          <cell r="D158">
            <v>82.332999999999998</v>
          </cell>
          <cell r="E158">
            <v>152.083</v>
          </cell>
          <cell r="F158">
            <v>4.24</v>
          </cell>
          <cell r="G158">
            <v>4.7249999999999996</v>
          </cell>
          <cell r="H158">
            <v>4.6539999999999999</v>
          </cell>
          <cell r="I158">
            <v>2.4270999999999998</v>
          </cell>
          <cell r="J158">
            <v>4.6399999999999997</v>
          </cell>
          <cell r="K158">
            <v>9.754343740236493E-2</v>
          </cell>
          <cell r="L158">
            <v>-9.1323084154132109E-2</v>
          </cell>
          <cell r="M158">
            <v>0.64794486282176034</v>
          </cell>
          <cell r="N158">
            <v>0.27831088933381409</v>
          </cell>
        </row>
        <row r="159">
          <cell r="A159">
            <v>38744</v>
          </cell>
          <cell r="B159">
            <v>30.582999999999998</v>
          </cell>
          <cell r="C159">
            <v>52.765999999999998</v>
          </cell>
          <cell r="D159">
            <v>73.119</v>
          </cell>
          <cell r="E159">
            <v>142.071</v>
          </cell>
          <cell r="F159">
            <v>4.42</v>
          </cell>
          <cell r="G159">
            <v>4.843</v>
          </cell>
          <cell r="H159">
            <v>4.8037999999999998</v>
          </cell>
          <cell r="I159">
            <v>2.4270999999999998</v>
          </cell>
          <cell r="J159">
            <v>4.8224999999999998</v>
          </cell>
          <cell r="K159">
            <v>9.1396577025743997E-2</v>
          </cell>
          <cell r="L159">
            <v>-9.1323084154132109E-2</v>
          </cell>
          <cell r="M159">
            <v>0.64794486282176034</v>
          </cell>
          <cell r="N159">
            <v>0.27831088933381409</v>
          </cell>
        </row>
        <row r="160">
          <cell r="A160">
            <v>38751</v>
          </cell>
          <cell r="B160">
            <v>30.25</v>
          </cell>
          <cell r="C160">
            <v>49.959000000000003</v>
          </cell>
          <cell r="D160">
            <v>68.466999999999999</v>
          </cell>
          <cell r="E160">
            <v>132.267</v>
          </cell>
          <cell r="F160">
            <v>4.51</v>
          </cell>
          <cell r="G160">
            <v>4.9204999999999997</v>
          </cell>
          <cell r="H160">
            <v>4.8875000000000002</v>
          </cell>
          <cell r="I160">
            <v>2.4270999999999998</v>
          </cell>
          <cell r="J160">
            <v>4.8929999999999998</v>
          </cell>
          <cell r="K160">
            <v>8.5307917036662184E-2</v>
          </cell>
          <cell r="L160">
            <v>-9.1323084154132109E-2</v>
          </cell>
          <cell r="M160">
            <v>0.64794486282176034</v>
          </cell>
          <cell r="N160">
            <v>0.27831088933381409</v>
          </cell>
        </row>
        <row r="161">
          <cell r="A161">
            <v>38758</v>
          </cell>
          <cell r="B161">
            <v>25.5</v>
          </cell>
          <cell r="C161">
            <v>43.033999999999999</v>
          </cell>
          <cell r="D161">
            <v>57.945</v>
          </cell>
          <cell r="E161">
            <v>113.69499999999999</v>
          </cell>
          <cell r="F161">
            <v>4.51</v>
          </cell>
          <cell r="G161">
            <v>5.0129999999999999</v>
          </cell>
          <cell r="H161">
            <v>4.99</v>
          </cell>
          <cell r="I161">
            <v>2.4270999999999998</v>
          </cell>
          <cell r="J161">
            <v>4.9719999999999995</v>
          </cell>
          <cell r="K161">
            <v>7.3710352615775965E-2</v>
          </cell>
          <cell r="L161">
            <v>-9.1323084154132109E-2</v>
          </cell>
          <cell r="M161">
            <v>0.64794486282176034</v>
          </cell>
          <cell r="N161">
            <v>0.27831088933381409</v>
          </cell>
        </row>
        <row r="162">
          <cell r="A162">
            <v>38765</v>
          </cell>
          <cell r="B162">
            <v>24.417000000000002</v>
          </cell>
          <cell r="C162">
            <v>46.5</v>
          </cell>
          <cell r="D162">
            <v>61.014000000000003</v>
          </cell>
          <cell r="E162">
            <v>111.599</v>
          </cell>
          <cell r="F162">
            <v>4.4800000000000004</v>
          </cell>
          <cell r="G162">
            <v>5.0103</v>
          </cell>
          <cell r="H162">
            <v>4.9687999999999999</v>
          </cell>
          <cell r="I162">
            <v>2.4270999999999998</v>
          </cell>
          <cell r="J162">
            <v>4.9539999999999997</v>
          </cell>
          <cell r="K162">
            <v>7.2350709935919078E-2</v>
          </cell>
          <cell r="L162">
            <v>-9.1323084154132109E-2</v>
          </cell>
          <cell r="M162">
            <v>0.64794486282176034</v>
          </cell>
          <cell r="N162">
            <v>0.27831088933381409</v>
          </cell>
        </row>
        <row r="163">
          <cell r="A163">
            <v>38772</v>
          </cell>
          <cell r="B163">
            <v>22.7</v>
          </cell>
          <cell r="C163">
            <v>43</v>
          </cell>
          <cell r="D163">
            <v>57.662999999999997</v>
          </cell>
          <cell r="E163">
            <v>102.58199999999999</v>
          </cell>
          <cell r="F163">
            <v>4.4800000000000004</v>
          </cell>
          <cell r="G163">
            <v>5.0629999999999997</v>
          </cell>
          <cell r="H163">
            <v>5.0324999999999998</v>
          </cell>
          <cell r="I163">
            <v>2.4270999999999998</v>
          </cell>
          <cell r="J163">
            <v>5</v>
          </cell>
          <cell r="K163">
            <v>6.6654900008257134E-2</v>
          </cell>
          <cell r="L163">
            <v>-9.1323084154132109E-2</v>
          </cell>
          <cell r="M163">
            <v>0.64794486282176034</v>
          </cell>
          <cell r="N163">
            <v>0.27831088933381409</v>
          </cell>
        </row>
        <row r="164">
          <cell r="A164">
            <v>38779</v>
          </cell>
          <cell r="B164">
            <v>20.3</v>
          </cell>
          <cell r="C164">
            <v>41.795000000000002</v>
          </cell>
          <cell r="D164">
            <v>59.347999999999999</v>
          </cell>
          <cell r="E164">
            <v>104.515</v>
          </cell>
          <cell r="F164">
            <v>4.51</v>
          </cell>
          <cell r="G164">
            <v>5.0685000000000002</v>
          </cell>
          <cell r="H164">
            <v>5.0682999999999998</v>
          </cell>
          <cell r="I164">
            <v>2.4270999999999998</v>
          </cell>
          <cell r="J164">
            <v>5.085</v>
          </cell>
          <cell r="K164">
            <v>6.729850192162723E-2</v>
          </cell>
          <cell r="L164">
            <v>-9.1323084154132109E-2</v>
          </cell>
          <cell r="M164">
            <v>0.64794486282176034</v>
          </cell>
          <cell r="N164">
            <v>0.27831088933381409</v>
          </cell>
        </row>
        <row r="165">
          <cell r="A165">
            <v>38786</v>
          </cell>
          <cell r="B165">
            <v>25.167000000000002</v>
          </cell>
          <cell r="C165">
            <v>53.615000000000002</v>
          </cell>
          <cell r="D165">
            <v>79.010000000000005</v>
          </cell>
          <cell r="E165">
            <v>128.72499999999999</v>
          </cell>
          <cell r="F165">
            <v>4.51</v>
          </cell>
          <cell r="G165">
            <v>5.1364999999999998</v>
          </cell>
          <cell r="H165">
            <v>5.1215000000000002</v>
          </cell>
          <cell r="I165">
            <v>2.4270999999999998</v>
          </cell>
          <cell r="J165">
            <v>5.133</v>
          </cell>
          <cell r="K165">
            <v>8.2972799706807265E-2</v>
          </cell>
          <cell r="L165">
            <v>-9.1323084154132109E-2</v>
          </cell>
          <cell r="M165">
            <v>0.64794486282176034</v>
          </cell>
          <cell r="N165">
            <v>0.27831088933381409</v>
          </cell>
        </row>
        <row r="166">
          <cell r="A166">
            <v>38793</v>
          </cell>
          <cell r="B166">
            <v>22.3</v>
          </cell>
          <cell r="C166">
            <v>46.137</v>
          </cell>
          <cell r="D166">
            <v>71.513999999999996</v>
          </cell>
          <cell r="E166">
            <v>120.3</v>
          </cell>
          <cell r="F166">
            <v>4.5999999999999996</v>
          </cell>
          <cell r="G166">
            <v>5.0374999999999996</v>
          </cell>
          <cell r="H166">
            <v>4.9787999999999997</v>
          </cell>
          <cell r="I166">
            <v>2.4270999999999998</v>
          </cell>
          <cell r="J166">
            <v>5.0019999999999998</v>
          </cell>
          <cell r="K166">
            <v>7.7781052212061996E-2</v>
          </cell>
          <cell r="L166">
            <v>-9.1323084154132109E-2</v>
          </cell>
          <cell r="M166">
            <v>0.64794486282176034</v>
          </cell>
          <cell r="N166">
            <v>0.27831088933381409</v>
          </cell>
        </row>
        <row r="167">
          <cell r="A167">
            <v>38800</v>
          </cell>
          <cell r="B167">
            <v>26.356999999999999</v>
          </cell>
          <cell r="C167">
            <v>55.579000000000001</v>
          </cell>
          <cell r="D167">
            <v>83.914000000000001</v>
          </cell>
          <cell r="E167">
            <v>135.34200000000001</v>
          </cell>
          <cell r="F167">
            <v>4.6899999999999995</v>
          </cell>
          <cell r="G167">
            <v>5.0655000000000001</v>
          </cell>
          <cell r="H167">
            <v>5.0225</v>
          </cell>
          <cell r="I167">
            <v>2.4270999999999998</v>
          </cell>
          <cell r="J167">
            <v>5.0339999999999998</v>
          </cell>
          <cell r="K167">
            <v>8.7097606211065659E-2</v>
          </cell>
          <cell r="L167">
            <v>-9.1323084154132109E-2</v>
          </cell>
          <cell r="M167">
            <v>0.64794486282176034</v>
          </cell>
          <cell r="N167">
            <v>0.27831088933381409</v>
          </cell>
        </row>
        <row r="168">
          <cell r="A168">
            <v>38807</v>
          </cell>
          <cell r="B168">
            <v>26.713999999999999</v>
          </cell>
          <cell r="C168">
            <v>55.046999999999997</v>
          </cell>
          <cell r="D168">
            <v>83.534000000000006</v>
          </cell>
          <cell r="E168">
            <v>136.96199999999999</v>
          </cell>
          <cell r="F168">
            <v>5</v>
          </cell>
          <cell r="G168">
            <v>5.1995000000000005</v>
          </cell>
          <cell r="H168">
            <v>5.1805000000000003</v>
          </cell>
          <cell r="I168">
            <v>2.4270999999999998</v>
          </cell>
          <cell r="J168">
            <v>5.2024999999999997</v>
          </cell>
          <cell r="K168">
            <v>8.7929121565513357E-2</v>
          </cell>
          <cell r="L168">
            <v>-2.4153574540468428E-2</v>
          </cell>
          <cell r="M168">
            <v>0.73189466850858909</v>
          </cell>
          <cell r="N168">
            <v>0.35387054698406034</v>
          </cell>
        </row>
        <row r="169">
          <cell r="A169">
            <v>38814</v>
          </cell>
          <cell r="B169">
            <v>27.25</v>
          </cell>
          <cell r="C169">
            <v>57.89</v>
          </cell>
          <cell r="D169">
            <v>88.26</v>
          </cell>
          <cell r="E169">
            <v>144.76</v>
          </cell>
          <cell r="F169">
            <v>4.76</v>
          </cell>
          <cell r="G169">
            <v>5.2664999999999997</v>
          </cell>
          <cell r="H169">
            <v>5.2504999999999997</v>
          </cell>
          <cell r="I169">
            <v>2.4270999999999998</v>
          </cell>
          <cell r="J169">
            <v>5.3049999999999997</v>
          </cell>
          <cell r="K169">
            <v>9.2934298619482214E-2</v>
          </cell>
          <cell r="L169">
            <v>-2.4153574540468428E-2</v>
          </cell>
          <cell r="M169">
            <v>0.73189466850858909</v>
          </cell>
          <cell r="N169">
            <v>0.35387054698406034</v>
          </cell>
        </row>
        <row r="170">
          <cell r="A170">
            <v>38821</v>
          </cell>
          <cell r="B170">
            <v>27.5</v>
          </cell>
          <cell r="C170">
            <v>58.966999999999999</v>
          </cell>
          <cell r="D170">
            <v>89.674000000000007</v>
          </cell>
          <cell r="E170">
            <v>148.07400000000001</v>
          </cell>
          <cell r="F170">
            <v>4.8</v>
          </cell>
          <cell r="G170">
            <v>5.2770000000000001</v>
          </cell>
          <cell r="H170">
            <v>5.2865000000000002</v>
          </cell>
          <cell r="I170">
            <v>2.4270999999999998</v>
          </cell>
          <cell r="J170">
            <v>5.3494999999999999</v>
          </cell>
          <cell r="K170">
            <v>9.4992091930067857E-2</v>
          </cell>
          <cell r="L170">
            <v>-2.4153574540468428E-2</v>
          </cell>
          <cell r="M170">
            <v>0.73189466850858909</v>
          </cell>
          <cell r="N170">
            <v>0.35387054698406034</v>
          </cell>
        </row>
        <row r="171">
          <cell r="A171">
            <v>38828</v>
          </cell>
          <cell r="B171">
            <v>24.928999999999998</v>
          </cell>
          <cell r="C171">
            <v>47.031999999999996</v>
          </cell>
          <cell r="D171">
            <v>73.165999999999997</v>
          </cell>
          <cell r="E171">
            <v>124.73699999999999</v>
          </cell>
          <cell r="F171">
            <v>4.74</v>
          </cell>
          <cell r="G171">
            <v>5.2634999999999996</v>
          </cell>
          <cell r="H171">
            <v>5.2279999999999998</v>
          </cell>
          <cell r="I171">
            <v>2.4270999999999998</v>
          </cell>
          <cell r="J171">
            <v>5.2904999999999998</v>
          </cell>
          <cell r="K171">
            <v>8.0551695114641664E-2</v>
          </cell>
          <cell r="L171">
            <v>-2.4153574540468428E-2</v>
          </cell>
          <cell r="M171">
            <v>0.73189466850858909</v>
          </cell>
          <cell r="N171">
            <v>0.35387054698406034</v>
          </cell>
        </row>
        <row r="172">
          <cell r="A172">
            <v>38835</v>
          </cell>
          <cell r="B172">
            <v>22.3</v>
          </cell>
          <cell r="C172">
            <v>47.121000000000002</v>
          </cell>
          <cell r="D172">
            <v>73.326999999999998</v>
          </cell>
          <cell r="E172">
            <v>125.994</v>
          </cell>
          <cell r="F172">
            <v>4.8600000000000003</v>
          </cell>
          <cell r="G172">
            <v>5.2229999999999999</v>
          </cell>
          <cell r="H172">
            <v>5.2069999999999999</v>
          </cell>
          <cell r="I172">
            <v>2.4270999999999998</v>
          </cell>
          <cell r="J172">
            <v>5.2969999999999997</v>
          </cell>
          <cell r="K172">
            <v>8.132353705384332E-2</v>
          </cell>
          <cell r="L172">
            <v>-2.4153574540468428E-2</v>
          </cell>
          <cell r="M172">
            <v>0.73189466850858909</v>
          </cell>
          <cell r="N172">
            <v>0.35387054698406034</v>
          </cell>
        </row>
        <row r="173">
          <cell r="A173">
            <v>38842</v>
          </cell>
          <cell r="B173">
            <v>21.417000000000002</v>
          </cell>
          <cell r="C173">
            <v>43.73</v>
          </cell>
          <cell r="D173">
            <v>70.89</v>
          </cell>
          <cell r="E173">
            <v>125.73699999999999</v>
          </cell>
          <cell r="F173">
            <v>4.83</v>
          </cell>
          <cell r="G173">
            <v>5.29</v>
          </cell>
          <cell r="H173">
            <v>5.2854999999999999</v>
          </cell>
          <cell r="I173">
            <v>2.4270999999999998</v>
          </cell>
          <cell r="J173">
            <v>5.3674999999999997</v>
          </cell>
          <cell r="K173">
            <v>8.132353705384332E-2</v>
          </cell>
          <cell r="L173">
            <v>-2.4153574540468428E-2</v>
          </cell>
          <cell r="M173">
            <v>0.73189466850858909</v>
          </cell>
          <cell r="N173">
            <v>0.35387054698406034</v>
          </cell>
        </row>
        <row r="174">
          <cell r="A174">
            <v>38849</v>
          </cell>
          <cell r="B174">
            <v>23.625</v>
          </cell>
          <cell r="C174">
            <v>49.875</v>
          </cell>
          <cell r="D174">
            <v>81.099999999999994</v>
          </cell>
          <cell r="E174">
            <v>141.4</v>
          </cell>
          <cell r="F174">
            <v>5.01</v>
          </cell>
          <cell r="G174">
            <v>5.3220000000000001</v>
          </cell>
          <cell r="H174">
            <v>5.3419999999999996</v>
          </cell>
          <cell r="I174">
            <v>2.4270999999999998</v>
          </cell>
          <cell r="J174">
            <v>5.4450000000000003</v>
          </cell>
          <cell r="K174">
            <v>9.0943575212558248E-2</v>
          </cell>
          <cell r="L174">
            <v>-2.4153574540468428E-2</v>
          </cell>
          <cell r="M174">
            <v>0.73189466850858909</v>
          </cell>
          <cell r="N174">
            <v>0.35387054698406034</v>
          </cell>
        </row>
        <row r="175">
          <cell r="A175">
            <v>38856</v>
          </cell>
          <cell r="B175">
            <v>27.8</v>
          </cell>
          <cell r="C175">
            <v>62.633000000000003</v>
          </cell>
          <cell r="D175">
            <v>100.333</v>
          </cell>
          <cell r="E175">
            <v>172.44399999999999</v>
          </cell>
          <cell r="F175">
            <v>5</v>
          </cell>
          <cell r="G175">
            <v>5.3414999999999999</v>
          </cell>
          <cell r="H175">
            <v>5.3140000000000001</v>
          </cell>
          <cell r="I175">
            <v>2.4270999999999998</v>
          </cell>
          <cell r="J175">
            <v>5.3605</v>
          </cell>
          <cell r="K175">
            <v>0.10991674845293165</v>
          </cell>
          <cell r="L175">
            <v>-2.4153574540468428E-2</v>
          </cell>
          <cell r="M175">
            <v>0.73189466850858909</v>
          </cell>
          <cell r="N175">
            <v>0.35387054698406034</v>
          </cell>
        </row>
        <row r="176">
          <cell r="A176">
            <v>38863</v>
          </cell>
          <cell r="B176">
            <v>27.082999999999998</v>
          </cell>
          <cell r="C176">
            <v>57.639000000000003</v>
          </cell>
          <cell r="D176">
            <v>89.533000000000001</v>
          </cell>
          <cell r="E176">
            <v>163.94900000000001</v>
          </cell>
          <cell r="F176">
            <v>4.99</v>
          </cell>
          <cell r="G176">
            <v>5.3170000000000002</v>
          </cell>
          <cell r="H176">
            <v>5.2830000000000004</v>
          </cell>
          <cell r="I176">
            <v>2.4270999999999998</v>
          </cell>
          <cell r="J176">
            <v>5.3449999999999998</v>
          </cell>
          <cell r="K176">
            <v>0.10483736297246027</v>
          </cell>
          <cell r="L176">
            <v>-2.4153574540468428E-2</v>
          </cell>
          <cell r="M176">
            <v>0.73189466850858909</v>
          </cell>
          <cell r="N176">
            <v>0.35387054698406034</v>
          </cell>
        </row>
        <row r="177">
          <cell r="A177">
            <v>38870</v>
          </cell>
          <cell r="B177">
            <v>27.571000000000002</v>
          </cell>
          <cell r="C177">
            <v>62.6</v>
          </cell>
          <cell r="D177">
            <v>95.213999999999999</v>
          </cell>
          <cell r="E177">
            <v>174.078</v>
          </cell>
          <cell r="F177">
            <v>4.97</v>
          </cell>
          <cell r="G177">
            <v>5.2904999999999998</v>
          </cell>
          <cell r="H177">
            <v>5.2484999999999999</v>
          </cell>
          <cell r="I177">
            <v>2.4270999999999998</v>
          </cell>
          <cell r="J177">
            <v>5.2960000000000003</v>
          </cell>
          <cell r="K177">
            <v>0.11100049022422009</v>
          </cell>
          <cell r="L177">
            <v>-2.4153574540468428E-2</v>
          </cell>
          <cell r="M177">
            <v>0.73189466850858909</v>
          </cell>
          <cell r="N177">
            <v>0.35387054698406034</v>
          </cell>
        </row>
        <row r="178">
          <cell r="A178">
            <v>38877</v>
          </cell>
          <cell r="B178">
            <v>25</v>
          </cell>
          <cell r="C178">
            <v>56.125</v>
          </cell>
          <cell r="D178">
            <v>91.082999999999998</v>
          </cell>
          <cell r="E178">
            <v>174.583</v>
          </cell>
          <cell r="F178">
            <v>5</v>
          </cell>
          <cell r="G178">
            <v>5.4080000000000004</v>
          </cell>
          <cell r="H178">
            <v>5.3445</v>
          </cell>
          <cell r="I178">
            <v>2.4270999999999998</v>
          </cell>
          <cell r="J178">
            <v>5.3479999999999999</v>
          </cell>
          <cell r="K178">
            <v>0.11100049022422009</v>
          </cell>
          <cell r="L178">
            <v>-2.4153574540468428E-2</v>
          </cell>
          <cell r="M178">
            <v>0.73189466850858909</v>
          </cell>
          <cell r="N178">
            <v>0.35387054698406034</v>
          </cell>
        </row>
        <row r="179">
          <cell r="A179">
            <v>38884</v>
          </cell>
          <cell r="B179">
            <v>26.4</v>
          </cell>
          <cell r="C179">
            <v>58.625</v>
          </cell>
          <cell r="D179">
            <v>95.436999999999998</v>
          </cell>
          <cell r="E179">
            <v>180.85400000000001</v>
          </cell>
          <cell r="F179">
            <v>4.9399999999999995</v>
          </cell>
          <cell r="G179">
            <v>5.5655000000000001</v>
          </cell>
          <cell r="H179">
            <v>5.5084999999999997</v>
          </cell>
          <cell r="I179">
            <v>2.4270999999999998</v>
          </cell>
          <cell r="J179">
            <v>5.524</v>
          </cell>
          <cell r="K179">
            <v>0.11519127663458983</v>
          </cell>
          <cell r="L179">
            <v>-2.4153574540468428E-2</v>
          </cell>
          <cell r="M179">
            <v>0.73189466850858909</v>
          </cell>
          <cell r="N179">
            <v>0.35387054698406034</v>
          </cell>
        </row>
        <row r="180">
          <cell r="A180">
            <v>38891</v>
          </cell>
          <cell r="B180">
            <v>27.917000000000002</v>
          </cell>
          <cell r="C180">
            <v>65.375</v>
          </cell>
          <cell r="D180">
            <v>107.917</v>
          </cell>
          <cell r="E180">
            <v>200.429</v>
          </cell>
          <cell r="F180">
            <v>4.9800000000000004</v>
          </cell>
          <cell r="G180">
            <v>5.6669999999999998</v>
          </cell>
          <cell r="H180">
            <v>5.6325000000000003</v>
          </cell>
          <cell r="I180">
            <v>2.4270999999999998</v>
          </cell>
          <cell r="J180">
            <v>5.6494999999999997</v>
          </cell>
          <cell r="K180">
            <v>0.1269465246754391</v>
          </cell>
          <cell r="L180">
            <v>-2.4153574540468428E-2</v>
          </cell>
          <cell r="M180">
            <v>0.73189466850858909</v>
          </cell>
          <cell r="N180">
            <v>0.35387054698406034</v>
          </cell>
        </row>
        <row r="181">
          <cell r="A181">
            <v>38898</v>
          </cell>
          <cell r="B181">
            <v>26.917000000000002</v>
          </cell>
          <cell r="C181">
            <v>54.509</v>
          </cell>
          <cell r="D181">
            <v>91.007000000000005</v>
          </cell>
          <cell r="E181">
            <v>175.721</v>
          </cell>
          <cell r="F181">
            <v>5.05</v>
          </cell>
          <cell r="G181">
            <v>5.5750000000000002</v>
          </cell>
          <cell r="H181">
            <v>5.5285000000000002</v>
          </cell>
          <cell r="I181">
            <v>2.4270999999999998</v>
          </cell>
          <cell r="J181">
            <v>5.5419999999999998</v>
          </cell>
          <cell r="K181">
            <v>0.11210108351288062</v>
          </cell>
          <cell r="L181">
            <v>0.11824198986730208</v>
          </cell>
          <cell r="M181">
            <v>0.50747366093857349</v>
          </cell>
          <cell r="N181">
            <v>0.31285782540293777</v>
          </cell>
        </row>
        <row r="182">
          <cell r="A182">
            <v>38905</v>
          </cell>
          <cell r="B182">
            <v>27.167000000000002</v>
          </cell>
          <cell r="C182">
            <v>51.631</v>
          </cell>
          <cell r="D182">
            <v>85.879000000000005</v>
          </cell>
          <cell r="E182">
            <v>172.19</v>
          </cell>
          <cell r="F182">
            <v>5.22</v>
          </cell>
          <cell r="G182">
            <v>5.6120000000000001</v>
          </cell>
          <cell r="H182">
            <v>5.5465</v>
          </cell>
          <cell r="I182">
            <v>2.4270999999999998</v>
          </cell>
          <cell r="J182">
            <v>5.5510000000000002</v>
          </cell>
          <cell r="K182">
            <v>0.1099976604392866</v>
          </cell>
          <cell r="L182">
            <v>0.11824198986730208</v>
          </cell>
          <cell r="M182">
            <v>0.50747366093857349</v>
          </cell>
          <cell r="N182">
            <v>0.31285782540293777</v>
          </cell>
        </row>
        <row r="183">
          <cell r="A183">
            <v>38912</v>
          </cell>
          <cell r="B183">
            <v>28</v>
          </cell>
          <cell r="C183">
            <v>56.804000000000002</v>
          </cell>
          <cell r="D183">
            <v>94.307000000000002</v>
          </cell>
          <cell r="E183">
            <v>184.92</v>
          </cell>
          <cell r="F183">
            <v>5.26</v>
          </cell>
          <cell r="G183">
            <v>5.548</v>
          </cell>
          <cell r="H183">
            <v>5.4664999999999999</v>
          </cell>
          <cell r="I183">
            <v>2.4270999999999998</v>
          </cell>
          <cell r="J183">
            <v>5.476</v>
          </cell>
          <cell r="K183">
            <v>0.11769566099047213</v>
          </cell>
          <cell r="L183">
            <v>0.11824198986730208</v>
          </cell>
          <cell r="M183">
            <v>0.50747366093857349</v>
          </cell>
          <cell r="N183">
            <v>0.31285782540293777</v>
          </cell>
        </row>
        <row r="184">
          <cell r="A184">
            <v>38919</v>
          </cell>
          <cell r="B184">
            <v>27.082999999999998</v>
          </cell>
          <cell r="C184">
            <v>48.933</v>
          </cell>
          <cell r="D184">
            <v>82.698999999999998</v>
          </cell>
          <cell r="E184">
            <v>164.24199999999999</v>
          </cell>
          <cell r="F184">
            <v>5.23</v>
          </cell>
          <cell r="G184">
            <v>5.5120000000000005</v>
          </cell>
          <cell r="H184">
            <v>5.4234999999999998</v>
          </cell>
          <cell r="I184">
            <v>2.4270999999999998</v>
          </cell>
          <cell r="J184">
            <v>5.4180000000000001</v>
          </cell>
          <cell r="K184">
            <v>0.10545871423310527</v>
          </cell>
          <cell r="L184">
            <v>0.11824198986730208</v>
          </cell>
          <cell r="M184">
            <v>0.50747366093857349</v>
          </cell>
          <cell r="N184">
            <v>0.31285782540293777</v>
          </cell>
        </row>
        <row r="185">
          <cell r="A185">
            <v>38926</v>
          </cell>
          <cell r="B185">
            <v>24.75</v>
          </cell>
          <cell r="C185">
            <v>43.832000000000001</v>
          </cell>
          <cell r="D185">
            <v>71.863</v>
          </cell>
          <cell r="E185">
            <v>141.26300000000001</v>
          </cell>
          <cell r="F185">
            <v>5.26</v>
          </cell>
          <cell r="G185">
            <v>5.4375</v>
          </cell>
          <cell r="H185">
            <v>5.3215000000000003</v>
          </cell>
          <cell r="I185">
            <v>2.4270999999999998</v>
          </cell>
          <cell r="J185">
            <v>5.33</v>
          </cell>
          <cell r="K185">
            <v>9.0955552408760965E-2</v>
          </cell>
          <cell r="L185">
            <v>0.11824198986730208</v>
          </cell>
          <cell r="M185">
            <v>0.50747366093857349</v>
          </cell>
          <cell r="N185">
            <v>0.31285782540293777</v>
          </cell>
        </row>
        <row r="186">
          <cell r="A186">
            <v>38933</v>
          </cell>
          <cell r="B186">
            <v>25.167000000000002</v>
          </cell>
          <cell r="C186">
            <v>42.899000000000001</v>
          </cell>
          <cell r="D186">
            <v>68.311000000000007</v>
          </cell>
          <cell r="E186">
            <v>134.89699999999999</v>
          </cell>
          <cell r="F186">
            <v>5.25</v>
          </cell>
          <cell r="G186">
            <v>5.3949999999999996</v>
          </cell>
          <cell r="H186">
            <v>5.2504999999999997</v>
          </cell>
          <cell r="I186">
            <v>2.4270999999999998</v>
          </cell>
          <cell r="J186">
            <v>5.2359999999999998</v>
          </cell>
          <cell r="K186">
            <v>8.7003139495359649E-2</v>
          </cell>
          <cell r="L186">
            <v>0.11824198986730208</v>
          </cell>
          <cell r="M186">
            <v>0.50747366093857349</v>
          </cell>
          <cell r="N186">
            <v>0.31285782540293777</v>
          </cell>
        </row>
        <row r="187">
          <cell r="A187">
            <v>38940</v>
          </cell>
          <cell r="B187">
            <v>24</v>
          </cell>
          <cell r="C187">
            <v>41.767000000000003</v>
          </cell>
          <cell r="D187">
            <v>65.762</v>
          </cell>
          <cell r="E187">
            <v>130.119</v>
          </cell>
          <cell r="F187">
            <v>5.24</v>
          </cell>
          <cell r="G187">
            <v>5.4364999999999997</v>
          </cell>
          <cell r="H187">
            <v>5.3125</v>
          </cell>
          <cell r="I187">
            <v>2.4270999999999998</v>
          </cell>
          <cell r="J187">
            <v>5.3010000000000002</v>
          </cell>
          <cell r="K187">
            <v>8.4032505689917159E-2</v>
          </cell>
          <cell r="L187">
            <v>0.11824198986730208</v>
          </cell>
          <cell r="M187">
            <v>0.50747366093857349</v>
          </cell>
          <cell r="N187">
            <v>0.31285782540293777</v>
          </cell>
        </row>
        <row r="188">
          <cell r="A188">
            <v>38947</v>
          </cell>
          <cell r="B188">
            <v>23.4</v>
          </cell>
          <cell r="C188">
            <v>40.045000000000002</v>
          </cell>
          <cell r="D188">
            <v>62.204000000000001</v>
          </cell>
          <cell r="E188">
            <v>124.675</v>
          </cell>
          <cell r="F188">
            <v>5.25</v>
          </cell>
          <cell r="G188">
            <v>5.3834999999999997</v>
          </cell>
          <cell r="H188">
            <v>5.2004999999999999</v>
          </cell>
          <cell r="I188">
            <v>2.4270999999999998</v>
          </cell>
          <cell r="J188">
            <v>5.1520000000000001</v>
          </cell>
          <cell r="K188">
            <v>8.0640762402622079E-2</v>
          </cell>
          <cell r="L188">
            <v>0.11824198986730208</v>
          </cell>
          <cell r="M188">
            <v>0.50747366093857349</v>
          </cell>
          <cell r="N188">
            <v>0.31285782540293777</v>
          </cell>
        </row>
        <row r="189">
          <cell r="A189">
            <v>38954</v>
          </cell>
          <cell r="B189">
            <v>23.75</v>
          </cell>
          <cell r="C189">
            <v>43.466999999999999</v>
          </cell>
          <cell r="D189">
            <v>71.673000000000002</v>
          </cell>
          <cell r="E189">
            <v>141.273</v>
          </cell>
          <cell r="F189">
            <v>5.25</v>
          </cell>
          <cell r="G189">
            <v>5.3529999999999998</v>
          </cell>
          <cell r="H189">
            <v>5.1725000000000003</v>
          </cell>
          <cell r="I189">
            <v>2.4270999999999998</v>
          </cell>
          <cell r="J189">
            <v>5.1340000000000003</v>
          </cell>
          <cell r="K189">
            <v>9.0973485499579843E-2</v>
          </cell>
          <cell r="L189">
            <v>0.11824198986730208</v>
          </cell>
          <cell r="M189">
            <v>0.50747366093857349</v>
          </cell>
          <cell r="N189">
            <v>0.31285782540293777</v>
          </cell>
        </row>
        <row r="190">
          <cell r="A190">
            <v>38961</v>
          </cell>
          <cell r="B190">
            <v>22.5</v>
          </cell>
          <cell r="C190">
            <v>38.667000000000002</v>
          </cell>
          <cell r="D190">
            <v>64</v>
          </cell>
          <cell r="E190">
            <v>129.6</v>
          </cell>
          <cell r="F190">
            <v>5.25</v>
          </cell>
          <cell r="G190">
            <v>5.2685000000000004</v>
          </cell>
          <cell r="H190">
            <v>5.0739999999999998</v>
          </cell>
          <cell r="I190">
            <v>2.4270999999999998</v>
          </cell>
          <cell r="J190">
            <v>5.0549999999999997</v>
          </cell>
          <cell r="K190">
            <v>8.3728248190292121E-2</v>
          </cell>
          <cell r="L190">
            <v>0.11824198986730208</v>
          </cell>
          <cell r="M190">
            <v>0.50747366093857349</v>
          </cell>
          <cell r="N190">
            <v>0.31285782540293777</v>
          </cell>
        </row>
        <row r="191">
          <cell r="A191">
            <v>38968</v>
          </cell>
          <cell r="B191">
            <v>23.5</v>
          </cell>
          <cell r="C191">
            <v>40.5</v>
          </cell>
          <cell r="D191">
            <v>64.667000000000002</v>
          </cell>
          <cell r="E191">
            <v>132.25</v>
          </cell>
          <cell r="F191">
            <v>5.23</v>
          </cell>
          <cell r="G191">
            <v>5.3025000000000002</v>
          </cell>
          <cell r="H191">
            <v>5.12</v>
          </cell>
          <cell r="I191">
            <v>2.4270999999999998</v>
          </cell>
          <cell r="J191">
            <v>5.0934999999999997</v>
          </cell>
          <cell r="K191">
            <v>8.5395491615493868E-2</v>
          </cell>
          <cell r="L191">
            <v>0.11824198986730208</v>
          </cell>
          <cell r="M191">
            <v>0.50747366093857349</v>
          </cell>
          <cell r="N191">
            <v>0.31285782540293777</v>
          </cell>
        </row>
        <row r="192">
          <cell r="A192">
            <v>38975</v>
          </cell>
          <cell r="B192">
            <v>25</v>
          </cell>
          <cell r="C192">
            <v>44.75</v>
          </cell>
          <cell r="D192">
            <v>67.900000000000006</v>
          </cell>
          <cell r="E192">
            <v>134.917</v>
          </cell>
          <cell r="F192">
            <v>5.25</v>
          </cell>
          <cell r="G192">
            <v>5.3529999999999998</v>
          </cell>
          <cell r="H192">
            <v>5.1820000000000004</v>
          </cell>
          <cell r="I192">
            <v>2.4270999999999998</v>
          </cell>
          <cell r="J192">
            <v>5.133</v>
          </cell>
          <cell r="K192">
            <v>8.7016483349632745E-2</v>
          </cell>
          <cell r="L192">
            <v>0.11824198986730208</v>
          </cell>
          <cell r="M192">
            <v>0.50747366093857349</v>
          </cell>
          <cell r="N192">
            <v>0.31285782540293777</v>
          </cell>
        </row>
        <row r="193">
          <cell r="A193">
            <v>38982</v>
          </cell>
          <cell r="B193">
            <v>30.4</v>
          </cell>
          <cell r="C193">
            <v>56.125</v>
          </cell>
          <cell r="D193">
            <v>86.25</v>
          </cell>
          <cell r="E193">
            <v>162.333</v>
          </cell>
          <cell r="F193">
            <v>5.27</v>
          </cell>
          <cell r="G193">
            <v>5.2</v>
          </cell>
          <cell r="H193">
            <v>4.9705000000000004</v>
          </cell>
          <cell r="I193">
            <v>2.4270999999999998</v>
          </cell>
          <cell r="J193">
            <v>4.9249999999999998</v>
          </cell>
          <cell r="K193">
            <v>0.10385071745457264</v>
          </cell>
          <cell r="L193">
            <v>0.11824198986730208</v>
          </cell>
          <cell r="M193">
            <v>0.50747366093857349</v>
          </cell>
          <cell r="N193">
            <v>0.31285782540293777</v>
          </cell>
        </row>
        <row r="194">
          <cell r="A194">
            <v>38989</v>
          </cell>
          <cell r="B194">
            <v>30.213999999999999</v>
          </cell>
          <cell r="C194">
            <v>49</v>
          </cell>
          <cell r="D194">
            <v>74</v>
          </cell>
          <cell r="E194">
            <v>145.06299999999999</v>
          </cell>
          <cell r="F194">
            <v>5.34</v>
          </cell>
          <cell r="G194">
            <v>5.2149999999999999</v>
          </cell>
          <cell r="H194">
            <v>4.9989999999999997</v>
          </cell>
          <cell r="I194">
            <v>2.4270999999999998</v>
          </cell>
          <cell r="J194">
            <v>4.9660000000000002</v>
          </cell>
          <cell r="K194">
            <v>9.3260992058747827E-2</v>
          </cell>
          <cell r="L194">
            <v>0.11824198986730208</v>
          </cell>
          <cell r="M194">
            <v>0.50747366093857349</v>
          </cell>
          <cell r="N194">
            <v>0.31285782540293777</v>
          </cell>
        </row>
        <row r="195">
          <cell r="A195">
            <v>38996</v>
          </cell>
          <cell r="B195">
            <v>29.8</v>
          </cell>
          <cell r="C195">
            <v>44.9</v>
          </cell>
          <cell r="D195">
            <v>67</v>
          </cell>
          <cell r="E195">
            <v>135.417</v>
          </cell>
          <cell r="F195">
            <v>5.22</v>
          </cell>
          <cell r="G195">
            <v>5.2279999999999998</v>
          </cell>
          <cell r="H195">
            <v>5.0425000000000004</v>
          </cell>
          <cell r="I195">
            <v>2.4270999999999998</v>
          </cell>
          <cell r="J195">
            <v>5.0265000000000004</v>
          </cell>
          <cell r="K195">
            <v>8.732216210577548E-2</v>
          </cell>
          <cell r="L195">
            <v>7.6316159680948292E-2</v>
          </cell>
          <cell r="M195">
            <v>0.74020893119647813</v>
          </cell>
          <cell r="N195">
            <v>0.40826254543871321</v>
          </cell>
        </row>
        <row r="196">
          <cell r="A196">
            <v>39003</v>
          </cell>
          <cell r="B196">
            <v>27.8</v>
          </cell>
          <cell r="C196">
            <v>39.875</v>
          </cell>
          <cell r="D196">
            <v>59</v>
          </cell>
          <cell r="E196">
            <v>121</v>
          </cell>
          <cell r="F196">
            <v>5.21</v>
          </cell>
          <cell r="G196">
            <v>5.31</v>
          </cell>
          <cell r="H196">
            <v>5.16</v>
          </cell>
          <cell r="I196">
            <v>2.4270999999999998</v>
          </cell>
          <cell r="J196">
            <v>5.1529999999999996</v>
          </cell>
          <cell r="K196">
            <v>7.8321173588246418E-2</v>
          </cell>
          <cell r="L196">
            <v>7.6316159680948292E-2</v>
          </cell>
          <cell r="M196">
            <v>0.74020893119647813</v>
          </cell>
          <cell r="N196">
            <v>0.40826254543871321</v>
          </cell>
        </row>
        <row r="197">
          <cell r="A197">
            <v>39010</v>
          </cell>
          <cell r="B197">
            <v>28.4</v>
          </cell>
          <cell r="C197">
            <v>41.625</v>
          </cell>
          <cell r="D197">
            <v>62.1</v>
          </cell>
          <cell r="E197">
            <v>122.583</v>
          </cell>
          <cell r="F197">
            <v>5.25</v>
          </cell>
          <cell r="G197">
            <v>5.3150000000000004</v>
          </cell>
          <cell r="H197">
            <v>5.1559999999999997</v>
          </cell>
          <cell r="I197">
            <v>2.4270999999999998</v>
          </cell>
          <cell r="J197">
            <v>5.1334999999999997</v>
          </cell>
          <cell r="K197">
            <v>7.9072574193408851E-2</v>
          </cell>
          <cell r="L197">
            <v>7.6316159680948292E-2</v>
          </cell>
          <cell r="M197">
            <v>0.74020893119647813</v>
          </cell>
          <cell r="N197">
            <v>0.40826254543871321</v>
          </cell>
        </row>
        <row r="198">
          <cell r="A198">
            <v>39017</v>
          </cell>
          <cell r="B198">
            <v>28.553000000000001</v>
          </cell>
          <cell r="C198">
            <v>42.54</v>
          </cell>
          <cell r="D198">
            <v>62.006999999999998</v>
          </cell>
          <cell r="E198">
            <v>122.9</v>
          </cell>
          <cell r="F198">
            <v>5.23</v>
          </cell>
          <cell r="G198">
            <v>5.242</v>
          </cell>
          <cell r="H198">
            <v>5.0309999999999997</v>
          </cell>
          <cell r="I198">
            <v>2.4270999999999998</v>
          </cell>
          <cell r="J198">
            <v>4.9965000000000002</v>
          </cell>
          <cell r="K198">
            <v>7.9072574193408851E-2</v>
          </cell>
          <cell r="L198">
            <v>7.6316159680948292E-2</v>
          </cell>
          <cell r="M198">
            <v>0.74020893119647813</v>
          </cell>
          <cell r="N198">
            <v>0.40826254543871321</v>
          </cell>
        </row>
        <row r="199">
          <cell r="A199">
            <v>39024</v>
          </cell>
          <cell r="B199">
            <v>28.167000000000002</v>
          </cell>
          <cell r="C199">
            <v>41.7</v>
          </cell>
          <cell r="D199">
            <v>61.875</v>
          </cell>
          <cell r="E199">
            <v>120.5</v>
          </cell>
          <cell r="F199">
            <v>5.25</v>
          </cell>
          <cell r="G199">
            <v>5.28</v>
          </cell>
          <cell r="H199">
            <v>5.0975000000000001</v>
          </cell>
          <cell r="I199">
            <v>2.4270999999999998</v>
          </cell>
          <cell r="J199">
            <v>5.0594999999999999</v>
          </cell>
          <cell r="K199">
            <v>7.8313656486970307E-2</v>
          </cell>
          <cell r="L199">
            <v>7.6316159680948292E-2</v>
          </cell>
          <cell r="M199">
            <v>0.74020893119647813</v>
          </cell>
          <cell r="N199">
            <v>0.40826254543871321</v>
          </cell>
        </row>
        <row r="200">
          <cell r="A200">
            <v>39031</v>
          </cell>
          <cell r="B200">
            <v>29.7</v>
          </cell>
          <cell r="C200">
            <v>42.2</v>
          </cell>
          <cell r="D200">
            <v>61.8</v>
          </cell>
          <cell r="E200">
            <v>119.5</v>
          </cell>
          <cell r="F200">
            <v>5.23</v>
          </cell>
          <cell r="G200">
            <v>5.2115</v>
          </cell>
          <cell r="H200">
            <v>4.9809999999999999</v>
          </cell>
          <cell r="I200">
            <v>2.4270999999999998</v>
          </cell>
          <cell r="J200">
            <v>4.9119999999999999</v>
          </cell>
          <cell r="K200">
            <v>7.7561711900383079E-2</v>
          </cell>
          <cell r="L200">
            <v>7.6316159680948292E-2</v>
          </cell>
          <cell r="M200">
            <v>0.74020893119647813</v>
          </cell>
          <cell r="N200">
            <v>0.40826254543871321</v>
          </cell>
        </row>
        <row r="201">
          <cell r="A201">
            <v>39038</v>
          </cell>
          <cell r="B201">
            <v>27.571000000000002</v>
          </cell>
          <cell r="C201">
            <v>41.167000000000002</v>
          </cell>
          <cell r="D201">
            <v>59.713999999999999</v>
          </cell>
          <cell r="E201">
            <v>117.051</v>
          </cell>
          <cell r="F201">
            <v>5.2</v>
          </cell>
          <cell r="G201">
            <v>5.2074999999999996</v>
          </cell>
          <cell r="H201">
            <v>4.9859999999999998</v>
          </cell>
          <cell r="I201">
            <v>2.4270999999999998</v>
          </cell>
          <cell r="J201">
            <v>4.9059999999999997</v>
          </cell>
          <cell r="K201">
            <v>7.5831000710022689E-2</v>
          </cell>
          <cell r="L201">
            <v>7.6316159680948292E-2</v>
          </cell>
          <cell r="M201">
            <v>0.74020893119647813</v>
          </cell>
          <cell r="N201">
            <v>0.40826254543871321</v>
          </cell>
        </row>
        <row r="202">
          <cell r="A202">
            <v>39045</v>
          </cell>
          <cell r="B202">
            <v>27.832999999999998</v>
          </cell>
          <cell r="C202">
            <v>42.2</v>
          </cell>
          <cell r="D202">
            <v>62.667000000000002</v>
          </cell>
          <cell r="E202">
            <v>117.96899999999999</v>
          </cell>
          <cell r="F202">
            <v>5.24</v>
          </cell>
          <cell r="G202">
            <v>5.1580000000000004</v>
          </cell>
          <cell r="H202">
            <v>4.9375</v>
          </cell>
          <cell r="I202">
            <v>2.4270999999999998</v>
          </cell>
          <cell r="J202">
            <v>4.8490000000000002</v>
          </cell>
          <cell r="K202">
            <v>7.5831000710022689E-2</v>
          </cell>
          <cell r="L202">
            <v>7.6316159680948292E-2</v>
          </cell>
          <cell r="M202">
            <v>0.74020893119647813</v>
          </cell>
          <cell r="N202">
            <v>0.40826254543871321</v>
          </cell>
        </row>
        <row r="203">
          <cell r="A203">
            <v>39052</v>
          </cell>
          <cell r="B203">
            <v>28</v>
          </cell>
          <cell r="C203">
            <v>47.801000000000002</v>
          </cell>
          <cell r="D203">
            <v>69.688000000000002</v>
          </cell>
          <cell r="E203">
            <v>128.41</v>
          </cell>
          <cell r="F203">
            <v>5.27</v>
          </cell>
          <cell r="G203">
            <v>5.0060000000000002</v>
          </cell>
          <cell r="H203">
            <v>4.7415000000000003</v>
          </cell>
          <cell r="I203">
            <v>2.4270999999999998</v>
          </cell>
          <cell r="J203">
            <v>4.6684999999999999</v>
          </cell>
          <cell r="K203">
            <v>8.2887892805258101E-2</v>
          </cell>
          <cell r="L203">
            <v>7.6316159680948292E-2</v>
          </cell>
          <cell r="M203">
            <v>0.74020893119647813</v>
          </cell>
          <cell r="N203">
            <v>0.40826254543871321</v>
          </cell>
        </row>
        <row r="204">
          <cell r="A204">
            <v>39059</v>
          </cell>
          <cell r="B204">
            <v>27</v>
          </cell>
          <cell r="C204">
            <v>44.957999999999998</v>
          </cell>
          <cell r="D204">
            <v>66.875</v>
          </cell>
          <cell r="E204">
            <v>121.809</v>
          </cell>
          <cell r="F204">
            <v>5.25</v>
          </cell>
          <cell r="G204">
            <v>5.1535000000000002</v>
          </cell>
          <cell r="H204">
            <v>4.9119999999999999</v>
          </cell>
          <cell r="I204">
            <v>2.4270999999999998</v>
          </cell>
          <cell r="J204">
            <v>4.8324999999999996</v>
          </cell>
          <cell r="K204">
            <v>7.8767741639672817E-2</v>
          </cell>
          <cell r="L204">
            <v>7.6316159680948292E-2</v>
          </cell>
          <cell r="M204">
            <v>0.74020893119647813</v>
          </cell>
          <cell r="N204">
            <v>0.40826254543871321</v>
          </cell>
        </row>
        <row r="205">
          <cell r="A205">
            <v>39066</v>
          </cell>
          <cell r="B205">
            <v>25.35</v>
          </cell>
          <cell r="C205">
            <v>43.16</v>
          </cell>
          <cell r="D205">
            <v>63.542000000000002</v>
          </cell>
          <cell r="E205">
            <v>116.69199999999999</v>
          </cell>
          <cell r="F205">
            <v>5.27</v>
          </cell>
          <cell r="G205">
            <v>5.2050000000000001</v>
          </cell>
          <cell r="H205">
            <v>4.9604999999999997</v>
          </cell>
          <cell r="I205">
            <v>2.4270999999999998</v>
          </cell>
          <cell r="J205">
            <v>4.8719999999999999</v>
          </cell>
          <cell r="K205">
            <v>7.5571129819945293E-2</v>
          </cell>
          <cell r="L205">
            <v>7.6316159680948292E-2</v>
          </cell>
          <cell r="M205">
            <v>0.74020893119647813</v>
          </cell>
          <cell r="N205">
            <v>0.40826254543871321</v>
          </cell>
        </row>
        <row r="206">
          <cell r="A206">
            <v>39073</v>
          </cell>
          <cell r="B206">
            <v>25.082999999999998</v>
          </cell>
          <cell r="C206">
            <v>43.3</v>
          </cell>
          <cell r="D206">
            <v>62.167000000000002</v>
          </cell>
          <cell r="E206">
            <v>115.438</v>
          </cell>
          <cell r="F206">
            <v>5.24</v>
          </cell>
          <cell r="G206">
            <v>5.1914999999999996</v>
          </cell>
          <cell r="H206">
            <v>4.9634999999999998</v>
          </cell>
          <cell r="I206">
            <v>2.4270999999999998</v>
          </cell>
          <cell r="J206">
            <v>4.8810000000000002</v>
          </cell>
          <cell r="K206">
            <v>7.4844435810643484E-2</v>
          </cell>
          <cell r="L206">
            <v>7.6316159680948292E-2</v>
          </cell>
          <cell r="M206">
            <v>0.74020893119647813</v>
          </cell>
          <cell r="N206">
            <v>0.40826254543871321</v>
          </cell>
        </row>
        <row r="207">
          <cell r="A207">
            <v>39080</v>
          </cell>
          <cell r="B207">
            <v>24.786000000000001</v>
          </cell>
          <cell r="C207">
            <v>43.167000000000002</v>
          </cell>
          <cell r="D207">
            <v>62.429000000000002</v>
          </cell>
          <cell r="E207">
            <v>114.2</v>
          </cell>
          <cell r="F207">
            <v>5.17</v>
          </cell>
          <cell r="G207">
            <v>5.2489999999999997</v>
          </cell>
          <cell r="H207">
            <v>5.0594999999999999</v>
          </cell>
          <cell r="I207">
            <v>2.4270999999999998</v>
          </cell>
          <cell r="J207">
            <v>4.9874999999999998</v>
          </cell>
          <cell r="K207">
            <v>7.4124446028630442E-2</v>
          </cell>
          <cell r="L207">
            <v>7.6316159680948292E-2</v>
          </cell>
          <cell r="M207">
            <v>0.74020893119647813</v>
          </cell>
          <cell r="N207">
            <v>0.40826254543871321</v>
          </cell>
        </row>
        <row r="208">
          <cell r="A208">
            <v>39087</v>
          </cell>
          <cell r="B208">
            <v>24.75</v>
          </cell>
          <cell r="C208">
            <v>42.8</v>
          </cell>
          <cell r="D208">
            <v>62.75</v>
          </cell>
          <cell r="E208">
            <v>114.9</v>
          </cell>
          <cell r="F208">
            <v>5.21</v>
          </cell>
          <cell r="G208">
            <v>5.2039999999999997</v>
          </cell>
          <cell r="H208">
            <v>4.9894999999999996</v>
          </cell>
          <cell r="I208">
            <v>2.4270999999999998</v>
          </cell>
          <cell r="J208">
            <v>4.923</v>
          </cell>
          <cell r="K208">
            <v>7.4124446028630442E-2</v>
          </cell>
          <cell r="L208">
            <v>-5.6754649922236375E-2</v>
          </cell>
          <cell r="M208">
            <v>0.9876730019077381</v>
          </cell>
          <cell r="N208">
            <v>0.46545917599275088</v>
          </cell>
        </row>
        <row r="209">
          <cell r="A209">
            <v>39094</v>
          </cell>
          <cell r="B209">
            <v>25.547000000000001</v>
          </cell>
          <cell r="C209">
            <v>42.792000000000002</v>
          </cell>
          <cell r="D209">
            <v>61.609000000000002</v>
          </cell>
          <cell r="E209">
            <v>113.226</v>
          </cell>
          <cell r="F209">
            <v>5.22</v>
          </cell>
          <cell r="G209">
            <v>5.2880000000000003</v>
          </cell>
          <cell r="H209">
            <v>5.13</v>
          </cell>
          <cell r="I209">
            <v>2.4270999999999998</v>
          </cell>
          <cell r="J209">
            <v>5.0625</v>
          </cell>
          <cell r="K209">
            <v>7.3411104200395316E-2</v>
          </cell>
          <cell r="L209">
            <v>-5.6754649922236375E-2</v>
          </cell>
          <cell r="M209">
            <v>0.9876730019077381</v>
          </cell>
          <cell r="N209">
            <v>0.46545917599275088</v>
          </cell>
        </row>
        <row r="210">
          <cell r="A210">
            <v>39101</v>
          </cell>
          <cell r="B210">
            <v>25.457999999999998</v>
          </cell>
          <cell r="C210">
            <v>39.54</v>
          </cell>
          <cell r="D210">
            <v>57.982999999999997</v>
          </cell>
          <cell r="E210">
            <v>107</v>
          </cell>
          <cell r="F210">
            <v>5.25</v>
          </cell>
          <cell r="G210">
            <v>5.3140000000000001</v>
          </cell>
          <cell r="H210">
            <v>5.1624999999999996</v>
          </cell>
          <cell r="I210">
            <v>2.4270999999999998</v>
          </cell>
          <cell r="J210">
            <v>5.0715000000000003</v>
          </cell>
          <cell r="K210">
            <v>6.9477337559872177E-2</v>
          </cell>
          <cell r="L210">
            <v>-5.6754649922236375E-2</v>
          </cell>
          <cell r="M210">
            <v>0.9876730019077381</v>
          </cell>
          <cell r="N210">
            <v>0.46545917599275088</v>
          </cell>
        </row>
        <row r="211">
          <cell r="A211">
            <v>39108</v>
          </cell>
          <cell r="B211">
            <v>26.286000000000001</v>
          </cell>
          <cell r="C211">
            <v>45.167000000000002</v>
          </cell>
          <cell r="D211">
            <v>63.643000000000001</v>
          </cell>
          <cell r="E211">
            <v>113.167</v>
          </cell>
          <cell r="F211">
            <v>5.26</v>
          </cell>
          <cell r="G211">
            <v>5.3360000000000003</v>
          </cell>
          <cell r="H211">
            <v>5.2320000000000002</v>
          </cell>
          <cell r="I211">
            <v>2.4270999999999998</v>
          </cell>
          <cell r="J211">
            <v>5.1920000000000002</v>
          </cell>
          <cell r="K211">
            <v>7.3329017328614965E-2</v>
          </cell>
          <cell r="L211">
            <v>-5.6754649922236375E-2</v>
          </cell>
          <cell r="M211">
            <v>0.9876730019077381</v>
          </cell>
          <cell r="N211">
            <v>0.46545917599275088</v>
          </cell>
        </row>
        <row r="212">
          <cell r="A212">
            <v>39115</v>
          </cell>
          <cell r="B212">
            <v>26.213999999999999</v>
          </cell>
          <cell r="C212">
            <v>42.774000000000001</v>
          </cell>
          <cell r="D212">
            <v>59.429000000000002</v>
          </cell>
          <cell r="E212">
            <v>107.529</v>
          </cell>
          <cell r="F212">
            <v>5.24</v>
          </cell>
          <cell r="G212">
            <v>5.3209999999999997</v>
          </cell>
          <cell r="H212">
            <v>5.1859999999999999</v>
          </cell>
          <cell r="I212">
            <v>2.4270999999999998</v>
          </cell>
          <cell r="J212">
            <v>5.1284999999999998</v>
          </cell>
          <cell r="K212">
            <v>6.9791175265965233E-2</v>
          </cell>
          <cell r="L212">
            <v>-5.6754649922236375E-2</v>
          </cell>
          <cell r="M212">
            <v>0.9876730019077381</v>
          </cell>
          <cell r="N212">
            <v>0.46545917599275088</v>
          </cell>
        </row>
        <row r="213">
          <cell r="A213">
            <v>39122</v>
          </cell>
          <cell r="B213">
            <v>26.277999999999999</v>
          </cell>
          <cell r="C213">
            <v>41.95</v>
          </cell>
          <cell r="D213">
            <v>59.438000000000002</v>
          </cell>
          <cell r="E213">
            <v>106.876</v>
          </cell>
          <cell r="F213">
            <v>5.25</v>
          </cell>
          <cell r="G213">
            <v>5.3109999999999999</v>
          </cell>
          <cell r="H213">
            <v>5.17</v>
          </cell>
          <cell r="I213">
            <v>2.4270999999999998</v>
          </cell>
          <cell r="J213">
            <v>5.1025</v>
          </cell>
          <cell r="K213">
            <v>6.9791175265965233E-2</v>
          </cell>
          <cell r="L213">
            <v>-5.6754649922236375E-2</v>
          </cell>
          <cell r="M213">
            <v>0.9876730019077381</v>
          </cell>
          <cell r="N213">
            <v>0.46545917599275088</v>
          </cell>
        </row>
        <row r="214">
          <cell r="A214">
            <v>39129</v>
          </cell>
          <cell r="B214">
            <v>24.876000000000001</v>
          </cell>
          <cell r="C214">
            <v>38.917000000000002</v>
          </cell>
          <cell r="D214">
            <v>54.054000000000002</v>
          </cell>
          <cell r="E214">
            <v>99.9</v>
          </cell>
          <cell r="F214">
            <v>5.24</v>
          </cell>
          <cell r="G214">
            <v>5.2675000000000001</v>
          </cell>
          <cell r="H214">
            <v>5.0754999999999999</v>
          </cell>
          <cell r="I214">
            <v>2.4270999999999998</v>
          </cell>
          <cell r="J214">
            <v>4.9800000000000004</v>
          </cell>
          <cell r="K214">
            <v>6.4983212288943326E-2</v>
          </cell>
          <cell r="L214">
            <v>-5.6754649922236375E-2</v>
          </cell>
          <cell r="M214">
            <v>0.9876730019077381</v>
          </cell>
          <cell r="N214">
            <v>0.46545917599275088</v>
          </cell>
        </row>
        <row r="215">
          <cell r="A215">
            <v>39136</v>
          </cell>
          <cell r="B215">
            <v>24.228999999999999</v>
          </cell>
          <cell r="C215">
            <v>40.1</v>
          </cell>
          <cell r="D215">
            <v>54.813000000000002</v>
          </cell>
          <cell r="E215">
            <v>101.188</v>
          </cell>
          <cell r="F215">
            <v>5.24</v>
          </cell>
          <cell r="G215">
            <v>5.2655000000000003</v>
          </cell>
          <cell r="H215">
            <v>5.0739999999999998</v>
          </cell>
          <cell r="I215">
            <v>2.4270999999999998</v>
          </cell>
          <cell r="J215">
            <v>4.9729999999999999</v>
          </cell>
          <cell r="K215">
            <v>6.5611246488556429E-2</v>
          </cell>
          <cell r="L215">
            <v>-5.6754649922236375E-2</v>
          </cell>
          <cell r="M215">
            <v>0.9876730019077381</v>
          </cell>
          <cell r="N215">
            <v>0.46545917599275088</v>
          </cell>
        </row>
        <row r="216">
          <cell r="A216">
            <v>39143</v>
          </cell>
          <cell r="B216">
            <v>26.5</v>
          </cell>
          <cell r="C216">
            <v>48.542000000000002</v>
          </cell>
          <cell r="D216">
            <v>71.126000000000005</v>
          </cell>
          <cell r="E216">
            <v>119.825</v>
          </cell>
          <cell r="F216">
            <v>5.23</v>
          </cell>
          <cell r="G216">
            <v>5.0644999999999998</v>
          </cell>
          <cell r="H216">
            <v>4.8499999999999996</v>
          </cell>
          <cell r="I216">
            <v>2.4270999999999998</v>
          </cell>
          <cell r="J216">
            <v>4.819</v>
          </cell>
          <cell r="K216">
            <v>7.7464163628888305E-2</v>
          </cell>
          <cell r="L216">
            <v>-5.6754649922236375E-2</v>
          </cell>
          <cell r="M216">
            <v>0.9876730019077381</v>
          </cell>
          <cell r="N216">
            <v>0.46545917599275088</v>
          </cell>
        </row>
        <row r="217">
          <cell r="A217">
            <v>39150</v>
          </cell>
          <cell r="B217">
            <v>25.306000000000001</v>
          </cell>
          <cell r="C217">
            <v>42.136000000000003</v>
          </cell>
          <cell r="D217">
            <v>62.1</v>
          </cell>
          <cell r="E217">
            <v>106.54900000000001</v>
          </cell>
          <cell r="F217">
            <v>5.24</v>
          </cell>
          <cell r="G217">
            <v>5.17</v>
          </cell>
          <cell r="H217">
            <v>4.9625000000000004</v>
          </cell>
          <cell r="I217">
            <v>2.4270999999999998</v>
          </cell>
          <cell r="J217">
            <v>4.9089999999999998</v>
          </cell>
          <cell r="K217">
            <v>6.9245620186523249E-2</v>
          </cell>
          <cell r="L217">
            <v>-5.6754649922236375E-2</v>
          </cell>
          <cell r="M217">
            <v>0.9876730019077381</v>
          </cell>
          <cell r="N217">
            <v>0.46545917599275088</v>
          </cell>
        </row>
        <row r="218">
          <cell r="A218">
            <v>39157</v>
          </cell>
          <cell r="B218">
            <v>25.571000000000002</v>
          </cell>
          <cell r="C218">
            <v>44.024000000000001</v>
          </cell>
          <cell r="D218">
            <v>65.194000000000003</v>
          </cell>
          <cell r="E218">
            <v>110.65600000000001</v>
          </cell>
          <cell r="F218">
            <v>5.25</v>
          </cell>
          <cell r="G218">
            <v>5.1304999999999996</v>
          </cell>
          <cell r="H218">
            <v>4.8849999999999998</v>
          </cell>
          <cell r="I218">
            <v>2.4270999999999998</v>
          </cell>
          <cell r="J218">
            <v>4.8334999999999999</v>
          </cell>
          <cell r="K218">
            <v>7.1730827728807345E-2</v>
          </cell>
          <cell r="L218">
            <v>-5.6754649922236375E-2</v>
          </cell>
          <cell r="M218">
            <v>0.9876730019077381</v>
          </cell>
          <cell r="N218">
            <v>0.46545917599275088</v>
          </cell>
        </row>
        <row r="219">
          <cell r="A219">
            <v>39164</v>
          </cell>
          <cell r="B219">
            <v>23.943999999999999</v>
          </cell>
          <cell r="C219">
            <v>37.767000000000003</v>
          </cell>
          <cell r="D219">
            <v>56.610999999999997</v>
          </cell>
          <cell r="E219">
            <v>97.656999999999996</v>
          </cell>
          <cell r="F219">
            <v>5.24</v>
          </cell>
          <cell r="G219">
            <v>5.1464999999999996</v>
          </cell>
          <cell r="H219">
            <v>4.8979999999999997</v>
          </cell>
          <cell r="I219">
            <v>2.4270999999999998</v>
          </cell>
          <cell r="J219">
            <v>4.8730000000000002</v>
          </cell>
          <cell r="K219">
            <v>6.4099249030245331E-2</v>
          </cell>
          <cell r="L219">
            <v>-5.6754649922236375E-2</v>
          </cell>
          <cell r="M219">
            <v>0.9876730019077381</v>
          </cell>
          <cell r="N219">
            <v>0.46545917599275088</v>
          </cell>
        </row>
        <row r="220">
          <cell r="A220">
            <v>39171</v>
          </cell>
          <cell r="B220">
            <v>23.826999999999998</v>
          </cell>
          <cell r="C220">
            <v>37.054000000000002</v>
          </cell>
          <cell r="D220">
            <v>55.369</v>
          </cell>
          <cell r="E220">
            <v>95.677000000000007</v>
          </cell>
          <cell r="F220">
            <v>5.3</v>
          </cell>
          <cell r="G220">
            <v>5.13</v>
          </cell>
          <cell r="H220">
            <v>4.8855000000000004</v>
          </cell>
          <cell r="I220">
            <v>2.4270999999999998</v>
          </cell>
          <cell r="J220">
            <v>4.8879999999999999</v>
          </cell>
          <cell r="K220">
            <v>6.2283075589143477E-2</v>
          </cell>
          <cell r="L220">
            <v>-5.6754649922236375E-2</v>
          </cell>
          <cell r="M220">
            <v>0.9876730019077381</v>
          </cell>
          <cell r="N220">
            <v>0.46545917599275088</v>
          </cell>
        </row>
        <row r="221">
          <cell r="A221">
            <v>39178</v>
          </cell>
          <cell r="B221">
            <v>23.417999999999999</v>
          </cell>
          <cell r="C221">
            <v>36.5</v>
          </cell>
          <cell r="D221">
            <v>54.125</v>
          </cell>
          <cell r="E221">
            <v>93.123999999999995</v>
          </cell>
          <cell r="F221">
            <v>5.3</v>
          </cell>
          <cell r="G221">
            <v>5.2365000000000004</v>
          </cell>
          <cell r="H221">
            <v>5.0359999999999996</v>
          </cell>
          <cell r="I221">
            <v>2.4270999999999998</v>
          </cell>
          <cell r="J221">
            <v>5.0209999999999999</v>
          </cell>
          <cell r="K221">
            <v>6.0664184863367887E-2</v>
          </cell>
          <cell r="L221">
            <v>5.9102123389108835E-2</v>
          </cell>
          <cell r="M221">
            <v>0.95631163370212457</v>
          </cell>
          <cell r="N221">
            <v>0.50770687854561669</v>
          </cell>
        </row>
        <row r="222">
          <cell r="A222">
            <v>39185</v>
          </cell>
          <cell r="B222">
            <v>22.832999999999998</v>
          </cell>
          <cell r="C222">
            <v>35.033000000000001</v>
          </cell>
          <cell r="D222">
            <v>50.387999999999998</v>
          </cell>
          <cell r="E222">
            <v>90.37</v>
          </cell>
          <cell r="F222">
            <v>5.25</v>
          </cell>
          <cell r="G222">
            <v>5.2605000000000004</v>
          </cell>
          <cell r="H222">
            <v>5.0590000000000002</v>
          </cell>
          <cell r="I222">
            <v>2.4270999999999998</v>
          </cell>
          <cell r="J222">
            <v>5.0475000000000003</v>
          </cell>
          <cell r="K222">
            <v>5.8932607441625873E-2</v>
          </cell>
          <cell r="L222">
            <v>5.9102123389108835E-2</v>
          </cell>
          <cell r="M222">
            <v>0.95631163370212457</v>
          </cell>
          <cell r="N222">
            <v>0.50770687854561669</v>
          </cell>
        </row>
        <row r="223">
          <cell r="A223">
            <v>39192</v>
          </cell>
          <cell r="B223">
            <v>22.084</v>
          </cell>
          <cell r="C223">
            <v>30.565999999999999</v>
          </cell>
          <cell r="D223">
            <v>42.514000000000003</v>
          </cell>
          <cell r="E223">
            <v>77.453999999999994</v>
          </cell>
          <cell r="F223">
            <v>5.25</v>
          </cell>
          <cell r="G223">
            <v>5.1955</v>
          </cell>
          <cell r="H223">
            <v>4.9405000000000001</v>
          </cell>
          <cell r="I223">
            <v>2.4270999999999998</v>
          </cell>
          <cell r="J223">
            <v>4.9254999999999995</v>
          </cell>
          <cell r="K223">
            <v>5.0687139886131605E-2</v>
          </cell>
          <cell r="L223">
            <v>5.9102123389108835E-2</v>
          </cell>
          <cell r="M223">
            <v>0.95631163370212457</v>
          </cell>
          <cell r="N223">
            <v>0.50770687854561669</v>
          </cell>
        </row>
        <row r="224">
          <cell r="A224">
            <v>39199</v>
          </cell>
          <cell r="B224">
            <v>22.667000000000002</v>
          </cell>
          <cell r="C224">
            <v>35.380000000000003</v>
          </cell>
          <cell r="D224">
            <v>49.133000000000003</v>
          </cell>
          <cell r="E224">
            <v>84.9</v>
          </cell>
          <cell r="F224">
            <v>5.24</v>
          </cell>
          <cell r="G224">
            <v>5.2134999999999998</v>
          </cell>
          <cell r="H224">
            <v>4.9725000000000001</v>
          </cell>
          <cell r="I224">
            <v>2.4270999999999998</v>
          </cell>
          <cell r="J224">
            <v>4.96</v>
          </cell>
          <cell r="K224">
            <v>5.5429958278904179E-2</v>
          </cell>
          <cell r="L224">
            <v>5.9102123389108835E-2</v>
          </cell>
          <cell r="M224">
            <v>0.95631163370212457</v>
          </cell>
          <cell r="N224">
            <v>0.50770687854561669</v>
          </cell>
        </row>
        <row r="225">
          <cell r="A225">
            <v>39206</v>
          </cell>
          <cell r="B225">
            <v>21.75</v>
          </cell>
          <cell r="C225">
            <v>35.6</v>
          </cell>
          <cell r="D225">
            <v>50.45</v>
          </cell>
          <cell r="E225">
            <v>87.025000000000006</v>
          </cell>
          <cell r="F225">
            <v>5.24</v>
          </cell>
          <cell r="G225">
            <v>5.2145000000000001</v>
          </cell>
          <cell r="H225">
            <v>4.9755000000000003</v>
          </cell>
          <cell r="I225">
            <v>2.4270999999999998</v>
          </cell>
          <cell r="J225">
            <v>4.9249999999999998</v>
          </cell>
          <cell r="K225">
            <v>5.6795320845725139E-2</v>
          </cell>
          <cell r="L225">
            <v>5.9102123389108835E-2</v>
          </cell>
          <cell r="M225">
            <v>0.95631163370212457</v>
          </cell>
          <cell r="N225">
            <v>0.50770687854561669</v>
          </cell>
        </row>
        <row r="226">
          <cell r="A226">
            <v>39213</v>
          </cell>
          <cell r="B226">
            <v>21.466999999999999</v>
          </cell>
          <cell r="C226">
            <v>37.200000000000003</v>
          </cell>
          <cell r="D226">
            <v>52.667000000000002</v>
          </cell>
          <cell r="E226">
            <v>88.613</v>
          </cell>
          <cell r="F226">
            <v>5.27</v>
          </cell>
          <cell r="G226">
            <v>5.2329999999999997</v>
          </cell>
          <cell r="H226">
            <v>5.0170000000000003</v>
          </cell>
          <cell r="I226">
            <v>2.4270999999999998</v>
          </cell>
          <cell r="J226">
            <v>4.9630000000000001</v>
          </cell>
          <cell r="K226">
            <v>5.7346669983721954E-2</v>
          </cell>
          <cell r="L226">
            <v>5.9102123389108835E-2</v>
          </cell>
          <cell r="M226">
            <v>0.95631163370212457</v>
          </cell>
          <cell r="N226">
            <v>0.50770687854561669</v>
          </cell>
        </row>
        <row r="227">
          <cell r="A227">
            <v>39220</v>
          </cell>
          <cell r="B227">
            <v>21.117000000000001</v>
          </cell>
          <cell r="C227">
            <v>32.24</v>
          </cell>
          <cell r="D227">
            <v>45.417000000000002</v>
          </cell>
          <cell r="E227">
            <v>78.063000000000002</v>
          </cell>
          <cell r="F227">
            <v>5.24</v>
          </cell>
          <cell r="G227">
            <v>5.2750000000000004</v>
          </cell>
          <cell r="H227">
            <v>5.1280000000000001</v>
          </cell>
          <cell r="I227">
            <v>2.4270999999999998</v>
          </cell>
          <cell r="J227">
            <v>5.1115000000000004</v>
          </cell>
          <cell r="K227">
            <v>5.1203038098176168E-2</v>
          </cell>
          <cell r="L227">
            <v>5.9102123389108835E-2</v>
          </cell>
          <cell r="M227">
            <v>0.95631163370212457</v>
          </cell>
          <cell r="N227">
            <v>0.50770687854561669</v>
          </cell>
        </row>
        <row r="228">
          <cell r="A228">
            <v>39227</v>
          </cell>
          <cell r="B228">
            <v>21.808</v>
          </cell>
          <cell r="C228">
            <v>34.119999999999997</v>
          </cell>
          <cell r="D228">
            <v>47.383000000000003</v>
          </cell>
          <cell r="E228">
            <v>79.95</v>
          </cell>
          <cell r="F228">
            <v>5.29</v>
          </cell>
          <cell r="G228">
            <v>5.2830000000000004</v>
          </cell>
          <cell r="H228">
            <v>5.1704999999999997</v>
          </cell>
          <cell r="I228">
            <v>2.4270999999999998</v>
          </cell>
          <cell r="J228">
            <v>5.1749999999999998</v>
          </cell>
          <cell r="K228">
            <v>5.1701599042954238E-2</v>
          </cell>
          <cell r="L228">
            <v>5.9102123389108835E-2</v>
          </cell>
          <cell r="M228">
            <v>0.95631163370212457</v>
          </cell>
          <cell r="N228">
            <v>0.50770687854561669</v>
          </cell>
        </row>
        <row r="229">
          <cell r="A229">
            <v>39234</v>
          </cell>
          <cell r="B229">
            <v>21.417000000000002</v>
          </cell>
          <cell r="C229">
            <v>31.82</v>
          </cell>
          <cell r="D229">
            <v>43.683</v>
          </cell>
          <cell r="E229">
            <v>73.25</v>
          </cell>
          <cell r="F229">
            <v>5.23</v>
          </cell>
          <cell r="G229">
            <v>5.3574999999999999</v>
          </cell>
          <cell r="H229">
            <v>5.3019999999999996</v>
          </cell>
          <cell r="I229">
            <v>2.4270999999999998</v>
          </cell>
          <cell r="J229">
            <v>5.3239999999999998</v>
          </cell>
          <cell r="K229">
            <v>4.7965109123464522E-2</v>
          </cell>
          <cell r="L229">
            <v>5.9102123389108835E-2</v>
          </cell>
          <cell r="M229">
            <v>0.95631163370212457</v>
          </cell>
          <cell r="N229">
            <v>0.50770687854561669</v>
          </cell>
        </row>
        <row r="230">
          <cell r="A230">
            <v>39241</v>
          </cell>
          <cell r="B230">
            <v>22.4</v>
          </cell>
          <cell r="C230">
            <v>38.840000000000003</v>
          </cell>
          <cell r="D230">
            <v>50.75</v>
          </cell>
          <cell r="E230">
            <v>82.462999999999994</v>
          </cell>
          <cell r="F230">
            <v>5.26</v>
          </cell>
          <cell r="G230">
            <v>5.3659999999999997</v>
          </cell>
          <cell r="H230">
            <v>5.3410000000000002</v>
          </cell>
          <cell r="I230">
            <v>2.4270999999999998</v>
          </cell>
          <cell r="J230">
            <v>5.4690000000000003</v>
          </cell>
          <cell r="K230">
            <v>5.384274391635735E-2</v>
          </cell>
          <cell r="L230">
            <v>5.9102123389108835E-2</v>
          </cell>
          <cell r="M230">
            <v>0.95631163370212457</v>
          </cell>
          <cell r="N230">
            <v>0.50770687854561669</v>
          </cell>
        </row>
        <row r="231">
          <cell r="A231">
            <v>39248</v>
          </cell>
          <cell r="B231">
            <v>21.382999999999999</v>
          </cell>
          <cell r="C231">
            <v>33.1</v>
          </cell>
          <cell r="D231">
            <v>42.65</v>
          </cell>
          <cell r="E231">
            <v>67.813000000000002</v>
          </cell>
          <cell r="F231">
            <v>5.26</v>
          </cell>
          <cell r="G231">
            <v>5.3855000000000004</v>
          </cell>
          <cell r="H231">
            <v>5.3825000000000003</v>
          </cell>
          <cell r="I231">
            <v>2.4270999999999998</v>
          </cell>
          <cell r="J231">
            <v>5.5010000000000003</v>
          </cell>
          <cell r="K231">
            <v>4.4445765283257388E-2</v>
          </cell>
          <cell r="L231">
            <v>5.9102123389108835E-2</v>
          </cell>
          <cell r="M231">
            <v>0.95631163370212457</v>
          </cell>
          <cell r="N231">
            <v>0.50770687854561669</v>
          </cell>
        </row>
        <row r="232">
          <cell r="A232">
            <v>39255</v>
          </cell>
          <cell r="B232">
            <v>22.117000000000001</v>
          </cell>
          <cell r="C232">
            <v>35.700000000000003</v>
          </cell>
          <cell r="D232">
            <v>47.25</v>
          </cell>
          <cell r="E232">
            <v>72.55</v>
          </cell>
          <cell r="F232">
            <v>5.24</v>
          </cell>
          <cell r="G232">
            <v>5.319</v>
          </cell>
          <cell r="H232">
            <v>5.3025000000000002</v>
          </cell>
          <cell r="I232">
            <v>2.4270999999999998</v>
          </cell>
          <cell r="J232">
            <v>5.4630000000000001</v>
          </cell>
          <cell r="K232">
            <v>4.7482306504593175E-2</v>
          </cell>
          <cell r="L232">
            <v>5.9102123389108835E-2</v>
          </cell>
          <cell r="M232">
            <v>0.95631163370212457</v>
          </cell>
          <cell r="N232">
            <v>0.50770687854561669</v>
          </cell>
        </row>
        <row r="233">
          <cell r="A233">
            <v>39262</v>
          </cell>
          <cell r="B233">
            <v>23.582999999999998</v>
          </cell>
          <cell r="C233">
            <v>40.9</v>
          </cell>
          <cell r="D233">
            <v>54.933</v>
          </cell>
          <cell r="E233">
            <v>83.712999999999994</v>
          </cell>
          <cell r="F233">
            <v>5.31</v>
          </cell>
          <cell r="G233">
            <v>5.3105000000000002</v>
          </cell>
          <cell r="H233">
            <v>5.2625000000000002</v>
          </cell>
          <cell r="I233">
            <v>2.4270999999999998</v>
          </cell>
          <cell r="J233">
            <v>5.3884999999999996</v>
          </cell>
          <cell r="K233">
            <v>5.4611152150920939E-2</v>
          </cell>
          <cell r="L233">
            <v>5.9102123389108835E-2</v>
          </cell>
          <cell r="M233">
            <v>0.95631163370212457</v>
          </cell>
          <cell r="N233">
            <v>0.50770687854561669</v>
          </cell>
        </row>
        <row r="234">
          <cell r="A234">
            <v>39269</v>
          </cell>
          <cell r="B234">
            <v>24</v>
          </cell>
          <cell r="C234">
            <v>38.1</v>
          </cell>
          <cell r="D234">
            <v>51.332999999999998</v>
          </cell>
          <cell r="E234">
            <v>78.563000000000002</v>
          </cell>
          <cell r="F234">
            <v>5.22</v>
          </cell>
          <cell r="G234">
            <v>5.3739999999999997</v>
          </cell>
          <cell r="H234">
            <v>5.3718000000000004</v>
          </cell>
          <cell r="I234">
            <v>2.4270999999999998</v>
          </cell>
          <cell r="J234">
            <v>5.5454999999999997</v>
          </cell>
          <cell r="K234">
            <v>5.1329248052841336E-2</v>
          </cell>
          <cell r="L234">
            <v>9.5054669705854133E-2</v>
          </cell>
          <cell r="M234">
            <v>1.0215505922780264</v>
          </cell>
          <cell r="N234">
            <v>0.55830263099194022</v>
          </cell>
        </row>
        <row r="235">
          <cell r="A235">
            <v>39276</v>
          </cell>
          <cell r="B235">
            <v>25.417000000000002</v>
          </cell>
          <cell r="C235">
            <v>40.36</v>
          </cell>
          <cell r="D235">
            <v>54.45</v>
          </cell>
          <cell r="E235">
            <v>82.2</v>
          </cell>
          <cell r="F235">
            <v>5.25</v>
          </cell>
          <cell r="G235">
            <v>5.3445</v>
          </cell>
          <cell r="H235">
            <v>5.3150000000000004</v>
          </cell>
          <cell r="I235">
            <v>2.4270999999999998</v>
          </cell>
          <cell r="J235">
            <v>5.4740000000000002</v>
          </cell>
          <cell r="K235">
            <v>5.364318627131992E-2</v>
          </cell>
          <cell r="L235">
            <v>9.5054669705854133E-2</v>
          </cell>
          <cell r="M235">
            <v>1.0215505922780264</v>
          </cell>
          <cell r="N235">
            <v>0.55830263099194022</v>
          </cell>
        </row>
        <row r="236">
          <cell r="A236">
            <v>39283</v>
          </cell>
          <cell r="B236">
            <v>26.582999999999998</v>
          </cell>
          <cell r="C236">
            <v>45.3</v>
          </cell>
          <cell r="D236">
            <v>62.082999999999998</v>
          </cell>
          <cell r="E236">
            <v>93.85</v>
          </cell>
          <cell r="F236">
            <v>5.25</v>
          </cell>
          <cell r="G236">
            <v>5.2690000000000001</v>
          </cell>
          <cell r="H236">
            <v>5.1920000000000002</v>
          </cell>
          <cell r="I236">
            <v>2.4270999999999998</v>
          </cell>
          <cell r="J236">
            <v>5.3449999999999998</v>
          </cell>
          <cell r="K236">
            <v>6.104721249462175E-2</v>
          </cell>
          <cell r="L236">
            <v>9.5054669705854133E-2</v>
          </cell>
          <cell r="M236">
            <v>1.0215505922780264</v>
          </cell>
          <cell r="N236">
            <v>0.55830263099194022</v>
          </cell>
        </row>
        <row r="237">
          <cell r="A237">
            <v>39290</v>
          </cell>
          <cell r="B237">
            <v>48.832999999999998</v>
          </cell>
          <cell r="C237">
            <v>83.5</v>
          </cell>
          <cell r="D237">
            <v>115.833</v>
          </cell>
          <cell r="E237">
            <v>174</v>
          </cell>
          <cell r="F237">
            <v>5.25</v>
          </cell>
          <cell r="G237">
            <v>5.0780000000000003</v>
          </cell>
          <cell r="H237">
            <v>4.944</v>
          </cell>
          <cell r="I237">
            <v>2.4270999999999998</v>
          </cell>
          <cell r="J237">
            <v>5.1604999999999999</v>
          </cell>
          <cell r="K237">
            <v>0.110543718170524</v>
          </cell>
          <cell r="L237">
            <v>9.5054669705854133E-2</v>
          </cell>
          <cell r="M237">
            <v>1.0215505922780264</v>
          </cell>
          <cell r="N237">
            <v>0.55830263099194022</v>
          </cell>
        </row>
        <row r="238">
          <cell r="A238">
            <v>39297</v>
          </cell>
          <cell r="B238">
            <v>44.786000000000001</v>
          </cell>
          <cell r="C238">
            <v>68.117000000000004</v>
          </cell>
          <cell r="D238">
            <v>92.156999999999996</v>
          </cell>
          <cell r="E238">
            <v>137.28</v>
          </cell>
          <cell r="F238">
            <v>5.24</v>
          </cell>
          <cell r="G238">
            <v>4.968</v>
          </cell>
          <cell r="H238">
            <v>4.8609999999999998</v>
          </cell>
          <cell r="I238">
            <v>2.4270999999999998</v>
          </cell>
          <cell r="J238">
            <v>5.0439999999999996</v>
          </cell>
          <cell r="K238">
            <v>8.8107734523789394E-2</v>
          </cell>
          <cell r="L238">
            <v>9.5054669705854133E-2</v>
          </cell>
          <cell r="M238">
            <v>1.0215505922780264</v>
          </cell>
          <cell r="N238">
            <v>0.55830263099194022</v>
          </cell>
        </row>
        <row r="239">
          <cell r="A239">
            <v>39304</v>
          </cell>
          <cell r="B239">
            <v>45.512999999999998</v>
          </cell>
          <cell r="C239">
            <v>66.644999999999996</v>
          </cell>
          <cell r="D239">
            <v>90.655000000000001</v>
          </cell>
          <cell r="E239">
            <v>135.584</v>
          </cell>
          <cell r="F239">
            <v>4.68</v>
          </cell>
          <cell r="G239">
            <v>4.8940000000000001</v>
          </cell>
          <cell r="H239">
            <v>4.8520000000000003</v>
          </cell>
          <cell r="I239">
            <v>2.4270999999999998</v>
          </cell>
          <cell r="J239">
            <v>5.0884999999999998</v>
          </cell>
          <cell r="K239">
            <v>8.7266277054442898E-2</v>
          </cell>
          <cell r="L239">
            <v>9.5054669705854133E-2</v>
          </cell>
          <cell r="M239">
            <v>1.0215505922780264</v>
          </cell>
          <cell r="N239">
            <v>0.55830263099194022</v>
          </cell>
        </row>
        <row r="240">
          <cell r="A240">
            <v>39311</v>
          </cell>
          <cell r="B240">
            <v>53.984999999999999</v>
          </cell>
          <cell r="C240">
            <v>86.447999999999993</v>
          </cell>
          <cell r="D240">
            <v>117.79300000000001</v>
          </cell>
          <cell r="E240">
            <v>164.97</v>
          </cell>
          <cell r="F240">
            <v>4.91</v>
          </cell>
          <cell r="G240">
            <v>4.6273</v>
          </cell>
          <cell r="H240">
            <v>4.6399999999999997</v>
          </cell>
          <cell r="I240">
            <v>2.4270999999999998</v>
          </cell>
          <cell r="J240">
            <v>4.9370000000000003</v>
          </cell>
          <cell r="K240">
            <v>0.10497144107110612</v>
          </cell>
          <cell r="L240">
            <v>9.5054669705854133E-2</v>
          </cell>
          <cell r="M240">
            <v>1.0215505922780264</v>
          </cell>
          <cell r="N240">
            <v>0.55830263099194022</v>
          </cell>
        </row>
        <row r="241">
          <cell r="A241">
            <v>39318</v>
          </cell>
          <cell r="B241">
            <v>51.896000000000001</v>
          </cell>
          <cell r="C241">
            <v>71.813000000000002</v>
          </cell>
          <cell r="D241">
            <v>96.186000000000007</v>
          </cell>
          <cell r="E241">
            <v>136.89400000000001</v>
          </cell>
          <cell r="F241">
            <v>5.1100000000000003</v>
          </cell>
          <cell r="G241">
            <v>4.7640000000000002</v>
          </cell>
          <cell r="H241">
            <v>4.7308000000000003</v>
          </cell>
          <cell r="I241">
            <v>2.4270999999999998</v>
          </cell>
          <cell r="J241">
            <v>4.8920000000000003</v>
          </cell>
          <cell r="K241">
            <v>8.7831653003317967E-2</v>
          </cell>
          <cell r="L241">
            <v>9.5054669705854133E-2</v>
          </cell>
          <cell r="M241">
            <v>1.0215505922780264</v>
          </cell>
          <cell r="N241">
            <v>0.55830263099194022</v>
          </cell>
        </row>
        <row r="242">
          <cell r="A242">
            <v>39325</v>
          </cell>
          <cell r="B242">
            <v>53.994999999999997</v>
          </cell>
          <cell r="C242">
            <v>76.084000000000003</v>
          </cell>
          <cell r="D242">
            <v>101.236</v>
          </cell>
          <cell r="E242">
            <v>142.73599999999999</v>
          </cell>
          <cell r="F242">
            <v>4.96</v>
          </cell>
          <cell r="G242">
            <v>4.5265000000000004</v>
          </cell>
          <cell r="H242">
            <v>4.5940000000000003</v>
          </cell>
          <cell r="I242">
            <v>2.4270999999999998</v>
          </cell>
          <cell r="J242">
            <v>4.7690000000000001</v>
          </cell>
          <cell r="K242">
            <v>9.1428012307608664E-2</v>
          </cell>
          <cell r="L242">
            <v>9.5054669705854133E-2</v>
          </cell>
          <cell r="M242">
            <v>1.0215505922780264</v>
          </cell>
          <cell r="N242">
            <v>0.55830263099194022</v>
          </cell>
        </row>
        <row r="243">
          <cell r="A243">
            <v>39332</v>
          </cell>
          <cell r="B243">
            <v>55.247</v>
          </cell>
          <cell r="C243">
            <v>84.332999999999998</v>
          </cell>
          <cell r="D243">
            <v>107</v>
          </cell>
          <cell r="E243">
            <v>156.16</v>
          </cell>
          <cell r="F243">
            <v>4.8600000000000003</v>
          </cell>
          <cell r="G243">
            <v>4.3840000000000003</v>
          </cell>
          <cell r="H243">
            <v>4.3070000000000004</v>
          </cell>
          <cell r="I243">
            <v>2.4270999999999998</v>
          </cell>
          <cell r="J243">
            <v>4.508</v>
          </cell>
          <cell r="K243">
            <v>9.9658573943354423E-2</v>
          </cell>
          <cell r="L243">
            <v>9.5054669705854133E-2</v>
          </cell>
          <cell r="M243">
            <v>1.0215505922780264</v>
          </cell>
          <cell r="N243">
            <v>0.55830263099194022</v>
          </cell>
        </row>
        <row r="244">
          <cell r="A244">
            <v>39339</v>
          </cell>
          <cell r="B244">
            <v>51.5</v>
          </cell>
          <cell r="C244">
            <v>73</v>
          </cell>
          <cell r="D244">
            <v>96</v>
          </cell>
          <cell r="E244">
            <v>136.167</v>
          </cell>
          <cell r="F244">
            <v>5.25</v>
          </cell>
          <cell r="G244">
            <v>4.5179999999999998</v>
          </cell>
          <cell r="H244">
            <v>4.43</v>
          </cell>
          <cell r="I244">
            <v>2.4270999999999998</v>
          </cell>
          <cell r="J244">
            <v>4.6399999999999997</v>
          </cell>
          <cell r="K244">
            <v>8.738984780632153E-2</v>
          </cell>
          <cell r="L244">
            <v>9.5054669705854133E-2</v>
          </cell>
          <cell r="M244">
            <v>1.0215505922780264</v>
          </cell>
          <cell r="N244">
            <v>0.55830263099194022</v>
          </cell>
        </row>
        <row r="245">
          <cell r="A245">
            <v>39346</v>
          </cell>
          <cell r="B245">
            <v>47.67</v>
          </cell>
          <cell r="C245">
            <v>60.918999999999997</v>
          </cell>
          <cell r="D245">
            <v>76.984999999999999</v>
          </cell>
          <cell r="E245">
            <v>107.592</v>
          </cell>
          <cell r="F245">
            <v>4.76</v>
          </cell>
          <cell r="G245">
            <v>4.4160000000000004</v>
          </cell>
          <cell r="H245">
            <v>4.3890000000000002</v>
          </cell>
          <cell r="I245">
            <v>2.4270999999999998</v>
          </cell>
          <cell r="J245">
            <v>4.7240000000000002</v>
          </cell>
          <cell r="K245">
            <v>6.9579999852380947E-2</v>
          </cell>
          <cell r="L245">
            <v>9.5054669705854133E-2</v>
          </cell>
          <cell r="M245">
            <v>1.0215505922780264</v>
          </cell>
          <cell r="N245">
            <v>0.55830263099194022</v>
          </cell>
        </row>
        <row r="246">
          <cell r="A246">
            <v>39353</v>
          </cell>
          <cell r="B246">
            <v>44.33</v>
          </cell>
          <cell r="C246">
            <v>65.793999999999997</v>
          </cell>
          <cell r="D246">
            <v>81.025000000000006</v>
          </cell>
          <cell r="E246">
            <v>117.099</v>
          </cell>
          <cell r="F246">
            <v>4.58</v>
          </cell>
          <cell r="G246">
            <v>4.3979999999999997</v>
          </cell>
          <cell r="H246">
            <v>4.3250000000000002</v>
          </cell>
          <cell r="I246">
            <v>2.4270999999999998</v>
          </cell>
          <cell r="J246">
            <v>4.6630000000000003</v>
          </cell>
          <cell r="K246">
            <v>7.5571839418682396E-2</v>
          </cell>
          <cell r="L246">
            <v>9.5054669705854133E-2</v>
          </cell>
          <cell r="M246">
            <v>1.0215505922780264</v>
          </cell>
          <cell r="N246">
            <v>0.55830263099194022</v>
          </cell>
        </row>
        <row r="247">
          <cell r="A247">
            <v>39360</v>
          </cell>
          <cell r="B247">
            <v>43.929000000000002</v>
          </cell>
          <cell r="C247">
            <v>59.844999999999999</v>
          </cell>
          <cell r="D247">
            <v>76.566000000000003</v>
          </cell>
          <cell r="E247">
            <v>109.16500000000001</v>
          </cell>
          <cell r="F247">
            <v>4.7699999999999996</v>
          </cell>
          <cell r="G247">
            <v>4.5019999999999998</v>
          </cell>
          <cell r="H247">
            <v>4.4480000000000004</v>
          </cell>
          <cell r="I247">
            <v>2.4270999999999998</v>
          </cell>
          <cell r="J247">
            <v>4.7610000000000001</v>
          </cell>
          <cell r="K247">
            <v>7.0613167150119782E-2</v>
          </cell>
          <cell r="L247">
            <v>0.13814452561548668</v>
          </cell>
          <cell r="M247">
            <v>1.0805869413432609</v>
          </cell>
          <cell r="N247">
            <v>0.60936573347937384</v>
          </cell>
        </row>
        <row r="248">
          <cell r="A248">
            <v>39367</v>
          </cell>
          <cell r="B248">
            <v>41.911000000000001</v>
          </cell>
          <cell r="C248">
            <v>57.005000000000003</v>
          </cell>
          <cell r="D248">
            <v>71.680000000000007</v>
          </cell>
          <cell r="E248">
            <v>102.899</v>
          </cell>
          <cell r="F248">
            <v>4.75</v>
          </cell>
          <cell r="G248">
            <v>4.5905000000000005</v>
          </cell>
          <cell r="H248">
            <v>4.5620000000000003</v>
          </cell>
          <cell r="I248">
            <v>2.4270999999999998</v>
          </cell>
          <cell r="J248">
            <v>4.84</v>
          </cell>
          <cell r="K248">
            <v>6.668594043920073E-2</v>
          </cell>
          <cell r="L248">
            <v>0.13814452561548668</v>
          </cell>
          <cell r="M248">
            <v>1.0805869413432609</v>
          </cell>
          <cell r="N248">
            <v>0.60936573347937384</v>
          </cell>
        </row>
        <row r="249">
          <cell r="A249">
            <v>39374</v>
          </cell>
          <cell r="B249">
            <v>43</v>
          </cell>
          <cell r="C249">
            <v>71.332999999999998</v>
          </cell>
          <cell r="D249">
            <v>86.634</v>
          </cell>
          <cell r="E249">
            <v>126.279</v>
          </cell>
          <cell r="F249">
            <v>4.7699999999999996</v>
          </cell>
          <cell r="G249">
            <v>4.2370000000000001</v>
          </cell>
          <cell r="H249">
            <v>4.1689999999999996</v>
          </cell>
          <cell r="I249">
            <v>2.4270999999999998</v>
          </cell>
          <cell r="J249">
            <v>4.484</v>
          </cell>
          <cell r="K249">
            <v>8.1274612695573789E-2</v>
          </cell>
          <cell r="L249">
            <v>0.13814452561548668</v>
          </cell>
          <cell r="M249">
            <v>1.0805869413432609</v>
          </cell>
          <cell r="N249">
            <v>0.60936573347937384</v>
          </cell>
        </row>
        <row r="250">
          <cell r="A250">
            <v>39381</v>
          </cell>
          <cell r="B250">
            <v>44.66</v>
          </cell>
          <cell r="C250">
            <v>68.495000000000005</v>
          </cell>
          <cell r="D250">
            <v>87.570999999999998</v>
          </cell>
          <cell r="E250">
            <v>120.76600000000001</v>
          </cell>
          <cell r="F250">
            <v>4.8</v>
          </cell>
          <cell r="G250">
            <v>4.2009999999999996</v>
          </cell>
          <cell r="H250">
            <v>4.141</v>
          </cell>
          <cell r="I250">
            <v>2.4270999999999998</v>
          </cell>
          <cell r="J250">
            <v>4.4969999999999999</v>
          </cell>
          <cell r="K250">
            <v>7.7834579932601677E-2</v>
          </cell>
          <cell r="L250">
            <v>0.13814452561548668</v>
          </cell>
          <cell r="M250">
            <v>1.0805869413432609</v>
          </cell>
          <cell r="N250">
            <v>0.60936573347937384</v>
          </cell>
        </row>
        <row r="251">
          <cell r="A251">
            <v>39388</v>
          </cell>
          <cell r="B251">
            <v>61.116999999999997</v>
          </cell>
          <cell r="C251">
            <v>80.638999999999996</v>
          </cell>
          <cell r="D251">
            <v>98.117999999999995</v>
          </cell>
          <cell r="E251">
            <v>130.63499999999999</v>
          </cell>
          <cell r="F251">
            <v>4.28</v>
          </cell>
          <cell r="G251">
            <v>4.18</v>
          </cell>
          <cell r="H251">
            <v>4.1050000000000004</v>
          </cell>
          <cell r="I251">
            <v>2.4270999999999998</v>
          </cell>
          <cell r="J251">
            <v>4.4450000000000003</v>
          </cell>
          <cell r="K251">
            <v>8.3859459902913325E-2</v>
          </cell>
          <cell r="L251">
            <v>0.13814452561548668</v>
          </cell>
          <cell r="M251">
            <v>1.0805869413432609</v>
          </cell>
          <cell r="N251">
            <v>0.60936573347937384</v>
          </cell>
        </row>
        <row r="252">
          <cell r="A252">
            <v>39395</v>
          </cell>
          <cell r="B252">
            <v>51.625</v>
          </cell>
          <cell r="C252">
            <v>80.334999999999994</v>
          </cell>
          <cell r="D252">
            <v>101.5</v>
          </cell>
          <cell r="E252">
            <v>145.60400000000001</v>
          </cell>
          <cell r="F252">
            <v>4.49</v>
          </cell>
          <cell r="G252">
            <v>3.99</v>
          </cell>
          <cell r="H252">
            <v>3.9119999999999999</v>
          </cell>
          <cell r="I252">
            <v>2.4270999999999998</v>
          </cell>
          <cell r="J252">
            <v>4.3179999999999996</v>
          </cell>
          <cell r="K252">
            <v>9.2643546037107338E-2</v>
          </cell>
          <cell r="L252">
            <v>0.13814452561548668</v>
          </cell>
          <cell r="M252">
            <v>1.0805869413432609</v>
          </cell>
          <cell r="N252">
            <v>0.60936573347937384</v>
          </cell>
        </row>
        <row r="253">
          <cell r="A253">
            <v>39402</v>
          </cell>
          <cell r="B253">
            <v>57.31</v>
          </cell>
          <cell r="C253">
            <v>82.28</v>
          </cell>
          <cell r="D253">
            <v>103.389</v>
          </cell>
          <cell r="E253">
            <v>152.32</v>
          </cell>
          <cell r="F253">
            <v>4.51</v>
          </cell>
          <cell r="G253">
            <v>3.9529999999999998</v>
          </cell>
          <cell r="H253">
            <v>3.847</v>
          </cell>
          <cell r="I253">
            <v>2.4270999999999998</v>
          </cell>
          <cell r="J253">
            <v>4.2530000000000001</v>
          </cell>
          <cell r="K253">
            <v>9.7338403056230094E-2</v>
          </cell>
          <cell r="L253">
            <v>0.13814452561548668</v>
          </cell>
          <cell r="M253">
            <v>1.0805869413432609</v>
          </cell>
          <cell r="N253">
            <v>0.60936573347937384</v>
          </cell>
        </row>
        <row r="254">
          <cell r="A254">
            <v>39409</v>
          </cell>
          <cell r="B254">
            <v>67.239000000000004</v>
          </cell>
          <cell r="C254">
            <v>93.820999999999998</v>
          </cell>
          <cell r="D254">
            <v>118.666</v>
          </cell>
          <cell r="E254">
            <v>172.27699999999999</v>
          </cell>
          <cell r="F254">
            <v>4.5600000000000005</v>
          </cell>
          <cell r="G254">
            <v>3.7949999999999999</v>
          </cell>
          <cell r="H254">
            <v>3.65</v>
          </cell>
          <cell r="I254">
            <v>2.4270999999999998</v>
          </cell>
          <cell r="J254">
            <v>4.0860000000000003</v>
          </cell>
          <cell r="K254">
            <v>0.10941236456501124</v>
          </cell>
          <cell r="L254">
            <v>0.13814452561548668</v>
          </cell>
          <cell r="M254">
            <v>1.0805869413432609</v>
          </cell>
          <cell r="N254">
            <v>0.60936573347937384</v>
          </cell>
        </row>
        <row r="255">
          <cell r="A255">
            <v>39416</v>
          </cell>
          <cell r="B255">
            <v>65.603999999999999</v>
          </cell>
          <cell r="C255">
            <v>87.165000000000006</v>
          </cell>
          <cell r="D255">
            <v>102.64</v>
          </cell>
          <cell r="E255">
            <v>135.505</v>
          </cell>
          <cell r="F255">
            <v>4.66</v>
          </cell>
          <cell r="G255">
            <v>3.6840000000000002</v>
          </cell>
          <cell r="H255">
            <v>3.4859999999999998</v>
          </cell>
          <cell r="I255">
            <v>2.4270999999999998</v>
          </cell>
          <cell r="J255">
            <v>3.8860000000000001</v>
          </cell>
          <cell r="K255">
            <v>8.6786429731090187E-2</v>
          </cell>
          <cell r="L255">
            <v>0.13814452561548668</v>
          </cell>
          <cell r="M255">
            <v>1.0805869413432609</v>
          </cell>
          <cell r="N255">
            <v>0.60936573347937384</v>
          </cell>
        </row>
        <row r="256">
          <cell r="A256">
            <v>39423</v>
          </cell>
          <cell r="B256">
            <v>69.037000000000006</v>
          </cell>
          <cell r="C256">
            <v>84.302999999999997</v>
          </cell>
          <cell r="D256">
            <v>96.186000000000007</v>
          </cell>
          <cell r="E256">
            <v>122.23399999999999</v>
          </cell>
          <cell r="F256">
            <v>4.41</v>
          </cell>
          <cell r="G256">
            <v>3.7765</v>
          </cell>
          <cell r="H256">
            <v>3.63</v>
          </cell>
          <cell r="I256">
            <v>2.4270999999999998</v>
          </cell>
          <cell r="J256">
            <v>4.08</v>
          </cell>
          <cell r="K256">
            <v>7.8571238554968836E-2</v>
          </cell>
          <cell r="L256">
            <v>0.13814452561548668</v>
          </cell>
          <cell r="M256">
            <v>1.0805869413432609</v>
          </cell>
          <cell r="N256">
            <v>0.60936573347937384</v>
          </cell>
        </row>
        <row r="257">
          <cell r="A257">
            <v>39430</v>
          </cell>
          <cell r="B257">
            <v>53.994999999999997</v>
          </cell>
          <cell r="C257">
            <v>70.837999999999994</v>
          </cell>
          <cell r="D257">
            <v>88.173000000000002</v>
          </cell>
          <cell r="E257">
            <v>124.73399999999999</v>
          </cell>
          <cell r="F257">
            <v>4.24</v>
          </cell>
          <cell r="G257">
            <v>3.8890000000000002</v>
          </cell>
          <cell r="H257">
            <v>3.7749999999999999</v>
          </cell>
          <cell r="I257">
            <v>2.4270999999999998</v>
          </cell>
          <cell r="J257">
            <v>4.2210000000000001</v>
          </cell>
          <cell r="K257">
            <v>8.0296223800009447E-2</v>
          </cell>
          <cell r="L257">
            <v>0.13814452561548668</v>
          </cell>
          <cell r="M257">
            <v>1.0805869413432609</v>
          </cell>
          <cell r="N257">
            <v>0.60936573347937384</v>
          </cell>
        </row>
        <row r="258">
          <cell r="A258">
            <v>39437</v>
          </cell>
          <cell r="B258">
            <v>60.218000000000004</v>
          </cell>
          <cell r="C258">
            <v>74.295000000000002</v>
          </cell>
          <cell r="D258">
            <v>91.262</v>
          </cell>
          <cell r="E258">
            <v>128.73599999999999</v>
          </cell>
          <cell r="F258">
            <v>4.28</v>
          </cell>
          <cell r="G258">
            <v>3.7595000000000001</v>
          </cell>
          <cell r="H258">
            <v>3.6154999999999999</v>
          </cell>
          <cell r="I258">
            <v>2.4270999999999998</v>
          </cell>
          <cell r="J258">
            <v>4.0949999999999998</v>
          </cell>
          <cell r="K258">
            <v>8.2759453375263803E-2</v>
          </cell>
          <cell r="L258">
            <v>0.13814452561548668</v>
          </cell>
          <cell r="M258">
            <v>1.0805869413432609</v>
          </cell>
          <cell r="N258">
            <v>0.60936573347937384</v>
          </cell>
        </row>
        <row r="259">
          <cell r="A259">
            <v>39444</v>
          </cell>
          <cell r="B259">
            <v>57.570999999999998</v>
          </cell>
          <cell r="C259">
            <v>74.695999999999998</v>
          </cell>
          <cell r="D259">
            <v>90.155000000000001</v>
          </cell>
          <cell r="E259">
            <v>128.16499999999999</v>
          </cell>
          <cell r="F259">
            <v>4.01</v>
          </cell>
          <cell r="G259">
            <v>3.6764999999999999</v>
          </cell>
          <cell r="H259">
            <v>3.5095000000000001</v>
          </cell>
          <cell r="I259">
            <v>2.4270999999999998</v>
          </cell>
          <cell r="J259">
            <v>3.992</v>
          </cell>
          <cell r="K259">
            <v>8.2759453375263803E-2</v>
          </cell>
          <cell r="L259">
            <v>0.13814452561548668</v>
          </cell>
          <cell r="M259">
            <v>1.0805869413432609</v>
          </cell>
          <cell r="N259">
            <v>0.60936573347937384</v>
          </cell>
        </row>
        <row r="260">
          <cell r="A260">
            <v>39451</v>
          </cell>
          <cell r="B260">
            <v>66.236000000000004</v>
          </cell>
          <cell r="C260">
            <v>87.533000000000001</v>
          </cell>
          <cell r="D260">
            <v>108.038</v>
          </cell>
          <cell r="E260">
            <v>151.614</v>
          </cell>
          <cell r="F260">
            <v>4.18</v>
          </cell>
          <cell r="G260">
            <v>3.3689999999999998</v>
          </cell>
          <cell r="H260">
            <v>3.1619999999999999</v>
          </cell>
          <cell r="I260">
            <v>2.4270999999999998</v>
          </cell>
          <cell r="J260">
            <v>3.645</v>
          </cell>
          <cell r="K260">
            <v>9.6794706953427845E-2</v>
          </cell>
          <cell r="L260">
            <v>0.14709986405169112</v>
          </cell>
          <cell r="M260">
            <v>0.88509481087094788</v>
          </cell>
          <cell r="N260">
            <v>0.51609733746131947</v>
          </cell>
        </row>
        <row r="261">
          <cell r="A261">
            <v>39458</v>
          </cell>
          <cell r="B261">
            <v>64.212999999999994</v>
          </cell>
          <cell r="C261">
            <v>95.802000000000007</v>
          </cell>
          <cell r="D261">
            <v>120.97199999999999</v>
          </cell>
          <cell r="E261">
            <v>165.65199999999999</v>
          </cell>
          <cell r="F261">
            <v>4.2300000000000004</v>
          </cell>
          <cell r="G261">
            <v>3.0489999999999999</v>
          </cell>
          <cell r="H261">
            <v>2.9005000000000001</v>
          </cell>
          <cell r="I261">
            <v>2.4270999999999998</v>
          </cell>
          <cell r="J261">
            <v>3.472</v>
          </cell>
          <cell r="K261">
            <v>0.10530667560965379</v>
          </cell>
          <cell r="L261">
            <v>0.14709986405169112</v>
          </cell>
          <cell r="M261">
            <v>0.88509481087094788</v>
          </cell>
          <cell r="N261">
            <v>0.51609733746131947</v>
          </cell>
        </row>
        <row r="262">
          <cell r="A262">
            <v>39465</v>
          </cell>
          <cell r="B262">
            <v>75.593999999999994</v>
          </cell>
          <cell r="C262">
            <v>110.88800000000001</v>
          </cell>
          <cell r="D262">
            <v>140.624</v>
          </cell>
          <cell r="E262">
            <v>193.60900000000001</v>
          </cell>
          <cell r="F262">
            <v>4.17</v>
          </cell>
          <cell r="G262">
            <v>2.8449999999999998</v>
          </cell>
          <cell r="H262">
            <v>2.7349999999999999</v>
          </cell>
          <cell r="I262">
            <v>2.4270999999999998</v>
          </cell>
          <cell r="J262">
            <v>3.3180000000000001</v>
          </cell>
          <cell r="K262">
            <v>0.12207181954280066</v>
          </cell>
          <cell r="L262">
            <v>0.14709986405169112</v>
          </cell>
          <cell r="M262">
            <v>0.88509481087094788</v>
          </cell>
          <cell r="N262">
            <v>0.51609733746131947</v>
          </cell>
        </row>
        <row r="263">
          <cell r="A263">
            <v>39472</v>
          </cell>
          <cell r="B263">
            <v>73.150000000000006</v>
          </cell>
          <cell r="C263">
            <v>108.07899999999999</v>
          </cell>
          <cell r="D263">
            <v>135.62200000000001</v>
          </cell>
          <cell r="E263">
            <v>182.90600000000001</v>
          </cell>
          <cell r="F263">
            <v>3.6</v>
          </cell>
          <cell r="G263">
            <v>2.5425</v>
          </cell>
          <cell r="H263">
            <v>2.5868000000000002</v>
          </cell>
          <cell r="I263">
            <v>2.4270999999999998</v>
          </cell>
          <cell r="J263">
            <v>3.2549999999999999</v>
          </cell>
          <cell r="K263">
            <v>0.11564958604611408</v>
          </cell>
          <cell r="L263">
            <v>0.14709986405169112</v>
          </cell>
          <cell r="M263">
            <v>0.88509481087094788</v>
          </cell>
          <cell r="N263">
            <v>0.51609733746131947</v>
          </cell>
        </row>
        <row r="264">
          <cell r="A264">
            <v>39479</v>
          </cell>
          <cell r="B264">
            <v>74.355000000000004</v>
          </cell>
          <cell r="C264">
            <v>102.66500000000001</v>
          </cell>
          <cell r="D264">
            <v>128.66999999999999</v>
          </cell>
          <cell r="E264">
            <v>180.101</v>
          </cell>
          <cell r="F264">
            <v>3.12</v>
          </cell>
          <cell r="G264">
            <v>2.3769999999999998</v>
          </cell>
          <cell r="H264">
            <v>2.4864999999999999</v>
          </cell>
          <cell r="I264">
            <v>2.4270999999999998</v>
          </cell>
          <cell r="J264">
            <v>3.238</v>
          </cell>
          <cell r="K264">
            <v>0.11456203441952761</v>
          </cell>
          <cell r="L264">
            <v>0.14709986405169112</v>
          </cell>
          <cell r="M264">
            <v>0.88509481087094788</v>
          </cell>
          <cell r="N264">
            <v>0.51609733746131947</v>
          </cell>
        </row>
        <row r="265">
          <cell r="A265">
            <v>39486</v>
          </cell>
          <cell r="B265">
            <v>82.262</v>
          </cell>
          <cell r="C265">
            <v>121.07899999999999</v>
          </cell>
          <cell r="D265">
            <v>157.60400000000001</v>
          </cell>
          <cell r="E265">
            <v>216.495</v>
          </cell>
          <cell r="F265">
            <v>3.05</v>
          </cell>
          <cell r="G265">
            <v>2.198</v>
          </cell>
          <cell r="H265">
            <v>2.3639999999999999</v>
          </cell>
          <cell r="I265">
            <v>2.4270999999999998</v>
          </cell>
          <cell r="J265">
            <v>3.2519999999999998</v>
          </cell>
          <cell r="K265">
            <v>0.13558589924819309</v>
          </cell>
          <cell r="L265">
            <v>0.14709986405169112</v>
          </cell>
          <cell r="M265">
            <v>0.88509481087094788</v>
          </cell>
          <cell r="N265">
            <v>0.51609733746131947</v>
          </cell>
        </row>
        <row r="266">
          <cell r="A266">
            <v>39493</v>
          </cell>
          <cell r="B266">
            <v>77.674999999999997</v>
          </cell>
          <cell r="C266">
            <v>123.92100000000001</v>
          </cell>
          <cell r="D266">
            <v>151.256</v>
          </cell>
          <cell r="E266">
            <v>200.76400000000001</v>
          </cell>
          <cell r="F266">
            <v>2.9699999999999998</v>
          </cell>
          <cell r="G266">
            <v>2.1555</v>
          </cell>
          <cell r="H266">
            <v>2.3744999999999998</v>
          </cell>
          <cell r="I266">
            <v>2.4270999999999998</v>
          </cell>
          <cell r="J266">
            <v>3.4119999999999999</v>
          </cell>
          <cell r="K266">
            <v>0.12620616183933842</v>
          </cell>
          <cell r="L266">
            <v>0.14709986405169112</v>
          </cell>
          <cell r="M266">
            <v>0.88509481087094788</v>
          </cell>
          <cell r="N266">
            <v>0.51609733746131947</v>
          </cell>
        </row>
        <row r="267">
          <cell r="A267">
            <v>39500</v>
          </cell>
          <cell r="B267">
            <v>79.010000000000005</v>
          </cell>
          <cell r="C267">
            <v>111.982</v>
          </cell>
          <cell r="D267">
            <v>142.68</v>
          </cell>
          <cell r="E267">
            <v>193.137</v>
          </cell>
          <cell r="F267">
            <v>2.9699999999999998</v>
          </cell>
          <cell r="G267">
            <v>2.3050000000000002</v>
          </cell>
          <cell r="H267">
            <v>2.52</v>
          </cell>
          <cell r="I267">
            <v>2.4270999999999998</v>
          </cell>
          <cell r="J267">
            <v>3.4849999999999999</v>
          </cell>
          <cell r="K267">
            <v>0.1217673141471054</v>
          </cell>
          <cell r="L267">
            <v>0.14709986405169112</v>
          </cell>
          <cell r="M267">
            <v>0.88509481087094788</v>
          </cell>
          <cell r="N267">
            <v>0.51609733746131947</v>
          </cell>
        </row>
        <row r="268">
          <cell r="A268">
            <v>39507</v>
          </cell>
          <cell r="B268">
            <v>76.375</v>
          </cell>
          <cell r="C268">
            <v>113.08799999999999</v>
          </cell>
          <cell r="D268">
            <v>143.5</v>
          </cell>
          <cell r="E268">
            <v>194.07499999999999</v>
          </cell>
          <cell r="F268">
            <v>3.01</v>
          </cell>
          <cell r="G268">
            <v>1.9275</v>
          </cell>
          <cell r="H268">
            <v>2.0834999999999999</v>
          </cell>
          <cell r="I268">
            <v>2.4270999999999998</v>
          </cell>
          <cell r="J268">
            <v>3.0619999999999998</v>
          </cell>
          <cell r="K268">
            <v>0.1217673141471054</v>
          </cell>
          <cell r="L268">
            <v>0.14709986405169112</v>
          </cell>
          <cell r="M268">
            <v>0.88509481087094788</v>
          </cell>
          <cell r="N268">
            <v>0.51609733746131947</v>
          </cell>
        </row>
        <row r="269">
          <cell r="A269">
            <v>39514</v>
          </cell>
          <cell r="B269">
            <v>109</v>
          </cell>
          <cell r="C269">
            <v>146</v>
          </cell>
          <cell r="D269">
            <v>174</v>
          </cell>
          <cell r="E269">
            <v>223.749</v>
          </cell>
          <cell r="F269">
            <v>2.96</v>
          </cell>
          <cell r="G269">
            <v>1.8885000000000001</v>
          </cell>
          <cell r="H269">
            <v>2.1034999999999999</v>
          </cell>
          <cell r="I269">
            <v>2.4270999999999998</v>
          </cell>
          <cell r="J269">
            <v>3.218</v>
          </cell>
          <cell r="K269">
            <v>0.13952040114088737</v>
          </cell>
          <cell r="L269">
            <v>0.14709986405169112</v>
          </cell>
          <cell r="M269">
            <v>0.88509481087094788</v>
          </cell>
          <cell r="N269">
            <v>0.51609733746131947</v>
          </cell>
        </row>
        <row r="270">
          <cell r="A270">
            <v>39521</v>
          </cell>
          <cell r="B270">
            <v>108</v>
          </cell>
          <cell r="C270">
            <v>152</v>
          </cell>
          <cell r="D270">
            <v>184</v>
          </cell>
          <cell r="E270">
            <v>237.703</v>
          </cell>
          <cell r="F270">
            <v>2.99</v>
          </cell>
          <cell r="G270">
            <v>1.6995</v>
          </cell>
          <cell r="H270">
            <v>1.919</v>
          </cell>
          <cell r="I270">
            <v>2.4270999999999998</v>
          </cell>
          <cell r="J270">
            <v>2.9950000000000001</v>
          </cell>
          <cell r="K270">
            <v>0.1476567418523167</v>
          </cell>
          <cell r="L270">
            <v>0.14709986405169112</v>
          </cell>
          <cell r="M270">
            <v>0.88509481087094788</v>
          </cell>
          <cell r="N270">
            <v>0.51609733746131947</v>
          </cell>
        </row>
        <row r="271">
          <cell r="A271">
            <v>39528</v>
          </cell>
          <cell r="B271">
            <v>100.825</v>
          </cell>
          <cell r="C271">
            <v>138.976</v>
          </cell>
          <cell r="D271">
            <v>162.33500000000001</v>
          </cell>
          <cell r="E271">
            <v>216.52799999999999</v>
          </cell>
          <cell r="F271">
            <v>2.08</v>
          </cell>
          <cell r="G271">
            <v>1.8754999999999999</v>
          </cell>
          <cell r="H271">
            <v>2.0739999999999998</v>
          </cell>
          <cell r="I271">
            <v>2.4270999999999998</v>
          </cell>
          <cell r="J271">
            <v>2.9889999999999999</v>
          </cell>
          <cell r="K271">
            <v>0.13539693178631196</v>
          </cell>
          <cell r="L271">
            <v>0.14709986405169112</v>
          </cell>
          <cell r="M271">
            <v>0.88509481087094788</v>
          </cell>
          <cell r="N271">
            <v>0.51609733746131947</v>
          </cell>
        </row>
        <row r="272">
          <cell r="A272">
            <v>39535</v>
          </cell>
          <cell r="B272">
            <v>94.522000000000006</v>
          </cell>
          <cell r="C272">
            <v>131.685</v>
          </cell>
          <cell r="D272">
            <v>160.47499999999999</v>
          </cell>
          <cell r="E272">
            <v>207.749</v>
          </cell>
          <cell r="F272">
            <v>2.09</v>
          </cell>
          <cell r="G272">
            <v>1.8385</v>
          </cell>
          <cell r="H272">
            <v>2.0834999999999999</v>
          </cell>
          <cell r="I272">
            <v>2.4270999999999998</v>
          </cell>
          <cell r="J272">
            <v>3.0920000000000001</v>
          </cell>
          <cell r="K272">
            <v>0.1302372795576483</v>
          </cell>
          <cell r="L272">
            <v>0.14709986405169112</v>
          </cell>
          <cell r="M272">
            <v>0.88509481087094788</v>
          </cell>
          <cell r="N272">
            <v>0.51609733746131947</v>
          </cell>
        </row>
        <row r="273">
          <cell r="A273">
            <v>39542</v>
          </cell>
          <cell r="B273">
            <v>85</v>
          </cell>
          <cell r="C273">
            <v>112.333</v>
          </cell>
          <cell r="D273">
            <v>137.667</v>
          </cell>
          <cell r="E273">
            <v>186.70099999999999</v>
          </cell>
          <cell r="F273">
            <v>2.2599999999999998</v>
          </cell>
          <cell r="G273">
            <v>1.877</v>
          </cell>
          <cell r="H273">
            <v>2.1974999999999998</v>
          </cell>
          <cell r="I273">
            <v>2.4270999999999998</v>
          </cell>
          <cell r="J273">
            <v>3.149</v>
          </cell>
          <cell r="K273">
            <v>0.11786755343938848</v>
          </cell>
          <cell r="L273">
            <v>0.30524471313046664</v>
          </cell>
          <cell r="M273">
            <v>0.45298214602960035</v>
          </cell>
          <cell r="N273">
            <v>0.37911342958003347</v>
          </cell>
        </row>
        <row r="274">
          <cell r="A274">
            <v>39549</v>
          </cell>
          <cell r="B274">
            <v>79.010000000000005</v>
          </cell>
          <cell r="C274">
            <v>112.46899999999999</v>
          </cell>
          <cell r="D274">
            <v>134.69800000000001</v>
          </cell>
          <cell r="E274">
            <v>186.571</v>
          </cell>
          <cell r="F274">
            <v>2.37</v>
          </cell>
          <cell r="G274">
            <v>1.8395000000000001</v>
          </cell>
          <cell r="H274">
            <v>2.1120000000000001</v>
          </cell>
          <cell r="I274">
            <v>2.4270999999999998</v>
          </cell>
          <cell r="J274">
            <v>3.097</v>
          </cell>
          <cell r="K274">
            <v>0.11786755343938848</v>
          </cell>
          <cell r="L274">
            <v>0.30524471313046664</v>
          </cell>
          <cell r="M274">
            <v>0.45298214602960035</v>
          </cell>
          <cell r="N274">
            <v>0.37911342958003347</v>
          </cell>
        </row>
        <row r="275">
          <cell r="A275">
            <v>39556</v>
          </cell>
          <cell r="B275">
            <v>64.712999999999994</v>
          </cell>
          <cell r="C275">
            <v>86.655000000000001</v>
          </cell>
          <cell r="D275">
            <v>110.041</v>
          </cell>
          <cell r="E275">
            <v>150.70099999999999</v>
          </cell>
          <cell r="F275">
            <v>2.3199999999999998</v>
          </cell>
          <cell r="G275">
            <v>2.0790000000000002</v>
          </cell>
          <cell r="H275">
            <v>2.4390000000000001</v>
          </cell>
          <cell r="I275">
            <v>2.4270999999999998</v>
          </cell>
          <cell r="J275">
            <v>3.399</v>
          </cell>
          <cell r="K275">
            <v>9.6192858301035411E-2</v>
          </cell>
          <cell r="L275">
            <v>0.30524471313046664</v>
          </cell>
          <cell r="M275">
            <v>0.45298214602960035</v>
          </cell>
          <cell r="N275">
            <v>0.37911342958003347</v>
          </cell>
        </row>
        <row r="276">
          <cell r="A276">
            <v>39563</v>
          </cell>
          <cell r="B276">
            <v>63.837000000000003</v>
          </cell>
          <cell r="C276">
            <v>84.756</v>
          </cell>
          <cell r="D276">
            <v>106.47499999999999</v>
          </cell>
          <cell r="E276">
            <v>152.333</v>
          </cell>
          <cell r="F276">
            <v>2.2800000000000002</v>
          </cell>
          <cell r="G276">
            <v>2.2429999999999999</v>
          </cell>
          <cell r="H276">
            <v>2.7039999999999997</v>
          </cell>
          <cell r="I276">
            <v>2.4270999999999998</v>
          </cell>
          <cell r="J276">
            <v>3.5990000000000002</v>
          </cell>
          <cell r="K276">
            <v>9.7106500235032422E-2</v>
          </cell>
          <cell r="L276">
            <v>0.30524471313046664</v>
          </cell>
          <cell r="M276">
            <v>0.45298214602960035</v>
          </cell>
          <cell r="N276">
            <v>0.37911342958003347</v>
          </cell>
        </row>
        <row r="277">
          <cell r="A277">
            <v>39570</v>
          </cell>
          <cell r="B277">
            <v>57.344999999999999</v>
          </cell>
          <cell r="C277">
            <v>77.873000000000005</v>
          </cell>
          <cell r="D277">
            <v>97.599000000000004</v>
          </cell>
          <cell r="E277">
            <v>139.90600000000001</v>
          </cell>
          <cell r="F277">
            <v>1.88</v>
          </cell>
          <cell r="G277">
            <v>2.1920000000000002</v>
          </cell>
          <cell r="H277">
            <v>2.7090000000000001</v>
          </cell>
          <cell r="I277">
            <v>2.4270999999999998</v>
          </cell>
          <cell r="J277">
            <v>3.5960000000000001</v>
          </cell>
          <cell r="K277">
            <v>8.9672078944129319E-2</v>
          </cell>
          <cell r="L277">
            <v>0.30524471313046664</v>
          </cell>
          <cell r="M277">
            <v>0.45298214602960035</v>
          </cell>
          <cell r="N277">
            <v>0.37911342958003347</v>
          </cell>
        </row>
        <row r="278">
          <cell r="A278">
            <v>39577</v>
          </cell>
          <cell r="B278">
            <v>56.204999999999998</v>
          </cell>
          <cell r="C278">
            <v>80.17</v>
          </cell>
          <cell r="D278">
            <v>102</v>
          </cell>
          <cell r="E278">
            <v>146.12700000000001</v>
          </cell>
          <cell r="F278">
            <v>1.97</v>
          </cell>
          <cell r="G278">
            <v>2.1242999999999999</v>
          </cell>
          <cell r="H278">
            <v>2.5505</v>
          </cell>
          <cell r="I278">
            <v>2.4270999999999998</v>
          </cell>
          <cell r="J278">
            <v>3.4580000000000002</v>
          </cell>
          <cell r="K278">
            <v>9.3506106619011042E-2</v>
          </cell>
          <cell r="L278">
            <v>0.30524471313046664</v>
          </cell>
          <cell r="M278">
            <v>0.45298214602960035</v>
          </cell>
          <cell r="N278">
            <v>0.37911342958003347</v>
          </cell>
        </row>
        <row r="279">
          <cell r="A279">
            <v>39584</v>
          </cell>
          <cell r="B279">
            <v>47.68</v>
          </cell>
          <cell r="C279">
            <v>69.933999999999997</v>
          </cell>
          <cell r="D279">
            <v>90.984999999999999</v>
          </cell>
          <cell r="E279">
            <v>130.101</v>
          </cell>
          <cell r="F279">
            <v>1.9100000000000001</v>
          </cell>
          <cell r="G279">
            <v>2.2324999999999999</v>
          </cell>
          <cell r="H279">
            <v>2.7509999999999999</v>
          </cell>
          <cell r="I279">
            <v>2.4270999999999998</v>
          </cell>
          <cell r="J279">
            <v>3.5830000000000002</v>
          </cell>
          <cell r="K279">
            <v>8.3664006934677682E-2</v>
          </cell>
          <cell r="L279">
            <v>0.30524471313046664</v>
          </cell>
          <cell r="M279">
            <v>0.45298214602960035</v>
          </cell>
          <cell r="N279">
            <v>0.37911342958003347</v>
          </cell>
        </row>
        <row r="280">
          <cell r="A280">
            <v>39591</v>
          </cell>
          <cell r="B280">
            <v>53.332000000000001</v>
          </cell>
          <cell r="C280">
            <v>71.712999999999994</v>
          </cell>
          <cell r="D280">
            <v>91.67</v>
          </cell>
          <cell r="E280">
            <v>130.33799999999999</v>
          </cell>
          <cell r="F280">
            <v>1.99</v>
          </cell>
          <cell r="G280">
            <v>2.2665000000000002</v>
          </cell>
          <cell r="H280">
            <v>2.79</v>
          </cell>
          <cell r="I280">
            <v>2.4270999999999998</v>
          </cell>
          <cell r="J280">
            <v>3.653</v>
          </cell>
          <cell r="K280">
            <v>8.3664006934677682E-2</v>
          </cell>
          <cell r="L280">
            <v>0.30524471313046664</v>
          </cell>
          <cell r="M280">
            <v>0.45298214602960035</v>
          </cell>
          <cell r="N280">
            <v>0.37911342958003347</v>
          </cell>
        </row>
        <row r="281">
          <cell r="A281">
            <v>39598</v>
          </cell>
          <cell r="B281">
            <v>47.393000000000001</v>
          </cell>
          <cell r="C281">
            <v>60.863</v>
          </cell>
          <cell r="D281">
            <v>79.863</v>
          </cell>
          <cell r="E281">
            <v>115.43899999999999</v>
          </cell>
          <cell r="F281">
            <v>1.98</v>
          </cell>
          <cell r="G281">
            <v>2.3479999999999999</v>
          </cell>
          <cell r="H281">
            <v>2.9535</v>
          </cell>
          <cell r="I281">
            <v>2.4270999999999998</v>
          </cell>
          <cell r="J281">
            <v>3.9130000000000003</v>
          </cell>
          <cell r="K281">
            <v>7.4814700222438524E-2</v>
          </cell>
          <cell r="L281">
            <v>0.30524471313046664</v>
          </cell>
          <cell r="M281">
            <v>0.45298214602960035</v>
          </cell>
          <cell r="N281">
            <v>0.37911342958003347</v>
          </cell>
        </row>
        <row r="282">
          <cell r="A282">
            <v>39605</v>
          </cell>
          <cell r="B282">
            <v>48.125</v>
          </cell>
          <cell r="C282">
            <v>67.125</v>
          </cell>
          <cell r="D282">
            <v>85.25</v>
          </cell>
          <cell r="E282">
            <v>117.714</v>
          </cell>
          <cell r="F282">
            <v>2.0099999999999998</v>
          </cell>
          <cell r="G282">
            <v>2.2800000000000002</v>
          </cell>
          <cell r="H282">
            <v>2.7965</v>
          </cell>
          <cell r="I282">
            <v>2.4270999999999998</v>
          </cell>
          <cell r="J282">
            <v>3.8010000000000002</v>
          </cell>
          <cell r="K282">
            <v>7.5533856111735354E-2</v>
          </cell>
          <cell r="L282">
            <v>0.30524471313046664</v>
          </cell>
          <cell r="M282">
            <v>0.45298214602960035</v>
          </cell>
          <cell r="N282">
            <v>0.37911342958003347</v>
          </cell>
        </row>
        <row r="283">
          <cell r="A283">
            <v>39612</v>
          </cell>
          <cell r="B283">
            <v>49.685000000000002</v>
          </cell>
          <cell r="C283">
            <v>69.319999999999993</v>
          </cell>
          <cell r="D283">
            <v>90.093999999999994</v>
          </cell>
          <cell r="E283">
            <v>129.83000000000001</v>
          </cell>
          <cell r="F283">
            <v>2.02</v>
          </cell>
          <cell r="G283">
            <v>2.806</v>
          </cell>
          <cell r="H283">
            <v>3.431</v>
          </cell>
          <cell r="I283">
            <v>2.4270999999999998</v>
          </cell>
          <cell r="J283">
            <v>4.3170000000000002</v>
          </cell>
          <cell r="K283">
            <v>8.3482932187826653E-2</v>
          </cell>
          <cell r="L283">
            <v>0.30524471313046664</v>
          </cell>
          <cell r="M283">
            <v>0.45298214602960035</v>
          </cell>
          <cell r="N283">
            <v>0.37911342958003347</v>
          </cell>
        </row>
        <row r="284">
          <cell r="A284">
            <v>39619</v>
          </cell>
          <cell r="B284">
            <v>50.817</v>
          </cell>
          <cell r="C284">
            <v>75.34</v>
          </cell>
          <cell r="D284">
            <v>96.763999999999996</v>
          </cell>
          <cell r="E284">
            <v>137.10400000000001</v>
          </cell>
          <cell r="F284">
            <v>1.99</v>
          </cell>
          <cell r="G284">
            <v>2.6414999999999997</v>
          </cell>
          <cell r="H284">
            <v>3.2410000000000001</v>
          </cell>
          <cell r="I284">
            <v>2.4270999999999998</v>
          </cell>
          <cell r="J284">
            <v>4.125</v>
          </cell>
          <cell r="K284">
            <v>8.7960980862517579E-2</v>
          </cell>
          <cell r="L284">
            <v>0.30524471313046664</v>
          </cell>
          <cell r="M284">
            <v>0.45298214602960035</v>
          </cell>
          <cell r="N284">
            <v>0.37911342958003347</v>
          </cell>
        </row>
        <row r="285">
          <cell r="A285">
            <v>39626</v>
          </cell>
          <cell r="B285">
            <v>57.95</v>
          </cell>
          <cell r="C285">
            <v>88.75</v>
          </cell>
          <cell r="D285">
            <v>114</v>
          </cell>
          <cell r="E285">
            <v>160.495</v>
          </cell>
          <cell r="F285">
            <v>1.99</v>
          </cell>
          <cell r="G285">
            <v>2.4489999999999998</v>
          </cell>
          <cell r="H285">
            <v>3.0285000000000002</v>
          </cell>
          <cell r="I285">
            <v>2.4270999999999998</v>
          </cell>
          <cell r="J285">
            <v>3.919</v>
          </cell>
          <cell r="K285">
            <v>0.10224278407501375</v>
          </cell>
          <cell r="L285">
            <v>0.30524471313046664</v>
          </cell>
          <cell r="M285">
            <v>0.45298214602960035</v>
          </cell>
          <cell r="N285">
            <v>0.37911342958003347</v>
          </cell>
        </row>
        <row r="286">
          <cell r="A286">
            <v>39633</v>
          </cell>
          <cell r="B286">
            <v>69.632000000000005</v>
          </cell>
          <cell r="C286">
            <v>94.867999999999995</v>
          </cell>
          <cell r="D286">
            <v>124.264</v>
          </cell>
          <cell r="E286">
            <v>169.286</v>
          </cell>
          <cell r="F286">
            <v>1.92</v>
          </cell>
          <cell r="G286">
            <v>2.4125000000000001</v>
          </cell>
          <cell r="H286">
            <v>2.9449999999999998</v>
          </cell>
          <cell r="I286">
            <v>2.4270999999999998</v>
          </cell>
          <cell r="J286">
            <v>3.875</v>
          </cell>
          <cell r="K286">
            <v>0.10751235494951572</v>
          </cell>
          <cell r="L286">
            <v>0.43049796987291294</v>
          </cell>
          <cell r="M286">
            <v>0.40208266406529902</v>
          </cell>
          <cell r="N286">
            <v>0.41629031696910601</v>
          </cell>
        </row>
        <row r="287">
          <cell r="A287">
            <v>39640</v>
          </cell>
          <cell r="B287">
            <v>72.004999999999995</v>
          </cell>
          <cell r="C287">
            <v>97.774000000000001</v>
          </cell>
          <cell r="D287">
            <v>123.67</v>
          </cell>
          <cell r="E287">
            <v>170.505</v>
          </cell>
          <cell r="F287">
            <v>1.97</v>
          </cell>
          <cell r="G287">
            <v>2.3805000000000001</v>
          </cell>
          <cell r="H287">
            <v>2.8875000000000002</v>
          </cell>
          <cell r="I287">
            <v>2.4270999999999998</v>
          </cell>
          <cell r="J287">
            <v>3.7759999999999998</v>
          </cell>
          <cell r="K287">
            <v>0.10852691657377</v>
          </cell>
          <cell r="L287">
            <v>0.43049796987291294</v>
          </cell>
          <cell r="M287">
            <v>0.40208266406529902</v>
          </cell>
          <cell r="N287">
            <v>0.41629031696910601</v>
          </cell>
        </row>
        <row r="288">
          <cell r="A288">
            <v>39647</v>
          </cell>
          <cell r="B288">
            <v>67.566000000000003</v>
          </cell>
          <cell r="C288">
            <v>87.876000000000005</v>
          </cell>
          <cell r="D288">
            <v>112.041</v>
          </cell>
          <cell r="E288">
            <v>150.995</v>
          </cell>
          <cell r="F288">
            <v>1.96</v>
          </cell>
          <cell r="G288">
            <v>2.4430000000000001</v>
          </cell>
          <cell r="H288">
            <v>3.0375000000000001</v>
          </cell>
          <cell r="I288">
            <v>2.4270999999999998</v>
          </cell>
          <cell r="J288">
            <v>4.008</v>
          </cell>
          <cell r="K288">
            <v>9.6384291281757406E-2</v>
          </cell>
          <cell r="L288">
            <v>0.43049796987291294</v>
          </cell>
          <cell r="M288">
            <v>0.40208266406529902</v>
          </cell>
          <cell r="N288">
            <v>0.41629031696910601</v>
          </cell>
        </row>
        <row r="289">
          <cell r="A289">
            <v>39654</v>
          </cell>
          <cell r="B289">
            <v>63.774000000000001</v>
          </cell>
          <cell r="C289">
            <v>82.665000000000006</v>
          </cell>
          <cell r="D289">
            <v>105.33</v>
          </cell>
          <cell r="E289">
            <v>144.33500000000001</v>
          </cell>
          <cell r="F289">
            <v>2.13</v>
          </cell>
          <cell r="G289">
            <v>2.431</v>
          </cell>
          <cell r="H289">
            <v>3.0095000000000001</v>
          </cell>
          <cell r="I289">
            <v>2.4270999999999998</v>
          </cell>
          <cell r="J289">
            <v>3.8890000000000002</v>
          </cell>
          <cell r="K289">
            <v>9.233915791973335E-2</v>
          </cell>
          <cell r="L289">
            <v>0.43049796987291294</v>
          </cell>
          <cell r="M289">
            <v>0.40208266406529902</v>
          </cell>
          <cell r="N289">
            <v>0.41629031696910601</v>
          </cell>
        </row>
        <row r="290">
          <cell r="A290">
            <v>39661</v>
          </cell>
          <cell r="B290">
            <v>65.344999999999999</v>
          </cell>
          <cell r="C290">
            <v>82.995000000000005</v>
          </cell>
          <cell r="D290">
            <v>105.99</v>
          </cell>
          <cell r="E290">
            <v>148.16499999999999</v>
          </cell>
          <cell r="F290">
            <v>2.04</v>
          </cell>
          <cell r="G290">
            <v>2.3704999999999998</v>
          </cell>
          <cell r="H290">
            <v>2.8449999999999998</v>
          </cell>
          <cell r="I290">
            <v>2.4270999999999998</v>
          </cell>
          <cell r="J290">
            <v>3.7109999999999999</v>
          </cell>
          <cell r="K290">
            <v>9.4719928359986105E-2</v>
          </cell>
          <cell r="L290">
            <v>0.43049796987291294</v>
          </cell>
          <cell r="M290">
            <v>0.40208266406529902</v>
          </cell>
          <cell r="N290">
            <v>0.41629031696910601</v>
          </cell>
        </row>
        <row r="291">
          <cell r="A291">
            <v>39668</v>
          </cell>
          <cell r="B291">
            <v>66.004999999999995</v>
          </cell>
          <cell r="C291">
            <v>88.796999999999997</v>
          </cell>
          <cell r="D291">
            <v>112.703</v>
          </cell>
          <cell r="E291">
            <v>159.995</v>
          </cell>
          <cell r="F291">
            <v>2.0099999999999998</v>
          </cell>
          <cell r="G291">
            <v>2.3125</v>
          </cell>
          <cell r="H291">
            <v>2.8209999999999997</v>
          </cell>
          <cell r="I291">
            <v>2.4270999999999998</v>
          </cell>
          <cell r="J291">
            <v>3.7010000000000001</v>
          </cell>
          <cell r="K291">
            <v>0.10193692687709177</v>
          </cell>
          <cell r="L291">
            <v>0.43049796987291294</v>
          </cell>
          <cell r="M291">
            <v>0.40208266406529902</v>
          </cell>
          <cell r="N291">
            <v>0.41629031696910601</v>
          </cell>
        </row>
        <row r="292">
          <cell r="A292">
            <v>39675</v>
          </cell>
          <cell r="B292">
            <v>65</v>
          </cell>
          <cell r="C292">
            <v>89.400999999999996</v>
          </cell>
          <cell r="D292">
            <v>112.226</v>
          </cell>
          <cell r="E292">
            <v>160.071</v>
          </cell>
          <cell r="F292">
            <v>2.08</v>
          </cell>
          <cell r="G292">
            <v>2.266</v>
          </cell>
          <cell r="H292">
            <v>2.7109999999999999</v>
          </cell>
          <cell r="I292">
            <v>2.4270999999999998</v>
          </cell>
          <cell r="J292">
            <v>3.5880000000000001</v>
          </cell>
          <cell r="K292">
            <v>0.10193692687709177</v>
          </cell>
          <cell r="L292">
            <v>0.43049796987291294</v>
          </cell>
          <cell r="M292">
            <v>0.40208266406529902</v>
          </cell>
          <cell r="N292">
            <v>0.41629031696910601</v>
          </cell>
        </row>
        <row r="293">
          <cell r="A293">
            <v>39682</v>
          </cell>
          <cell r="B293">
            <v>68.570999999999998</v>
          </cell>
          <cell r="C293">
            <v>93.495000000000005</v>
          </cell>
          <cell r="D293">
            <v>118.386</v>
          </cell>
          <cell r="E293">
            <v>162.59399999999999</v>
          </cell>
          <cell r="F293">
            <v>2.02</v>
          </cell>
          <cell r="G293">
            <v>2.2995000000000001</v>
          </cell>
          <cell r="H293">
            <v>2.7534999999999998</v>
          </cell>
          <cell r="I293">
            <v>2.4270999999999998</v>
          </cell>
          <cell r="J293">
            <v>3.5964999999999998</v>
          </cell>
          <cell r="K293">
            <v>0.10290196030228327</v>
          </cell>
          <cell r="L293">
            <v>0.43049796987291294</v>
          </cell>
          <cell r="M293">
            <v>0.40208266406529902</v>
          </cell>
          <cell r="N293">
            <v>0.41629031696910601</v>
          </cell>
        </row>
        <row r="294">
          <cell r="A294">
            <v>39689</v>
          </cell>
          <cell r="B294">
            <v>66.656999999999996</v>
          </cell>
          <cell r="C294">
            <v>91.17</v>
          </cell>
          <cell r="D294">
            <v>115.175</v>
          </cell>
          <cell r="E294">
            <v>159.934</v>
          </cell>
          <cell r="F294">
            <v>1.94</v>
          </cell>
          <cell r="G294">
            <v>2.2359999999999998</v>
          </cell>
          <cell r="H294">
            <v>2.6659999999999999</v>
          </cell>
          <cell r="I294">
            <v>2.4270999999999998</v>
          </cell>
          <cell r="J294">
            <v>3.524</v>
          </cell>
          <cell r="K294">
            <v>0.10192727130222712</v>
          </cell>
          <cell r="L294">
            <v>0.43049796987291294</v>
          </cell>
          <cell r="M294">
            <v>0.40208266406529902</v>
          </cell>
          <cell r="N294">
            <v>0.41629031696910601</v>
          </cell>
        </row>
        <row r="295">
          <cell r="A295">
            <v>39696</v>
          </cell>
          <cell r="B295">
            <v>70.34</v>
          </cell>
          <cell r="C295">
            <v>105.667</v>
          </cell>
          <cell r="D295">
            <v>133</v>
          </cell>
          <cell r="E295">
            <v>184.23099999999999</v>
          </cell>
          <cell r="F295">
            <v>1.97</v>
          </cell>
          <cell r="G295">
            <v>2.173</v>
          </cell>
          <cell r="H295">
            <v>2.5640000000000001</v>
          </cell>
          <cell r="I295">
            <v>2.4270999999999998</v>
          </cell>
          <cell r="J295">
            <v>3.3875000000000002</v>
          </cell>
          <cell r="K295">
            <v>0.11649952748637415</v>
          </cell>
          <cell r="L295">
            <v>0.43049796987291294</v>
          </cell>
          <cell r="M295">
            <v>0.40208266406529902</v>
          </cell>
          <cell r="N295">
            <v>0.41629031696910601</v>
          </cell>
        </row>
        <row r="296">
          <cell r="A296">
            <v>39703</v>
          </cell>
          <cell r="B296">
            <v>73.174999999999997</v>
          </cell>
          <cell r="C296">
            <v>106.83</v>
          </cell>
          <cell r="D296">
            <v>135.89599999999999</v>
          </cell>
          <cell r="E296">
            <v>190.46199999999999</v>
          </cell>
          <cell r="F296">
            <v>2.1</v>
          </cell>
          <cell r="G296">
            <v>2.0884999999999998</v>
          </cell>
          <cell r="H296">
            <v>2.4685000000000001</v>
          </cell>
          <cell r="I296">
            <v>2.4270999999999998</v>
          </cell>
          <cell r="J296">
            <v>3.33</v>
          </cell>
          <cell r="K296">
            <v>0.12025826197128053</v>
          </cell>
          <cell r="L296">
            <v>0.43049796987291294</v>
          </cell>
          <cell r="M296">
            <v>0.40208266406529902</v>
          </cell>
          <cell r="N296">
            <v>0.41629031696910601</v>
          </cell>
        </row>
        <row r="297">
          <cell r="A297">
            <v>39710</v>
          </cell>
          <cell r="B297">
            <v>101.6</v>
          </cell>
          <cell r="C297">
            <v>117.31399999999999</v>
          </cell>
          <cell r="D297">
            <v>140.048</v>
          </cell>
          <cell r="E297">
            <v>194.274</v>
          </cell>
          <cell r="F297">
            <v>1.48</v>
          </cell>
          <cell r="G297">
            <v>2.077</v>
          </cell>
          <cell r="H297">
            <v>2.4874999999999998</v>
          </cell>
          <cell r="I297">
            <v>2.4270999999999998</v>
          </cell>
          <cell r="J297">
            <v>3.4215</v>
          </cell>
          <cell r="K297">
            <v>0.12240312253093177</v>
          </cell>
          <cell r="L297">
            <v>0.43049796987291294</v>
          </cell>
          <cell r="M297">
            <v>0.40208266406529902</v>
          </cell>
          <cell r="N297">
            <v>0.41629031696910601</v>
          </cell>
        </row>
        <row r="298">
          <cell r="A298">
            <v>39717</v>
          </cell>
          <cell r="B298">
            <v>84.334999999999994</v>
          </cell>
          <cell r="C298">
            <v>118.69</v>
          </cell>
          <cell r="D298">
            <v>146.02000000000001</v>
          </cell>
          <cell r="E298">
            <v>193.17500000000001</v>
          </cell>
          <cell r="F298">
            <v>1.08</v>
          </cell>
          <cell r="G298">
            <v>1.8519999999999999</v>
          </cell>
          <cell r="H298">
            <v>2.4420000000000002</v>
          </cell>
          <cell r="I298">
            <v>2.4270999999999998</v>
          </cell>
          <cell r="J298">
            <v>3.4889999999999999</v>
          </cell>
          <cell r="K298">
            <v>0.1212565140827333</v>
          </cell>
          <cell r="L298">
            <v>0.43049796987291294</v>
          </cell>
          <cell r="M298">
            <v>0.40208266406529902</v>
          </cell>
          <cell r="N298">
            <v>0.41629031696910601</v>
          </cell>
        </row>
        <row r="299">
          <cell r="A299">
            <v>39724</v>
          </cell>
          <cell r="B299">
            <v>100.116</v>
          </cell>
          <cell r="C299">
            <v>126.065</v>
          </cell>
          <cell r="D299">
            <v>153.15600000000001</v>
          </cell>
          <cell r="E299">
            <v>211.756</v>
          </cell>
          <cell r="F299">
            <v>1.1000000000000001</v>
          </cell>
          <cell r="G299">
            <v>1.516</v>
          </cell>
          <cell r="H299">
            <v>2.0285000000000002</v>
          </cell>
          <cell r="I299">
            <v>2.4270999999999998</v>
          </cell>
          <cell r="J299">
            <v>3.1074999999999999</v>
          </cell>
          <cell r="K299">
            <v>0.13272997868741632</v>
          </cell>
          <cell r="L299">
            <v>0.60432258104552672</v>
          </cell>
          <cell r="M299">
            <v>-0.68227476444905044</v>
          </cell>
          <cell r="N299">
            <v>-3.8976091701761861E-2</v>
          </cell>
        </row>
        <row r="300">
          <cell r="A300">
            <v>39731</v>
          </cell>
          <cell r="B300">
            <v>250.65600000000001</v>
          </cell>
          <cell r="C300">
            <v>307.01400000000001</v>
          </cell>
          <cell r="D300">
            <v>347.197</v>
          </cell>
          <cell r="E300">
            <v>406.82</v>
          </cell>
          <cell r="F300">
            <v>0.79</v>
          </cell>
          <cell r="G300">
            <v>1.3759999999999999</v>
          </cell>
          <cell r="H300">
            <v>1.9950000000000001</v>
          </cell>
          <cell r="I300">
            <v>2.4270999999999998</v>
          </cell>
          <cell r="J300">
            <v>3.32</v>
          </cell>
          <cell r="K300">
            <v>0.23859044718960642</v>
          </cell>
          <cell r="L300">
            <v>0.60432258104552672</v>
          </cell>
          <cell r="M300">
            <v>-0.68227476444905044</v>
          </cell>
          <cell r="N300">
            <v>-3.8976091701761861E-2</v>
          </cell>
        </row>
        <row r="301">
          <cell r="A301">
            <v>39738</v>
          </cell>
          <cell r="B301">
            <v>209.42400000000001</v>
          </cell>
          <cell r="C301">
            <v>265.08999999999997</v>
          </cell>
          <cell r="D301">
            <v>285.65899999999999</v>
          </cell>
          <cell r="E301">
            <v>328.30399999999997</v>
          </cell>
          <cell r="F301">
            <v>0.6</v>
          </cell>
          <cell r="G301">
            <v>1.3180000000000001</v>
          </cell>
          <cell r="H301">
            <v>1.8965000000000001</v>
          </cell>
          <cell r="I301">
            <v>2.4270999999999998</v>
          </cell>
          <cell r="J301">
            <v>3.3580000000000001</v>
          </cell>
          <cell r="K301">
            <v>0.19712880227823071</v>
          </cell>
          <cell r="L301">
            <v>0.60432258104552672</v>
          </cell>
          <cell r="M301">
            <v>-0.68227476444905044</v>
          </cell>
          <cell r="N301">
            <v>-3.8976091701761861E-2</v>
          </cell>
        </row>
        <row r="302">
          <cell r="A302">
            <v>39745</v>
          </cell>
          <cell r="B302">
            <v>533.33299999999997</v>
          </cell>
          <cell r="C302">
            <v>543.33299999999997</v>
          </cell>
          <cell r="D302">
            <v>559.66700000000003</v>
          </cell>
          <cell r="E302">
            <v>593.66899999999998</v>
          </cell>
          <cell r="F302">
            <v>0.95</v>
          </cell>
          <cell r="G302">
            <v>1.1679999999999999</v>
          </cell>
          <cell r="H302">
            <v>1.6930000000000001</v>
          </cell>
          <cell r="I302">
            <v>2.4270999999999998</v>
          </cell>
          <cell r="J302">
            <v>3.1004999999999998</v>
          </cell>
          <cell r="K302">
            <v>0.32584609327098235</v>
          </cell>
          <cell r="L302">
            <v>0.60432258104552672</v>
          </cell>
          <cell r="M302">
            <v>-0.68227476444905044</v>
          </cell>
          <cell r="N302">
            <v>-3.8976091701761861E-2</v>
          </cell>
        </row>
        <row r="303">
          <cell r="A303">
            <v>39752</v>
          </cell>
          <cell r="B303">
            <v>279.16000000000003</v>
          </cell>
          <cell r="C303">
            <v>291.02300000000002</v>
          </cell>
          <cell r="D303">
            <v>297.14</v>
          </cell>
          <cell r="E303">
            <v>319.97500000000002</v>
          </cell>
          <cell r="F303">
            <v>0.22</v>
          </cell>
          <cell r="G303">
            <v>1.0249999999999999</v>
          </cell>
          <cell r="H303">
            <v>1.7290000000000001</v>
          </cell>
          <cell r="I303">
            <v>2.4270999999999998</v>
          </cell>
          <cell r="J303">
            <v>3.2850000000000001</v>
          </cell>
          <cell r="K303">
            <v>0.19201536802210684</v>
          </cell>
          <cell r="L303">
            <v>0.60432258104552672</v>
          </cell>
          <cell r="M303">
            <v>-0.68227476444905044</v>
          </cell>
          <cell r="N303">
            <v>-3.8976091701761861E-2</v>
          </cell>
        </row>
        <row r="304">
          <cell r="A304">
            <v>39759</v>
          </cell>
          <cell r="B304">
            <v>275.86399999999998</v>
          </cell>
          <cell r="C304">
            <v>286.161</v>
          </cell>
          <cell r="D304">
            <v>292.80599999999998</v>
          </cell>
          <cell r="E304">
            <v>317.83100000000002</v>
          </cell>
          <cell r="F304">
            <v>0.27</v>
          </cell>
          <cell r="G304">
            <v>0.86550000000000005</v>
          </cell>
          <cell r="H304">
            <v>1.5044999999999999</v>
          </cell>
          <cell r="I304">
            <v>2.4270999999999998</v>
          </cell>
          <cell r="J304">
            <v>3.0739999999999998</v>
          </cell>
          <cell r="K304">
            <v>0.190906336946983</v>
          </cell>
          <cell r="L304">
            <v>0.60432258104552672</v>
          </cell>
          <cell r="M304">
            <v>-0.68227476444905044</v>
          </cell>
          <cell r="N304">
            <v>-3.8976091701761861E-2</v>
          </cell>
        </row>
        <row r="305">
          <cell r="A305">
            <v>39766</v>
          </cell>
          <cell r="B305">
            <v>305.05799999999999</v>
          </cell>
          <cell r="C305">
            <v>333.25799999999998</v>
          </cell>
          <cell r="D305">
            <v>344.24799999999999</v>
          </cell>
          <cell r="E305">
            <v>361.97199999999998</v>
          </cell>
          <cell r="F305">
            <v>0.34</v>
          </cell>
          <cell r="G305">
            <v>0.84</v>
          </cell>
          <cell r="H305">
            <v>1.3759999999999999</v>
          </cell>
          <cell r="I305">
            <v>2.4270999999999998</v>
          </cell>
          <cell r="J305">
            <v>2.8449999999999998</v>
          </cell>
          <cell r="K305">
            <v>0.21410684114490208</v>
          </cell>
          <cell r="L305">
            <v>0.60432258104552672</v>
          </cell>
          <cell r="M305">
            <v>-0.68227476444905044</v>
          </cell>
          <cell r="N305">
            <v>-3.8976091701761861E-2</v>
          </cell>
        </row>
        <row r="306">
          <cell r="A306">
            <v>39773</v>
          </cell>
          <cell r="B306">
            <v>357.29500000000002</v>
          </cell>
          <cell r="C306">
            <v>382.68299999999999</v>
          </cell>
          <cell r="D306">
            <v>396.92399999999998</v>
          </cell>
          <cell r="E306">
            <v>437.726</v>
          </cell>
          <cell r="F306">
            <v>0.56999999999999995</v>
          </cell>
          <cell r="G306">
            <v>0.67500000000000004</v>
          </cell>
          <cell r="H306">
            <v>1.1445000000000001</v>
          </cell>
          <cell r="I306">
            <v>2.4270999999999998</v>
          </cell>
          <cell r="J306">
            <v>2.419</v>
          </cell>
          <cell r="K306">
            <v>0.25313936589935837</v>
          </cell>
          <cell r="L306">
            <v>0.60432258104552672</v>
          </cell>
          <cell r="M306">
            <v>-0.68227476444905044</v>
          </cell>
          <cell r="N306">
            <v>-3.8976091701761861E-2</v>
          </cell>
        </row>
        <row r="307">
          <cell r="A307">
            <v>39780</v>
          </cell>
          <cell r="B307">
            <v>271.21100000000001</v>
          </cell>
          <cell r="C307">
            <v>300.642</v>
          </cell>
          <cell r="D307">
            <v>312.83999999999997</v>
          </cell>
          <cell r="E307">
            <v>330.49</v>
          </cell>
          <cell r="F307">
            <v>0.52</v>
          </cell>
          <cell r="G307">
            <v>0.628</v>
          </cell>
          <cell r="H307">
            <v>1.083</v>
          </cell>
          <cell r="I307">
            <v>2.4270999999999998</v>
          </cell>
          <cell r="J307">
            <v>2.181</v>
          </cell>
          <cell r="K307">
            <v>0.19717171681283963</v>
          </cell>
          <cell r="L307">
            <v>0.60432258104552672</v>
          </cell>
          <cell r="M307">
            <v>-0.68227476444905044</v>
          </cell>
          <cell r="N307">
            <v>-3.8976091701761861E-2</v>
          </cell>
        </row>
        <row r="308">
          <cell r="A308">
            <v>39787</v>
          </cell>
          <cell r="B308">
            <v>341.45499999999998</v>
          </cell>
          <cell r="C308">
            <v>380.34300000000002</v>
          </cell>
          <cell r="D308">
            <v>397.67</v>
          </cell>
          <cell r="E308">
            <v>418.07900000000001</v>
          </cell>
          <cell r="F308">
            <v>0.12</v>
          </cell>
          <cell r="G308">
            <v>0.58199999999999996</v>
          </cell>
          <cell r="H308">
            <v>1.0305</v>
          </cell>
          <cell r="I308">
            <v>2.4270999999999998</v>
          </cell>
          <cell r="J308">
            <v>2.024</v>
          </cell>
          <cell r="K308">
            <v>0.24268841760066506</v>
          </cell>
          <cell r="L308">
            <v>0.60432258104552672</v>
          </cell>
          <cell r="M308">
            <v>-0.68227476444905044</v>
          </cell>
          <cell r="N308">
            <v>-3.8976091701761861E-2</v>
          </cell>
        </row>
        <row r="309">
          <cell r="A309">
            <v>39794</v>
          </cell>
          <cell r="B309">
            <v>324.66699999999997</v>
          </cell>
          <cell r="C309">
            <v>354</v>
          </cell>
          <cell r="D309">
            <v>371.66699999999997</v>
          </cell>
          <cell r="E309">
            <v>393.17599999999999</v>
          </cell>
          <cell r="F309">
            <v>0.15</v>
          </cell>
          <cell r="G309">
            <v>0.50949999999999995</v>
          </cell>
          <cell r="H309">
            <v>0.88849999999999996</v>
          </cell>
          <cell r="I309">
            <v>2.4270999999999998</v>
          </cell>
          <cell r="J309">
            <v>1.8029999999999999</v>
          </cell>
          <cell r="K309">
            <v>0.23036183115789111</v>
          </cell>
          <cell r="L309">
            <v>0.60432258104552672</v>
          </cell>
          <cell r="M309">
            <v>-0.68227476444905044</v>
          </cell>
          <cell r="N309">
            <v>-3.8976091701761861E-2</v>
          </cell>
        </row>
        <row r="310">
          <cell r="A310">
            <v>39801</v>
          </cell>
          <cell r="B310">
            <v>241.03</v>
          </cell>
          <cell r="C310">
            <v>276.86799999999999</v>
          </cell>
          <cell r="D310">
            <v>301.65100000000001</v>
          </cell>
          <cell r="E310">
            <v>313.40699999999998</v>
          </cell>
          <cell r="F310">
            <v>0.11</v>
          </cell>
          <cell r="G310">
            <v>0.41099999999999998</v>
          </cell>
          <cell r="H310">
            <v>0.77949999999999997</v>
          </cell>
          <cell r="I310">
            <v>2.4270999999999998</v>
          </cell>
          <cell r="J310">
            <v>1.661</v>
          </cell>
          <cell r="K310">
            <v>0.18828798852936579</v>
          </cell>
          <cell r="L310">
            <v>0.60432258104552672</v>
          </cell>
          <cell r="M310">
            <v>-0.68227476444905044</v>
          </cell>
          <cell r="N310">
            <v>-3.8976091701761861E-2</v>
          </cell>
        </row>
        <row r="311">
          <cell r="A311">
            <v>39808</v>
          </cell>
          <cell r="B311">
            <v>252.97300000000001</v>
          </cell>
          <cell r="C311">
            <v>282.62299999999999</v>
          </cell>
          <cell r="D311">
            <v>298.96499999999997</v>
          </cell>
          <cell r="E311">
            <v>315.59699999999998</v>
          </cell>
          <cell r="F311">
            <v>0.09</v>
          </cell>
          <cell r="G311">
            <v>0.438</v>
          </cell>
          <cell r="H311">
            <v>0.83899999999999997</v>
          </cell>
          <cell r="I311">
            <v>2.4270999999999998</v>
          </cell>
          <cell r="J311">
            <v>1.716</v>
          </cell>
          <cell r="K311">
            <v>0.18997953328040906</v>
          </cell>
          <cell r="L311">
            <v>0.60432258104552672</v>
          </cell>
          <cell r="M311">
            <v>-0.68227476444905044</v>
          </cell>
          <cell r="N311">
            <v>-3.8976091701761861E-2</v>
          </cell>
        </row>
        <row r="312">
          <cell r="A312">
            <v>39815</v>
          </cell>
          <cell r="B312">
            <v>246.601</v>
          </cell>
          <cell r="C312">
            <v>267.173</v>
          </cell>
          <cell r="D312">
            <v>283.82</v>
          </cell>
          <cell r="E312">
            <v>309.17500000000001</v>
          </cell>
          <cell r="F312">
            <v>0.08</v>
          </cell>
          <cell r="G312">
            <v>0.42299999999999999</v>
          </cell>
          <cell r="H312">
            <v>0.90700000000000003</v>
          </cell>
          <cell r="I312">
            <v>2.4270999999999998</v>
          </cell>
          <cell r="J312">
            <v>1.823</v>
          </cell>
          <cell r="K312">
            <v>0.18640826140455458</v>
          </cell>
          <cell r="L312">
            <v>0.57868552168255538</v>
          </cell>
          <cell r="M312">
            <v>-2.3837398134202026</v>
          </cell>
          <cell r="N312">
            <v>-0.90252714586882354</v>
          </cell>
        </row>
        <row r="313">
          <cell r="A313">
            <v>39822</v>
          </cell>
          <cell r="B313">
            <v>237.21899999999999</v>
          </cell>
          <cell r="C313">
            <v>271.25900000000001</v>
          </cell>
          <cell r="D313">
            <v>288.89800000000002</v>
          </cell>
          <cell r="E313">
            <v>317.59899999999999</v>
          </cell>
          <cell r="F313">
            <v>0.09</v>
          </cell>
          <cell r="G313">
            <v>0.35099999999999998</v>
          </cell>
          <cell r="H313">
            <v>0.746</v>
          </cell>
          <cell r="I313">
            <v>2.4270999999999998</v>
          </cell>
          <cell r="J313">
            <v>1.645</v>
          </cell>
          <cell r="K313">
            <v>0.19108530677499724</v>
          </cell>
          <cell r="L313">
            <v>0.57868552168255538</v>
          </cell>
          <cell r="M313">
            <v>-2.3837398134202026</v>
          </cell>
          <cell r="N313">
            <v>-0.90252714586882354</v>
          </cell>
        </row>
        <row r="314">
          <cell r="A314">
            <v>39829</v>
          </cell>
          <cell r="B314">
            <v>252.47200000000001</v>
          </cell>
          <cell r="C314">
            <v>293.49799999999999</v>
          </cell>
          <cell r="D314">
            <v>310.315</v>
          </cell>
          <cell r="E314">
            <v>337.06099999999998</v>
          </cell>
          <cell r="F314">
            <v>0.19</v>
          </cell>
          <cell r="G314">
            <v>0.32550000000000001</v>
          </cell>
          <cell r="H314">
            <v>0.73750000000000004</v>
          </cell>
          <cell r="I314">
            <v>2.4270999999999998</v>
          </cell>
          <cell r="J314">
            <v>1.6160000000000001</v>
          </cell>
          <cell r="K314">
            <v>0.20140951870222334</v>
          </cell>
          <cell r="L314">
            <v>0.57868552168255538</v>
          </cell>
          <cell r="M314">
            <v>-2.3837398134202026</v>
          </cell>
          <cell r="N314">
            <v>-0.90252714586882354</v>
          </cell>
        </row>
        <row r="315">
          <cell r="A315">
            <v>39836</v>
          </cell>
          <cell r="B315">
            <v>261.096</v>
          </cell>
          <cell r="C315">
            <v>297.04599999999999</v>
          </cell>
          <cell r="D315">
            <v>322.053</v>
          </cell>
          <cell r="E315">
            <v>359.05099999999999</v>
          </cell>
          <cell r="F315">
            <v>0.18</v>
          </cell>
          <cell r="G315">
            <v>0.38550000000000001</v>
          </cell>
          <cell r="H315">
            <v>0.79700000000000004</v>
          </cell>
          <cell r="I315">
            <v>2.4270999999999998</v>
          </cell>
          <cell r="J315">
            <v>1.8120000000000001</v>
          </cell>
          <cell r="K315">
            <v>0.21335630676012896</v>
          </cell>
          <cell r="L315">
            <v>0.57868552168255538</v>
          </cell>
          <cell r="M315">
            <v>-2.3837398134202026</v>
          </cell>
          <cell r="N315">
            <v>-0.90252714586882354</v>
          </cell>
        </row>
        <row r="316">
          <cell r="A316">
            <v>39843</v>
          </cell>
          <cell r="B316">
            <v>267.50700000000001</v>
          </cell>
          <cell r="C316">
            <v>309.25</v>
          </cell>
          <cell r="D316">
            <v>335.8</v>
          </cell>
          <cell r="E316">
            <v>369.85</v>
          </cell>
          <cell r="F316">
            <v>0.23</v>
          </cell>
          <cell r="G316">
            <v>0.441</v>
          </cell>
          <cell r="H316">
            <v>0.90900000000000003</v>
          </cell>
          <cell r="I316">
            <v>2.4270999999999998</v>
          </cell>
          <cell r="J316">
            <v>2.0634999999999999</v>
          </cell>
          <cell r="K316">
            <v>0.2189505778178864</v>
          </cell>
          <cell r="L316">
            <v>0.57868552168255538</v>
          </cell>
          <cell r="M316">
            <v>-2.3837398134202026</v>
          </cell>
          <cell r="N316">
            <v>-0.90252714586882354</v>
          </cell>
        </row>
        <row r="317">
          <cell r="A317">
            <v>39850</v>
          </cell>
          <cell r="B317">
            <v>276.18700000000001</v>
          </cell>
          <cell r="C317">
            <v>316.52499999999998</v>
          </cell>
          <cell r="D317">
            <v>344.52499999999998</v>
          </cell>
          <cell r="E317">
            <v>382.95</v>
          </cell>
          <cell r="F317">
            <v>0.23</v>
          </cell>
          <cell r="G317">
            <v>0.40100000000000002</v>
          </cell>
          <cell r="H317">
            <v>0.89300000000000002</v>
          </cell>
          <cell r="I317">
            <v>2.4270999999999998</v>
          </cell>
          <cell r="J317">
            <v>2.1539999999999999</v>
          </cell>
          <cell r="K317">
            <v>0.22585789674676071</v>
          </cell>
          <cell r="L317">
            <v>0.57868552168255538</v>
          </cell>
          <cell r="M317">
            <v>-2.3837398134202026</v>
          </cell>
          <cell r="N317">
            <v>-0.90252714586882354</v>
          </cell>
        </row>
        <row r="318">
          <cell r="A318">
            <v>39857</v>
          </cell>
          <cell r="B318">
            <v>283.34699999999998</v>
          </cell>
          <cell r="C318">
            <v>357.34</v>
          </cell>
          <cell r="D318">
            <v>389.62400000000002</v>
          </cell>
          <cell r="E318">
            <v>432.64800000000002</v>
          </cell>
          <cell r="F318">
            <v>0.22</v>
          </cell>
          <cell r="G318">
            <v>0.4</v>
          </cell>
          <cell r="H318">
            <v>0.873</v>
          </cell>
          <cell r="I318">
            <v>2.4270999999999998</v>
          </cell>
          <cell r="J318">
            <v>2.093</v>
          </cell>
          <cell r="K318">
            <v>0.25131262776565144</v>
          </cell>
          <cell r="L318">
            <v>0.57868552168255538</v>
          </cell>
          <cell r="M318">
            <v>-2.3837398134202026</v>
          </cell>
          <cell r="N318">
            <v>-0.90252714586882354</v>
          </cell>
        </row>
        <row r="319">
          <cell r="A319">
            <v>39864</v>
          </cell>
          <cell r="B319">
            <v>348.58499999999998</v>
          </cell>
          <cell r="C319">
            <v>395.69200000000001</v>
          </cell>
          <cell r="D319">
            <v>425.44600000000003</v>
          </cell>
          <cell r="E319">
            <v>471.34800000000001</v>
          </cell>
          <cell r="F319">
            <v>0.2</v>
          </cell>
          <cell r="G319">
            <v>0.373</v>
          </cell>
          <cell r="H319">
            <v>0.81599999999999995</v>
          </cell>
          <cell r="I319">
            <v>2.4270999999999998</v>
          </cell>
          <cell r="J319">
            <v>1.99</v>
          </cell>
          <cell r="K319">
            <v>0.2701883174545171</v>
          </cell>
          <cell r="L319">
            <v>0.57868552168255538</v>
          </cell>
          <cell r="M319">
            <v>-2.3837398134202026</v>
          </cell>
          <cell r="N319">
            <v>-0.90252714586882354</v>
          </cell>
        </row>
        <row r="320">
          <cell r="A320">
            <v>39871</v>
          </cell>
          <cell r="B320">
            <v>346.00700000000001</v>
          </cell>
          <cell r="C320">
            <v>397.47300000000001</v>
          </cell>
          <cell r="D320">
            <v>430.28800000000001</v>
          </cell>
          <cell r="E320">
            <v>473.22</v>
          </cell>
          <cell r="F320">
            <v>0.22</v>
          </cell>
          <cell r="G320">
            <v>0.39100000000000001</v>
          </cell>
          <cell r="H320">
            <v>0.86350000000000005</v>
          </cell>
          <cell r="I320">
            <v>2.4270999999999998</v>
          </cell>
          <cell r="J320">
            <v>2.1680000000000001</v>
          </cell>
          <cell r="K320">
            <v>0.27115770847499887</v>
          </cell>
          <cell r="L320">
            <v>0.57868552168255538</v>
          </cell>
          <cell r="M320">
            <v>-2.3837398134202026</v>
          </cell>
          <cell r="N320">
            <v>-0.90252714586882354</v>
          </cell>
        </row>
        <row r="321">
          <cell r="A321">
            <v>39878</v>
          </cell>
          <cell r="B321">
            <v>373.334</v>
          </cell>
          <cell r="C321">
            <v>422.47199999999998</v>
          </cell>
          <cell r="D321">
            <v>452.06599999999997</v>
          </cell>
          <cell r="E321">
            <v>491.99200000000002</v>
          </cell>
          <cell r="F321">
            <v>0.2</v>
          </cell>
          <cell r="G321">
            <v>0.40600000000000003</v>
          </cell>
          <cell r="H321">
            <v>0.84250000000000003</v>
          </cell>
          <cell r="I321">
            <v>2.4270999999999998</v>
          </cell>
          <cell r="J321">
            <v>2.0699999999999998</v>
          </cell>
          <cell r="K321">
            <v>0.27996353920772987</v>
          </cell>
          <cell r="L321">
            <v>0.57868552168255538</v>
          </cell>
          <cell r="M321">
            <v>-2.3837398134202026</v>
          </cell>
          <cell r="N321">
            <v>-0.90252714586882354</v>
          </cell>
        </row>
        <row r="322">
          <cell r="A322">
            <v>39885</v>
          </cell>
          <cell r="B322">
            <v>320.12400000000002</v>
          </cell>
          <cell r="C322">
            <v>365.21100000000001</v>
          </cell>
          <cell r="D322">
            <v>393.31799999999998</v>
          </cell>
          <cell r="E322">
            <v>436.56900000000002</v>
          </cell>
          <cell r="F322">
            <v>0.15</v>
          </cell>
          <cell r="G322">
            <v>0.376</v>
          </cell>
          <cell r="H322">
            <v>0.76700000000000002</v>
          </cell>
          <cell r="I322">
            <v>2.4270999999999998</v>
          </cell>
          <cell r="J322">
            <v>1.946</v>
          </cell>
          <cell r="K322">
            <v>0.2534730427659172</v>
          </cell>
          <cell r="L322">
            <v>0.57868552168255538</v>
          </cell>
          <cell r="M322">
            <v>-2.3837398134202026</v>
          </cell>
          <cell r="N322">
            <v>-0.90252714586882354</v>
          </cell>
        </row>
        <row r="323">
          <cell r="A323">
            <v>39892</v>
          </cell>
          <cell r="B323">
            <v>319.37799999999999</v>
          </cell>
          <cell r="C323">
            <v>354.99299999999999</v>
          </cell>
          <cell r="D323">
            <v>384.15600000000001</v>
          </cell>
          <cell r="E323">
            <v>422.911</v>
          </cell>
          <cell r="F323">
            <v>0.18</v>
          </cell>
          <cell r="G323">
            <v>0.35299999999999998</v>
          </cell>
          <cell r="H323">
            <v>0.76749999999999996</v>
          </cell>
          <cell r="I323">
            <v>2.4270999999999998</v>
          </cell>
          <cell r="J323">
            <v>1.853</v>
          </cell>
          <cell r="K323">
            <v>0.24612511325279296</v>
          </cell>
          <cell r="L323">
            <v>0.57868552168255538</v>
          </cell>
          <cell r="M323">
            <v>-2.3837398134202026</v>
          </cell>
          <cell r="N323">
            <v>-0.90252714586882354</v>
          </cell>
        </row>
        <row r="324">
          <cell r="A324">
            <v>39899</v>
          </cell>
          <cell r="B324">
            <v>284.86700000000002</v>
          </cell>
          <cell r="C324">
            <v>329.55700000000002</v>
          </cell>
          <cell r="D324">
            <v>354.53399999999999</v>
          </cell>
          <cell r="E324">
            <v>388.95499999999998</v>
          </cell>
          <cell r="F324">
            <v>0.15</v>
          </cell>
          <cell r="G324">
            <v>0.377</v>
          </cell>
          <cell r="H324">
            <v>0.75149999999999995</v>
          </cell>
          <cell r="I324">
            <v>2.4270999999999998</v>
          </cell>
          <cell r="J324">
            <v>1.863</v>
          </cell>
          <cell r="K324">
            <v>0.22873010605187172</v>
          </cell>
          <cell r="L324">
            <v>0.57868552168255538</v>
          </cell>
          <cell r="M324">
            <v>-2.3837398134202026</v>
          </cell>
          <cell r="N324">
            <v>-0.90252714586882354</v>
          </cell>
        </row>
        <row r="325">
          <cell r="A325">
            <v>39906</v>
          </cell>
          <cell r="B325">
            <v>244.625</v>
          </cell>
          <cell r="C325">
            <v>287.58999999999997</v>
          </cell>
          <cell r="D325">
            <v>312.75</v>
          </cell>
          <cell r="E325">
            <v>346.66</v>
          </cell>
          <cell r="F325">
            <v>0.13</v>
          </cell>
          <cell r="G325">
            <v>0.374</v>
          </cell>
          <cell r="H325">
            <v>0.79749999999999999</v>
          </cell>
          <cell r="I325">
            <v>2.4270999999999998</v>
          </cell>
          <cell r="J325">
            <v>1.9390000000000001</v>
          </cell>
          <cell r="K325">
            <v>0.20670538024086715</v>
          </cell>
          <cell r="L325">
            <v>0.45990439118637438</v>
          </cell>
          <cell r="M325">
            <v>-2.831000278934301</v>
          </cell>
          <cell r="N325">
            <v>-1.1855479438739633</v>
          </cell>
        </row>
        <row r="326">
          <cell r="A326">
            <v>39913</v>
          </cell>
          <cell r="B326">
            <v>224.17500000000001</v>
          </cell>
          <cell r="C326">
            <v>264.12700000000001</v>
          </cell>
          <cell r="D326">
            <v>288.2</v>
          </cell>
          <cell r="E326">
            <v>325.57600000000002</v>
          </cell>
          <cell r="F326">
            <v>0.15</v>
          </cell>
          <cell r="G326">
            <v>0.38</v>
          </cell>
          <cell r="H326">
            <v>0.8145</v>
          </cell>
          <cell r="I326">
            <v>2.4270999999999998</v>
          </cell>
          <cell r="J326">
            <v>2.0070000000000001</v>
          </cell>
          <cell r="K326">
            <v>0.1956713829013661</v>
          </cell>
          <cell r="L326">
            <v>0.45990439118637438</v>
          </cell>
          <cell r="M326">
            <v>-2.831000278934301</v>
          </cell>
          <cell r="N326">
            <v>-1.1855479438739633</v>
          </cell>
        </row>
        <row r="327">
          <cell r="A327">
            <v>39920</v>
          </cell>
          <cell r="B327">
            <v>216.066</v>
          </cell>
          <cell r="C327">
            <v>251.78</v>
          </cell>
          <cell r="D327">
            <v>276.70999999999998</v>
          </cell>
          <cell r="E327">
            <v>313.43099999999998</v>
          </cell>
          <cell r="F327">
            <v>0.13</v>
          </cell>
          <cell r="G327">
            <v>0.3755</v>
          </cell>
          <cell r="H327">
            <v>0.85099999999999998</v>
          </cell>
          <cell r="I327">
            <v>2.4270999999999998</v>
          </cell>
          <cell r="J327">
            <v>2.024</v>
          </cell>
          <cell r="K327">
            <v>0.18914357333430309</v>
          </cell>
          <cell r="L327">
            <v>0.45990439118637438</v>
          </cell>
          <cell r="M327">
            <v>-2.831000278934301</v>
          </cell>
          <cell r="N327">
            <v>-1.1855479438739633</v>
          </cell>
        </row>
        <row r="328">
          <cell r="A328">
            <v>39927</v>
          </cell>
          <cell r="B328">
            <v>212.77500000000001</v>
          </cell>
          <cell r="C328">
            <v>257.93599999999998</v>
          </cell>
          <cell r="D328">
            <v>278.85700000000003</v>
          </cell>
          <cell r="E328">
            <v>312.09699999999998</v>
          </cell>
          <cell r="F328">
            <v>0.16</v>
          </cell>
          <cell r="G328">
            <v>0.374</v>
          </cell>
          <cell r="H328">
            <v>0.89</v>
          </cell>
          <cell r="I328">
            <v>2.4270999999999998</v>
          </cell>
          <cell r="J328">
            <v>2.0840000000000001</v>
          </cell>
          <cell r="K328">
            <v>0.18831208343978212</v>
          </cell>
          <cell r="L328">
            <v>0.45990439118637438</v>
          </cell>
          <cell r="M328">
            <v>-2.831000278934301</v>
          </cell>
          <cell r="N328">
            <v>-1.1855479438739633</v>
          </cell>
        </row>
        <row r="329">
          <cell r="A329">
            <v>39934</v>
          </cell>
          <cell r="B329">
            <v>187.58199999999999</v>
          </cell>
          <cell r="C329">
            <v>237.05099999999999</v>
          </cell>
          <cell r="D329">
            <v>261.005</v>
          </cell>
          <cell r="E329">
            <v>303.20800000000003</v>
          </cell>
          <cell r="F329">
            <v>0.22</v>
          </cell>
          <cell r="G329">
            <v>0.35899999999999999</v>
          </cell>
          <cell r="H329">
            <v>0.83399999999999996</v>
          </cell>
          <cell r="I329">
            <v>2.4270999999999998</v>
          </cell>
          <cell r="J329">
            <v>2.1659999999999999</v>
          </cell>
          <cell r="K329">
            <v>0.18378820452968081</v>
          </cell>
          <cell r="L329">
            <v>0.45990439118637438</v>
          </cell>
          <cell r="M329">
            <v>-2.831000278934301</v>
          </cell>
          <cell r="N329">
            <v>-1.1855479438739633</v>
          </cell>
        </row>
        <row r="330">
          <cell r="A330">
            <v>39941</v>
          </cell>
          <cell r="B330">
            <v>141.59200000000001</v>
          </cell>
          <cell r="C330">
            <v>176.03399999999999</v>
          </cell>
          <cell r="D330">
            <v>201.64</v>
          </cell>
          <cell r="E330">
            <v>240.90600000000001</v>
          </cell>
          <cell r="F330">
            <v>0.17</v>
          </cell>
          <cell r="G330">
            <v>0.38600000000000001</v>
          </cell>
          <cell r="H330">
            <v>0.88</v>
          </cell>
          <cell r="I330">
            <v>2.4270999999999998</v>
          </cell>
          <cell r="J330">
            <v>2.2629999999999999</v>
          </cell>
          <cell r="K330">
            <v>0.14896583672284536</v>
          </cell>
          <cell r="L330">
            <v>0.45990439118637438</v>
          </cell>
          <cell r="M330">
            <v>-2.831000278934301</v>
          </cell>
          <cell r="N330">
            <v>-1.1855479438739633</v>
          </cell>
        </row>
        <row r="331">
          <cell r="A331">
            <v>39948</v>
          </cell>
          <cell r="B331">
            <v>146.65</v>
          </cell>
          <cell r="C331">
            <v>186.34</v>
          </cell>
          <cell r="D331">
            <v>212.505</v>
          </cell>
          <cell r="E331">
            <v>255.578</v>
          </cell>
          <cell r="F331">
            <v>0.17</v>
          </cell>
          <cell r="G331">
            <v>0.36</v>
          </cell>
          <cell r="H331">
            <v>0.81299999999999994</v>
          </cell>
          <cell r="I331">
            <v>2.4270999999999998</v>
          </cell>
          <cell r="J331">
            <v>2.1070000000000002</v>
          </cell>
          <cell r="K331">
            <v>0.15746530542931814</v>
          </cell>
          <cell r="L331">
            <v>0.45990439118637438</v>
          </cell>
          <cell r="M331">
            <v>-2.831000278934301</v>
          </cell>
          <cell r="N331">
            <v>-1.1855479438739633</v>
          </cell>
        </row>
        <row r="332">
          <cell r="A332">
            <v>39955</v>
          </cell>
          <cell r="B332">
            <v>131.01599999999999</v>
          </cell>
          <cell r="C332">
            <v>166.845</v>
          </cell>
          <cell r="D332">
            <v>193.67500000000001</v>
          </cell>
          <cell r="E332">
            <v>237.351</v>
          </cell>
          <cell r="F332">
            <v>0.17</v>
          </cell>
          <cell r="G332">
            <v>0.34499999999999997</v>
          </cell>
          <cell r="H332">
            <v>0.82899999999999996</v>
          </cell>
          <cell r="I332">
            <v>2.4270999999999998</v>
          </cell>
          <cell r="J332">
            <v>2.3330000000000002</v>
          </cell>
          <cell r="K332">
            <v>0.14715853035127047</v>
          </cell>
          <cell r="L332">
            <v>0.45990439118637438</v>
          </cell>
          <cell r="M332">
            <v>-2.831000278934301</v>
          </cell>
          <cell r="N332">
            <v>-1.1855479438739633</v>
          </cell>
        </row>
        <row r="333">
          <cell r="A333">
            <v>39962</v>
          </cell>
          <cell r="B333">
            <v>123.754</v>
          </cell>
          <cell r="C333">
            <v>159.15</v>
          </cell>
          <cell r="D333">
            <v>180.898</v>
          </cell>
          <cell r="E333">
            <v>221.06</v>
          </cell>
          <cell r="F333">
            <v>0.19</v>
          </cell>
          <cell r="G333">
            <v>0.35549999999999998</v>
          </cell>
          <cell r="H333">
            <v>0.86850000000000005</v>
          </cell>
          <cell r="I333">
            <v>2.4270999999999998</v>
          </cell>
          <cell r="J333">
            <v>2.415</v>
          </cell>
          <cell r="K333">
            <v>0.13771520412607541</v>
          </cell>
          <cell r="L333">
            <v>0.45990439118637438</v>
          </cell>
          <cell r="M333">
            <v>-2.831000278934301</v>
          </cell>
          <cell r="N333">
            <v>-1.1855479438739633</v>
          </cell>
        </row>
        <row r="334">
          <cell r="A334">
            <v>39969</v>
          </cell>
          <cell r="B334">
            <v>109.997</v>
          </cell>
          <cell r="C334">
            <v>138.001</v>
          </cell>
          <cell r="D334">
            <v>164.87299999999999</v>
          </cell>
          <cell r="E334">
            <v>204.08600000000001</v>
          </cell>
          <cell r="F334">
            <v>0.21</v>
          </cell>
          <cell r="G334">
            <v>0.64549999999999996</v>
          </cell>
          <cell r="H334">
            <v>1.3460000000000001</v>
          </cell>
          <cell r="I334">
            <v>2.4270999999999998</v>
          </cell>
          <cell r="J334">
            <v>2.9975000000000001</v>
          </cell>
          <cell r="K334">
            <v>0.12789808723565166</v>
          </cell>
          <cell r="L334">
            <v>0.45990439118637438</v>
          </cell>
          <cell r="M334">
            <v>-2.831000278934301</v>
          </cell>
          <cell r="N334">
            <v>-1.1855479438739633</v>
          </cell>
        </row>
        <row r="335">
          <cell r="A335">
            <v>39976</v>
          </cell>
          <cell r="B335">
            <v>110.35</v>
          </cell>
          <cell r="C335">
            <v>142.18</v>
          </cell>
          <cell r="D335">
            <v>164.66499999999999</v>
          </cell>
          <cell r="E335">
            <v>207.791</v>
          </cell>
          <cell r="F335">
            <v>0.17</v>
          </cell>
          <cell r="G335">
            <v>0.54</v>
          </cell>
          <cell r="H335">
            <v>1.2845</v>
          </cell>
          <cell r="I335">
            <v>2.4270999999999998</v>
          </cell>
          <cell r="J335">
            <v>2.9050000000000002</v>
          </cell>
          <cell r="K335">
            <v>0.13011546419097597</v>
          </cell>
          <cell r="L335">
            <v>0.45990439118637438</v>
          </cell>
          <cell r="M335">
            <v>-2.831000278934301</v>
          </cell>
          <cell r="N335">
            <v>-1.1855479438739633</v>
          </cell>
        </row>
        <row r="336">
          <cell r="A336">
            <v>39983</v>
          </cell>
          <cell r="B336">
            <v>126.54</v>
          </cell>
          <cell r="C336">
            <v>157.36600000000001</v>
          </cell>
          <cell r="D336">
            <v>183.52099999999999</v>
          </cell>
          <cell r="E336">
            <v>225.315</v>
          </cell>
          <cell r="F336">
            <v>0.25</v>
          </cell>
          <cell r="G336">
            <v>0.51349999999999996</v>
          </cell>
          <cell r="H336">
            <v>1.25</v>
          </cell>
          <cell r="I336">
            <v>2.4270999999999998</v>
          </cell>
          <cell r="J336">
            <v>2.899</v>
          </cell>
          <cell r="K336">
            <v>0.14022617667494452</v>
          </cell>
          <cell r="L336">
            <v>0.45990439118637438</v>
          </cell>
          <cell r="M336">
            <v>-2.831000278934301</v>
          </cell>
          <cell r="N336">
            <v>-1.1855479438739633</v>
          </cell>
        </row>
        <row r="337">
          <cell r="A337">
            <v>39990</v>
          </cell>
          <cell r="B337">
            <v>121.581</v>
          </cell>
          <cell r="C337">
            <v>152.601</v>
          </cell>
          <cell r="D337">
            <v>172.566</v>
          </cell>
          <cell r="E337">
            <v>213.75899999999999</v>
          </cell>
          <cell r="F337">
            <v>0.18</v>
          </cell>
          <cell r="G337">
            <v>0.46100000000000002</v>
          </cell>
          <cell r="H337">
            <v>1.1000000000000001</v>
          </cell>
          <cell r="I337">
            <v>2.4270999999999998</v>
          </cell>
          <cell r="J337">
            <v>2.641</v>
          </cell>
          <cell r="K337">
            <v>0.13350690500048623</v>
          </cell>
          <cell r="L337">
            <v>0.45990439118637438</v>
          </cell>
          <cell r="M337">
            <v>-2.831000278934301</v>
          </cell>
          <cell r="N337">
            <v>-1.1855479438739633</v>
          </cell>
        </row>
        <row r="338">
          <cell r="A338">
            <v>39997</v>
          </cell>
          <cell r="B338">
            <v>122.73099999999999</v>
          </cell>
          <cell r="C338">
            <v>144.84200000000001</v>
          </cell>
          <cell r="D338">
            <v>166.00800000000001</v>
          </cell>
          <cell r="E338">
            <v>205.98500000000001</v>
          </cell>
          <cell r="F338">
            <v>0.16</v>
          </cell>
          <cell r="G338">
            <v>0.41749999999999998</v>
          </cell>
          <cell r="H338">
            <v>1.0225</v>
          </cell>
          <cell r="I338">
            <v>2.4270999999999998</v>
          </cell>
          <cell r="J338">
            <v>2.5659999999999998</v>
          </cell>
          <cell r="K338">
            <v>0.12896978798700243</v>
          </cell>
          <cell r="L338">
            <v>0.25438489482009002</v>
          </cell>
          <cell r="M338">
            <v>-1.2906623943811792</v>
          </cell>
          <cell r="N338">
            <v>-0.51813874978054464</v>
          </cell>
        </row>
        <row r="339">
          <cell r="A339">
            <v>40004</v>
          </cell>
          <cell r="B339">
            <v>136.39400000000001</v>
          </cell>
          <cell r="C339">
            <v>168.10400000000001</v>
          </cell>
          <cell r="D339">
            <v>189.65</v>
          </cell>
          <cell r="E339">
            <v>226.315</v>
          </cell>
          <cell r="F339">
            <v>0.15</v>
          </cell>
          <cell r="G339">
            <v>0.41349999999999998</v>
          </cell>
          <cell r="H339">
            <v>0.97599999999999998</v>
          </cell>
          <cell r="I339">
            <v>2.4270999999999998</v>
          </cell>
          <cell r="J339">
            <v>2.4079999999999999</v>
          </cell>
          <cell r="K339">
            <v>0.14063992236800771</v>
          </cell>
          <cell r="L339">
            <v>0.25438489482009002</v>
          </cell>
          <cell r="M339">
            <v>-1.2906623943811792</v>
          </cell>
          <cell r="N339">
            <v>-0.51813874978054464</v>
          </cell>
        </row>
        <row r="340">
          <cell r="A340">
            <v>40011</v>
          </cell>
          <cell r="B340">
            <v>118.333</v>
          </cell>
          <cell r="C340">
            <v>151.08600000000001</v>
          </cell>
          <cell r="D340">
            <v>171.447</v>
          </cell>
          <cell r="E340">
            <v>207.553</v>
          </cell>
          <cell r="F340">
            <v>0.15</v>
          </cell>
          <cell r="G340">
            <v>0.442</v>
          </cell>
          <cell r="H340">
            <v>1.1240000000000001</v>
          </cell>
          <cell r="I340">
            <v>2.4270999999999998</v>
          </cell>
          <cell r="J340">
            <v>2.7444999999999999</v>
          </cell>
          <cell r="K340">
            <v>0.12980367241860569</v>
          </cell>
          <cell r="L340">
            <v>0.25438489482009002</v>
          </cell>
          <cell r="M340">
            <v>-1.2906623943811792</v>
          </cell>
          <cell r="N340">
            <v>-0.51813874978054464</v>
          </cell>
        </row>
        <row r="341">
          <cell r="A341">
            <v>40018</v>
          </cell>
          <cell r="B341">
            <v>105.946</v>
          </cell>
          <cell r="C341">
            <v>129.66900000000001</v>
          </cell>
          <cell r="D341">
            <v>145.102</v>
          </cell>
          <cell r="E341">
            <v>180.49799999999999</v>
          </cell>
          <cell r="F341">
            <v>0.15</v>
          </cell>
          <cell r="G341">
            <v>0.434</v>
          </cell>
          <cell r="H341">
            <v>1.0994999999999999</v>
          </cell>
          <cell r="I341">
            <v>2.4270999999999998</v>
          </cell>
          <cell r="J341">
            <v>2.7290000000000001</v>
          </cell>
          <cell r="K341">
            <v>0.11389428564345727</v>
          </cell>
          <cell r="L341">
            <v>0.25438489482009002</v>
          </cell>
          <cell r="M341">
            <v>-1.2906623943811792</v>
          </cell>
          <cell r="N341">
            <v>-0.51813874978054464</v>
          </cell>
        </row>
        <row r="342">
          <cell r="A342">
            <v>40025</v>
          </cell>
          <cell r="B342">
            <v>98.68</v>
          </cell>
          <cell r="C342">
            <v>125.01</v>
          </cell>
          <cell r="D342">
            <v>136.596</v>
          </cell>
          <cell r="E342">
            <v>171.77500000000001</v>
          </cell>
          <cell r="F342">
            <v>0.18</v>
          </cell>
          <cell r="G342">
            <v>0.47499999999999998</v>
          </cell>
          <cell r="H342">
            <v>1.161</v>
          </cell>
          <cell r="I342">
            <v>2.4270999999999998</v>
          </cell>
          <cell r="J342">
            <v>2.6364999999999998</v>
          </cell>
          <cell r="K342">
            <v>0.10869662041521233</v>
          </cell>
          <cell r="L342">
            <v>0.25438489482009002</v>
          </cell>
          <cell r="M342">
            <v>-1.2906623943811792</v>
          </cell>
          <cell r="N342">
            <v>-0.51813874978054464</v>
          </cell>
        </row>
        <row r="343">
          <cell r="A343">
            <v>40032</v>
          </cell>
          <cell r="B343">
            <v>88.143000000000001</v>
          </cell>
          <cell r="C343">
            <v>102.178</v>
          </cell>
          <cell r="D343">
            <v>116.036</v>
          </cell>
          <cell r="E343">
            <v>145</v>
          </cell>
          <cell r="F343">
            <v>0.17</v>
          </cell>
          <cell r="G343">
            <v>0.57350000000000001</v>
          </cell>
          <cell r="H343">
            <v>1.415</v>
          </cell>
          <cell r="I343">
            <v>2.4270999999999998</v>
          </cell>
          <cell r="J343">
            <v>3.0249999999999999</v>
          </cell>
          <cell r="K343">
            <v>9.2511962850245211E-2</v>
          </cell>
          <cell r="L343">
            <v>0.25438489482009002</v>
          </cell>
          <cell r="M343">
            <v>-1.2906623943811792</v>
          </cell>
          <cell r="N343">
            <v>-0.51813874978054464</v>
          </cell>
        </row>
        <row r="344">
          <cell r="A344">
            <v>40039</v>
          </cell>
          <cell r="B344">
            <v>100.501</v>
          </cell>
          <cell r="C344">
            <v>119.02500000000001</v>
          </cell>
          <cell r="D344">
            <v>136.036</v>
          </cell>
          <cell r="E344">
            <v>163.66999999999999</v>
          </cell>
          <cell r="F344">
            <v>0.15</v>
          </cell>
          <cell r="G344">
            <v>0.4415</v>
          </cell>
          <cell r="H344">
            <v>1.167</v>
          </cell>
          <cell r="I344">
            <v>2.4270999999999998</v>
          </cell>
          <cell r="J344">
            <v>2.6710000000000003</v>
          </cell>
          <cell r="K344">
            <v>0.10376398024580624</v>
          </cell>
          <cell r="L344">
            <v>0.25438489482009002</v>
          </cell>
          <cell r="M344">
            <v>-1.2906623943811792</v>
          </cell>
          <cell r="N344">
            <v>-0.51813874978054464</v>
          </cell>
        </row>
        <row r="345">
          <cell r="A345">
            <v>40046</v>
          </cell>
          <cell r="B345">
            <v>95.668000000000006</v>
          </cell>
          <cell r="C345">
            <v>114.86499999999999</v>
          </cell>
          <cell r="D345">
            <v>125.732</v>
          </cell>
          <cell r="E345">
            <v>157.85499999999999</v>
          </cell>
          <cell r="F345">
            <v>0.16</v>
          </cell>
          <cell r="G345">
            <v>0.46899999999999997</v>
          </cell>
          <cell r="H345">
            <v>1.2355</v>
          </cell>
          <cell r="I345">
            <v>2.4270999999999998</v>
          </cell>
          <cell r="J345">
            <v>2.7560000000000002</v>
          </cell>
          <cell r="K345">
            <v>0.10031275763004577</v>
          </cell>
          <cell r="L345">
            <v>0.25438489482009002</v>
          </cell>
          <cell r="M345">
            <v>-1.2906623943811792</v>
          </cell>
          <cell r="N345">
            <v>-0.51813874978054464</v>
          </cell>
        </row>
        <row r="346">
          <cell r="A346">
            <v>40053</v>
          </cell>
          <cell r="B346">
            <v>94.018000000000001</v>
          </cell>
          <cell r="C346">
            <v>119.355</v>
          </cell>
          <cell r="D346">
            <v>133</v>
          </cell>
          <cell r="E346">
            <v>164.084</v>
          </cell>
          <cell r="F346">
            <v>0.14000000000000001</v>
          </cell>
          <cell r="G346">
            <v>0.41049999999999998</v>
          </cell>
          <cell r="H346">
            <v>1.1200000000000001</v>
          </cell>
          <cell r="I346">
            <v>2.4270999999999998</v>
          </cell>
          <cell r="J346">
            <v>2.6139999999999999</v>
          </cell>
          <cell r="K346">
            <v>0.10405658168204335</v>
          </cell>
          <cell r="L346">
            <v>0.25438489482009002</v>
          </cell>
          <cell r="M346">
            <v>-1.2906623943811792</v>
          </cell>
          <cell r="N346">
            <v>-0.51813874978054464</v>
          </cell>
        </row>
        <row r="347">
          <cell r="A347">
            <v>40060</v>
          </cell>
          <cell r="B347">
            <v>94.988</v>
          </cell>
          <cell r="C347">
            <v>115.726</v>
          </cell>
          <cell r="D347">
            <v>131.74299999999999</v>
          </cell>
          <cell r="E347">
            <v>162.16</v>
          </cell>
          <cell r="F347">
            <v>0.15</v>
          </cell>
          <cell r="G347">
            <v>0.40600000000000003</v>
          </cell>
          <cell r="H347">
            <v>1.0625</v>
          </cell>
          <cell r="I347">
            <v>2.4270999999999998</v>
          </cell>
          <cell r="J347">
            <v>2.5150000000000001</v>
          </cell>
          <cell r="K347">
            <v>0.10307159577637026</v>
          </cell>
          <cell r="L347">
            <v>0.25438489482009002</v>
          </cell>
          <cell r="M347">
            <v>-1.2906623943811792</v>
          </cell>
          <cell r="N347">
            <v>-0.51813874978054464</v>
          </cell>
        </row>
        <row r="348">
          <cell r="A348">
            <v>40067</v>
          </cell>
          <cell r="B348">
            <v>86.591999999999999</v>
          </cell>
          <cell r="C348">
            <v>107.79900000000001</v>
          </cell>
          <cell r="D348">
            <v>123.33499999999999</v>
          </cell>
          <cell r="E348">
            <v>154.42099999999999</v>
          </cell>
          <cell r="F348">
            <v>0.15</v>
          </cell>
          <cell r="G348">
            <v>0.39600000000000002</v>
          </cell>
          <cell r="H348">
            <v>1.012</v>
          </cell>
          <cell r="I348">
            <v>2.4270999999999998</v>
          </cell>
          <cell r="J348">
            <v>2.4605000000000001</v>
          </cell>
          <cell r="K348">
            <v>9.8266660810899964E-2</v>
          </cell>
          <cell r="L348">
            <v>0.25438489482009002</v>
          </cell>
          <cell r="M348">
            <v>-1.2906623943811792</v>
          </cell>
          <cell r="N348">
            <v>-0.51813874978054464</v>
          </cell>
        </row>
        <row r="349">
          <cell r="A349">
            <v>40074</v>
          </cell>
          <cell r="B349">
            <v>85.313000000000002</v>
          </cell>
          <cell r="C349">
            <v>100.36</v>
          </cell>
          <cell r="D349">
            <v>111.35</v>
          </cell>
          <cell r="E349">
            <v>144.31399999999999</v>
          </cell>
          <cell r="F349">
            <v>0.16</v>
          </cell>
          <cell r="G349">
            <v>0.44900000000000001</v>
          </cell>
          <cell r="H349">
            <v>1.135</v>
          </cell>
          <cell r="I349">
            <v>2.4270999999999998</v>
          </cell>
          <cell r="J349">
            <v>2.633</v>
          </cell>
          <cell r="K349">
            <v>9.2147153369562695E-2</v>
          </cell>
          <cell r="L349">
            <v>0.25438489482009002</v>
          </cell>
          <cell r="M349">
            <v>-1.2906623943811792</v>
          </cell>
          <cell r="N349">
            <v>-0.51813874978054464</v>
          </cell>
        </row>
        <row r="350">
          <cell r="A350">
            <v>40081</v>
          </cell>
          <cell r="B350">
            <v>95.998000000000005</v>
          </cell>
          <cell r="C350">
            <v>117.846</v>
          </cell>
          <cell r="D350">
            <v>130.178</v>
          </cell>
          <cell r="E350">
            <v>160.714</v>
          </cell>
          <cell r="F350">
            <v>0.13</v>
          </cell>
          <cell r="G350">
            <v>0.44600000000000001</v>
          </cell>
          <cell r="H350">
            <v>1.0880000000000001</v>
          </cell>
          <cell r="I350">
            <v>2.4270999999999998</v>
          </cell>
          <cell r="J350">
            <v>2.4729999999999999</v>
          </cell>
          <cell r="K350">
            <v>0.10175013576596925</v>
          </cell>
          <cell r="L350">
            <v>0.25438489482009002</v>
          </cell>
          <cell r="M350">
            <v>-1.2906623943811792</v>
          </cell>
          <cell r="N350">
            <v>-0.51813874978054464</v>
          </cell>
        </row>
        <row r="351">
          <cell r="A351">
            <v>40088</v>
          </cell>
          <cell r="B351">
            <v>92.382999999999996</v>
          </cell>
          <cell r="C351">
            <v>113.089</v>
          </cell>
          <cell r="D351">
            <v>129.917</v>
          </cell>
          <cell r="E351">
            <v>162.11000000000001</v>
          </cell>
          <cell r="F351">
            <v>0.13</v>
          </cell>
          <cell r="G351">
            <v>0.41549999999999998</v>
          </cell>
          <cell r="H351">
            <v>1.0275000000000001</v>
          </cell>
          <cell r="I351">
            <v>2.4270999999999998</v>
          </cell>
          <cell r="J351">
            <v>2.3980000000000001</v>
          </cell>
          <cell r="K351">
            <v>0.10271350381177602</v>
          </cell>
          <cell r="L351">
            <v>0.10932235783488234</v>
          </cell>
          <cell r="M351">
            <v>-0.25512328494529701</v>
          </cell>
          <cell r="N351">
            <v>-7.2900463555207337E-2</v>
          </cell>
        </row>
        <row r="352">
          <cell r="A352">
            <v>40095</v>
          </cell>
          <cell r="B352">
            <v>86.31</v>
          </cell>
          <cell r="C352">
            <v>100.96899999999999</v>
          </cell>
          <cell r="D352">
            <v>114.52500000000001</v>
          </cell>
          <cell r="E352">
            <v>141.661</v>
          </cell>
          <cell r="F352">
            <v>0.12</v>
          </cell>
          <cell r="G352">
            <v>0.46300000000000002</v>
          </cell>
          <cell r="H352">
            <v>1.103</v>
          </cell>
          <cell r="I352">
            <v>2.4270999999999998</v>
          </cell>
          <cell r="J352">
            <v>2.508</v>
          </cell>
          <cell r="K352">
            <v>9.0471266901901548E-2</v>
          </cell>
          <cell r="L352">
            <v>0.10932235783488234</v>
          </cell>
          <cell r="M352">
            <v>-0.25512328494529701</v>
          </cell>
          <cell r="N352">
            <v>-7.2900463555207337E-2</v>
          </cell>
        </row>
        <row r="353">
          <cell r="A353">
            <v>40102</v>
          </cell>
          <cell r="B353">
            <v>86.102000000000004</v>
          </cell>
          <cell r="C353">
            <v>102.98399999999999</v>
          </cell>
          <cell r="D353">
            <v>118.035</v>
          </cell>
          <cell r="E353">
            <v>146.94999999999999</v>
          </cell>
          <cell r="F353">
            <v>0.12</v>
          </cell>
          <cell r="G353">
            <v>0.45100000000000001</v>
          </cell>
          <cell r="H353">
            <v>1.1234999999999999</v>
          </cell>
          <cell r="I353">
            <v>2.4270999999999998</v>
          </cell>
          <cell r="J353">
            <v>2.5295000000000001</v>
          </cell>
          <cell r="K353">
            <v>9.3716853246801568E-2</v>
          </cell>
          <cell r="L353">
            <v>0.10932235783488234</v>
          </cell>
          <cell r="M353">
            <v>-0.25512328494529701</v>
          </cell>
          <cell r="N353">
            <v>-7.2900463555207337E-2</v>
          </cell>
        </row>
        <row r="354">
          <cell r="A354">
            <v>40109</v>
          </cell>
          <cell r="B354">
            <v>90.102999999999994</v>
          </cell>
          <cell r="C354">
            <v>113.867</v>
          </cell>
          <cell r="D354">
            <v>129.25800000000001</v>
          </cell>
          <cell r="E354">
            <v>159.81800000000001</v>
          </cell>
          <cell r="F354">
            <v>0.11</v>
          </cell>
          <cell r="G354">
            <v>0.46899999999999997</v>
          </cell>
          <cell r="H354">
            <v>1.1535</v>
          </cell>
          <cell r="I354">
            <v>2.4270999999999998</v>
          </cell>
          <cell r="J354">
            <v>2.5840000000000001</v>
          </cell>
          <cell r="K354">
            <v>0.10149669014544294</v>
          </cell>
          <cell r="L354">
            <v>0.10932235783488234</v>
          </cell>
          <cell r="M354">
            <v>-0.25512328494529701</v>
          </cell>
          <cell r="N354">
            <v>-7.2900463555207337E-2</v>
          </cell>
        </row>
        <row r="355">
          <cell r="A355">
            <v>40116</v>
          </cell>
          <cell r="B355">
            <v>93.334000000000003</v>
          </cell>
          <cell r="C355">
            <v>116.577</v>
          </cell>
          <cell r="D355">
            <v>134.05199999999999</v>
          </cell>
          <cell r="E355">
            <v>167.792</v>
          </cell>
          <cell r="F355">
            <v>0.11</v>
          </cell>
          <cell r="G355">
            <v>0.40100000000000002</v>
          </cell>
          <cell r="H355">
            <v>1.0189999999999999</v>
          </cell>
          <cell r="I355">
            <v>2.4270999999999998</v>
          </cell>
          <cell r="J355">
            <v>2.4470000000000001</v>
          </cell>
          <cell r="K355">
            <v>0.10633844603850728</v>
          </cell>
          <cell r="L355">
            <v>0.10932235783488234</v>
          </cell>
          <cell r="M355">
            <v>-0.25512328494529701</v>
          </cell>
          <cell r="N355">
            <v>-7.2900463555207337E-2</v>
          </cell>
        </row>
        <row r="356">
          <cell r="A356">
            <v>40123</v>
          </cell>
          <cell r="B356">
            <v>86.325000000000003</v>
          </cell>
          <cell r="C356">
            <v>106.884</v>
          </cell>
          <cell r="D356">
            <v>121.952</v>
          </cell>
          <cell r="E356">
            <v>157.042</v>
          </cell>
          <cell r="F356">
            <v>0.12</v>
          </cell>
          <cell r="G356">
            <v>0.34899999999999998</v>
          </cell>
          <cell r="H356">
            <v>0.96899999999999997</v>
          </cell>
          <cell r="I356">
            <v>2.4270999999999998</v>
          </cell>
          <cell r="J356">
            <v>2.4449999999999998</v>
          </cell>
          <cell r="K356">
            <v>9.9898695244025948E-2</v>
          </cell>
          <cell r="L356">
            <v>0.10932235783488234</v>
          </cell>
          <cell r="M356">
            <v>-0.25512328494529701</v>
          </cell>
          <cell r="N356">
            <v>-7.2900463555207337E-2</v>
          </cell>
        </row>
        <row r="357">
          <cell r="A357">
            <v>40130</v>
          </cell>
          <cell r="B357">
            <v>85.027000000000001</v>
          </cell>
          <cell r="C357">
            <v>101.001</v>
          </cell>
          <cell r="D357">
            <v>115.11499999999999</v>
          </cell>
          <cell r="E357">
            <v>149.21899999999999</v>
          </cell>
          <cell r="F357">
            <v>0.12</v>
          </cell>
          <cell r="G357">
            <v>0.32</v>
          </cell>
          <cell r="H357">
            <v>0.92049999999999998</v>
          </cell>
          <cell r="I357">
            <v>2.4270999999999998</v>
          </cell>
          <cell r="J357">
            <v>2.363</v>
          </cell>
          <cell r="K357">
            <v>9.5157392710110367E-2</v>
          </cell>
          <cell r="L357">
            <v>0.10932235783488234</v>
          </cell>
          <cell r="M357">
            <v>-0.25512328494529701</v>
          </cell>
          <cell r="N357">
            <v>-7.2900463555207337E-2</v>
          </cell>
        </row>
        <row r="358">
          <cell r="A358">
            <v>40137</v>
          </cell>
          <cell r="B358">
            <v>86.667000000000002</v>
          </cell>
          <cell r="C358">
            <v>102.98099999999999</v>
          </cell>
          <cell r="D358">
            <v>115.11799999999999</v>
          </cell>
          <cell r="E358">
            <v>149.49600000000001</v>
          </cell>
          <cell r="F358">
            <v>0.11</v>
          </cell>
          <cell r="G358">
            <v>0.28000000000000003</v>
          </cell>
          <cell r="H358">
            <v>0.84499999999999997</v>
          </cell>
          <cell r="I358">
            <v>2.4270999999999998</v>
          </cell>
          <cell r="J358">
            <v>2.2999999999999998</v>
          </cell>
          <cell r="K358">
            <v>9.5157392710110367E-2</v>
          </cell>
          <cell r="L358">
            <v>0.10932235783488234</v>
          </cell>
          <cell r="M358">
            <v>-0.25512328494529701</v>
          </cell>
          <cell r="N358">
            <v>-7.2900463555207337E-2</v>
          </cell>
        </row>
        <row r="359">
          <cell r="A359">
            <v>40144</v>
          </cell>
          <cell r="B359">
            <v>86.649000000000001</v>
          </cell>
          <cell r="C359">
            <v>104.91200000000001</v>
          </cell>
          <cell r="D359">
            <v>118.343</v>
          </cell>
          <cell r="E359">
            <v>153.083</v>
          </cell>
          <cell r="F359">
            <v>0.12</v>
          </cell>
          <cell r="G359">
            <v>0.28649999999999998</v>
          </cell>
          <cell r="H359">
            <v>0.78600000000000003</v>
          </cell>
          <cell r="I359">
            <v>2.4270999999999998</v>
          </cell>
          <cell r="J359">
            <v>2.141</v>
          </cell>
          <cell r="K359">
            <v>9.7502202846457386E-2</v>
          </cell>
          <cell r="L359">
            <v>0.10932235783488234</v>
          </cell>
          <cell r="M359">
            <v>-0.25512328494529701</v>
          </cell>
          <cell r="N359">
            <v>-7.2900463555207337E-2</v>
          </cell>
        </row>
        <row r="360">
          <cell r="A360">
            <v>40151</v>
          </cell>
          <cell r="B360">
            <v>83.305000000000007</v>
          </cell>
          <cell r="C360">
            <v>99.435000000000002</v>
          </cell>
          <cell r="D360">
            <v>111.684</v>
          </cell>
          <cell r="E360">
            <v>145.11799999999999</v>
          </cell>
          <cell r="F360">
            <v>0.12</v>
          </cell>
          <cell r="G360">
            <v>0.40100000000000002</v>
          </cell>
          <cell r="H360">
            <v>0.99099999999999999</v>
          </cell>
          <cell r="I360">
            <v>2.4270999999999998</v>
          </cell>
          <cell r="J360">
            <v>2.4</v>
          </cell>
          <cell r="K360">
            <v>9.2654729001045766E-2</v>
          </cell>
          <cell r="L360">
            <v>0.10932235783488234</v>
          </cell>
          <cell r="M360">
            <v>-0.25512328494529701</v>
          </cell>
          <cell r="N360">
            <v>-7.2900463555207337E-2</v>
          </cell>
        </row>
        <row r="361">
          <cell r="A361">
            <v>40158</v>
          </cell>
          <cell r="B361">
            <v>84.622</v>
          </cell>
          <cell r="C361">
            <v>101.465</v>
          </cell>
          <cell r="D361">
            <v>114.81</v>
          </cell>
          <cell r="E361">
            <v>149.03</v>
          </cell>
          <cell r="F361">
            <v>0.12</v>
          </cell>
          <cell r="G361">
            <v>0.3745</v>
          </cell>
          <cell r="H361">
            <v>0.93400000000000005</v>
          </cell>
          <cell r="I361">
            <v>2.4270999999999998</v>
          </cell>
          <cell r="J361">
            <v>2.411</v>
          </cell>
          <cell r="K361">
            <v>9.504581466800055E-2</v>
          </cell>
          <cell r="L361">
            <v>0.10932235783488234</v>
          </cell>
          <cell r="M361">
            <v>-0.25512328494529701</v>
          </cell>
          <cell r="N361">
            <v>-7.2900463555207337E-2</v>
          </cell>
        </row>
        <row r="362">
          <cell r="A362">
            <v>40165</v>
          </cell>
          <cell r="B362">
            <v>79.144000000000005</v>
          </cell>
          <cell r="C362">
            <v>97.317999999999998</v>
          </cell>
          <cell r="D362">
            <v>112.627</v>
          </cell>
          <cell r="E362">
            <v>147.66200000000001</v>
          </cell>
          <cell r="F362">
            <v>0.12</v>
          </cell>
          <cell r="G362">
            <v>0.36899999999999999</v>
          </cell>
          <cell r="H362">
            <v>0.93100000000000005</v>
          </cell>
          <cell r="I362">
            <v>2.4270999999999998</v>
          </cell>
          <cell r="J362">
            <v>2.4355000000000002</v>
          </cell>
          <cell r="K362">
            <v>9.4141576770590651E-2</v>
          </cell>
          <cell r="L362">
            <v>0.10932235783488234</v>
          </cell>
          <cell r="M362">
            <v>-0.25512328494529701</v>
          </cell>
          <cell r="N362">
            <v>-7.2900463555207337E-2</v>
          </cell>
        </row>
        <row r="363">
          <cell r="A363">
            <v>40172</v>
          </cell>
          <cell r="B363">
            <v>83.385999999999996</v>
          </cell>
          <cell r="C363">
            <v>98.117000000000004</v>
          </cell>
          <cell r="D363">
            <v>110.639</v>
          </cell>
          <cell r="E363">
            <v>142.06700000000001</v>
          </cell>
          <cell r="F363">
            <v>0.11</v>
          </cell>
          <cell r="G363">
            <v>0.45100000000000001</v>
          </cell>
          <cell r="H363">
            <v>1.1219999999999999</v>
          </cell>
          <cell r="I363">
            <v>2.4270999999999998</v>
          </cell>
          <cell r="J363">
            <v>2.6959999999999997</v>
          </cell>
          <cell r="K363">
            <v>9.0780142233192085E-2</v>
          </cell>
          <cell r="L363">
            <v>0.10932235783488234</v>
          </cell>
          <cell r="M363">
            <v>-0.25512328494529701</v>
          </cell>
          <cell r="N363">
            <v>-7.2900463555207337E-2</v>
          </cell>
        </row>
        <row r="364">
          <cell r="A364">
            <v>40179</v>
          </cell>
          <cell r="B364">
            <v>76.004999999999995</v>
          </cell>
          <cell r="C364">
            <v>93.837999999999994</v>
          </cell>
          <cell r="D364">
            <v>109.8</v>
          </cell>
          <cell r="E364">
            <v>143.26900000000001</v>
          </cell>
          <cell r="F364">
            <v>0.05</v>
          </cell>
          <cell r="G364">
            <v>0.50600000000000001</v>
          </cell>
          <cell r="H364">
            <v>1.2150000000000001</v>
          </cell>
          <cell r="I364">
            <v>2.4270999999999998</v>
          </cell>
          <cell r="J364">
            <v>2.7850000000000001</v>
          </cell>
          <cell r="K364">
            <v>9.164502012596798E-2</v>
          </cell>
          <cell r="L364">
            <v>0.10096597161027879</v>
          </cell>
          <cell r="M364">
            <v>-2.5035897001945195E-2</v>
          </cell>
          <cell r="N364">
            <v>3.7965037304166796E-2</v>
          </cell>
        </row>
        <row r="365">
          <cell r="A365">
            <v>40186</v>
          </cell>
          <cell r="B365">
            <v>70.908000000000001</v>
          </cell>
          <cell r="C365">
            <v>83.71</v>
          </cell>
          <cell r="D365">
            <v>99.100999999999999</v>
          </cell>
          <cell r="E365">
            <v>131.864</v>
          </cell>
          <cell r="F365">
            <v>0.11</v>
          </cell>
          <cell r="G365">
            <v>0.38750000000000001</v>
          </cell>
          <cell r="H365">
            <v>1.0545</v>
          </cell>
          <cell r="I365">
            <v>2.4270999999999998</v>
          </cell>
          <cell r="J365">
            <v>2.6920000000000002</v>
          </cell>
          <cell r="K365">
            <v>8.4588801392862067E-2</v>
          </cell>
          <cell r="L365">
            <v>0.10096597161027879</v>
          </cell>
          <cell r="M365">
            <v>-2.5035897001945195E-2</v>
          </cell>
          <cell r="N365">
            <v>3.7965037304166796E-2</v>
          </cell>
        </row>
        <row r="366">
          <cell r="A366">
            <v>40193</v>
          </cell>
          <cell r="B366">
            <v>79.375</v>
          </cell>
          <cell r="C366">
            <v>96.259</v>
          </cell>
          <cell r="D366">
            <v>111.822</v>
          </cell>
          <cell r="E366">
            <v>144.72800000000001</v>
          </cell>
          <cell r="F366">
            <v>0.12</v>
          </cell>
          <cell r="G366">
            <v>0.34799999999999998</v>
          </cell>
          <cell r="H366">
            <v>0.95650000000000002</v>
          </cell>
          <cell r="I366">
            <v>2.4270999999999998</v>
          </cell>
          <cell r="J366">
            <v>2.4855</v>
          </cell>
          <cell r="K366">
            <v>9.242776723430568E-2</v>
          </cell>
          <cell r="L366">
            <v>0.10096597161027879</v>
          </cell>
          <cell r="M366">
            <v>-2.5035897001945195E-2</v>
          </cell>
          <cell r="N366">
            <v>3.7965037304166796E-2</v>
          </cell>
        </row>
        <row r="367">
          <cell r="A367">
            <v>40200</v>
          </cell>
          <cell r="B367">
            <v>86.754000000000005</v>
          </cell>
          <cell r="C367">
            <v>106.342</v>
          </cell>
          <cell r="D367">
            <v>123.151</v>
          </cell>
          <cell r="E367">
            <v>158.77799999999999</v>
          </cell>
          <cell r="F367">
            <v>0.11</v>
          </cell>
          <cell r="G367">
            <v>0.32</v>
          </cell>
          <cell r="H367">
            <v>0.90800000000000003</v>
          </cell>
          <cell r="I367">
            <v>2.4270999999999998</v>
          </cell>
          <cell r="J367">
            <v>2.4525000000000001</v>
          </cell>
          <cell r="K367">
            <v>0.10095462306850234</v>
          </cell>
          <cell r="L367">
            <v>0.10096597161027879</v>
          </cell>
          <cell r="M367">
            <v>-2.5035897001945195E-2</v>
          </cell>
          <cell r="N367">
            <v>3.7965037304166796E-2</v>
          </cell>
        </row>
        <row r="368">
          <cell r="A368">
            <v>40207</v>
          </cell>
          <cell r="B368">
            <v>92.936999999999998</v>
          </cell>
          <cell r="C368">
            <v>115.464</v>
          </cell>
          <cell r="D368">
            <v>132.548</v>
          </cell>
          <cell r="E368">
            <v>168.16800000000001</v>
          </cell>
          <cell r="F368">
            <v>0.12</v>
          </cell>
          <cell r="G368">
            <v>0.32</v>
          </cell>
          <cell r="H368">
            <v>0.89649999999999996</v>
          </cell>
          <cell r="I368">
            <v>2.4270999999999998</v>
          </cell>
          <cell r="J368">
            <v>2.4224999999999999</v>
          </cell>
          <cell r="K368">
            <v>0.10658852015049658</v>
          </cell>
          <cell r="L368">
            <v>0.10096597161027879</v>
          </cell>
          <cell r="M368">
            <v>-2.5035897001945195E-2</v>
          </cell>
          <cell r="N368">
            <v>3.7965037304166796E-2</v>
          </cell>
        </row>
        <row r="369">
          <cell r="A369">
            <v>40214</v>
          </cell>
          <cell r="B369">
            <v>99.751000000000005</v>
          </cell>
          <cell r="C369">
            <v>121.599</v>
          </cell>
          <cell r="D369">
            <v>139.08099999999999</v>
          </cell>
          <cell r="E369">
            <v>177.006</v>
          </cell>
          <cell r="F369">
            <v>0.13</v>
          </cell>
          <cell r="G369">
            <v>0.311</v>
          </cell>
          <cell r="H369">
            <v>0.84199999999999997</v>
          </cell>
          <cell r="I369">
            <v>2.4270999999999998</v>
          </cell>
          <cell r="J369">
            <v>2.3425000000000002</v>
          </cell>
          <cell r="K369">
            <v>0.1118861232038777</v>
          </cell>
          <cell r="L369">
            <v>0.10096597161027879</v>
          </cell>
          <cell r="M369">
            <v>-2.5035897001945195E-2</v>
          </cell>
          <cell r="N369">
            <v>3.7965037304166796E-2</v>
          </cell>
        </row>
        <row r="370">
          <cell r="A370">
            <v>40221</v>
          </cell>
          <cell r="B370">
            <v>92.512</v>
          </cell>
          <cell r="C370">
            <v>114.309</v>
          </cell>
          <cell r="D370">
            <v>132.55799999999999</v>
          </cell>
          <cell r="E370">
            <v>167.1</v>
          </cell>
          <cell r="F370">
            <v>0.12</v>
          </cell>
          <cell r="G370">
            <v>0.34799999999999998</v>
          </cell>
          <cell r="H370">
            <v>0.92700000000000005</v>
          </cell>
          <cell r="I370">
            <v>2.4270999999999998</v>
          </cell>
          <cell r="J370">
            <v>2.4135</v>
          </cell>
          <cell r="K370">
            <v>0.10593976710638175</v>
          </cell>
          <cell r="L370">
            <v>0.10096597161027879</v>
          </cell>
          <cell r="M370">
            <v>-2.5035897001945195E-2</v>
          </cell>
          <cell r="N370">
            <v>3.7965037304166796E-2</v>
          </cell>
        </row>
        <row r="371">
          <cell r="A371">
            <v>40228</v>
          </cell>
          <cell r="B371">
            <v>87.700999999999993</v>
          </cell>
          <cell r="C371">
            <v>109.46899999999999</v>
          </cell>
          <cell r="D371">
            <v>125.529</v>
          </cell>
          <cell r="E371">
            <v>159.233</v>
          </cell>
          <cell r="F371">
            <v>0.13</v>
          </cell>
          <cell r="G371">
            <v>0.378</v>
          </cell>
          <cell r="H371">
            <v>0.97499999999999998</v>
          </cell>
          <cell r="I371">
            <v>2.4270999999999998</v>
          </cell>
          <cell r="J371">
            <v>2.5305</v>
          </cell>
          <cell r="K371">
            <v>0.10120477341521372</v>
          </cell>
          <cell r="L371">
            <v>0.10096597161027879</v>
          </cell>
          <cell r="M371">
            <v>-2.5035897001945195E-2</v>
          </cell>
          <cell r="N371">
            <v>3.7965037304166796E-2</v>
          </cell>
        </row>
        <row r="372">
          <cell r="A372">
            <v>40235</v>
          </cell>
          <cell r="B372">
            <v>85.843999999999994</v>
          </cell>
          <cell r="C372">
            <v>107.322</v>
          </cell>
          <cell r="D372">
            <v>124.622</v>
          </cell>
          <cell r="E372">
            <v>156.99199999999999</v>
          </cell>
          <cell r="F372">
            <v>0.13</v>
          </cell>
          <cell r="G372">
            <v>0.30399999999999999</v>
          </cell>
          <cell r="H372">
            <v>0.83550000000000002</v>
          </cell>
          <cell r="I372">
            <v>2.4270999999999998</v>
          </cell>
          <cell r="J372">
            <v>2.36</v>
          </cell>
          <cell r="K372">
            <v>0.100245246646262</v>
          </cell>
          <cell r="L372">
            <v>0.10096597161027879</v>
          </cell>
          <cell r="M372">
            <v>-2.5035897001945195E-2</v>
          </cell>
          <cell r="N372">
            <v>3.7965037304166796E-2</v>
          </cell>
        </row>
        <row r="373">
          <cell r="A373">
            <v>40242</v>
          </cell>
          <cell r="B373">
            <v>82.004000000000005</v>
          </cell>
          <cell r="C373">
            <v>101.431</v>
          </cell>
          <cell r="D373">
            <v>116.66800000000001</v>
          </cell>
          <cell r="E373">
            <v>146.178</v>
          </cell>
          <cell r="F373">
            <v>0.17</v>
          </cell>
          <cell r="G373">
            <v>0.36499999999999999</v>
          </cell>
          <cell r="H373">
            <v>0.91400000000000003</v>
          </cell>
          <cell r="I373">
            <v>2.4270999999999998</v>
          </cell>
          <cell r="J373">
            <v>2.3890000000000002</v>
          </cell>
          <cell r="K373">
            <v>9.3257982285455454E-2</v>
          </cell>
          <cell r="L373">
            <v>0.10096597161027879</v>
          </cell>
          <cell r="M373">
            <v>-2.5035897001945195E-2</v>
          </cell>
          <cell r="N373">
            <v>3.7965037304166796E-2</v>
          </cell>
        </row>
        <row r="374">
          <cell r="A374">
            <v>40249</v>
          </cell>
          <cell r="B374">
            <v>76.712000000000003</v>
          </cell>
          <cell r="C374">
            <v>91.683000000000007</v>
          </cell>
          <cell r="D374">
            <v>110.217</v>
          </cell>
          <cell r="E374">
            <v>137.95699999999999</v>
          </cell>
          <cell r="F374">
            <v>0.17</v>
          </cell>
          <cell r="G374">
            <v>0.40400000000000003</v>
          </cell>
          <cell r="H374">
            <v>0.96299999999999997</v>
          </cell>
          <cell r="I374">
            <v>2.4270999999999998</v>
          </cell>
          <cell r="J374">
            <v>2.4460000000000002</v>
          </cell>
          <cell r="K374">
            <v>8.8261180090870806E-2</v>
          </cell>
          <cell r="L374">
            <v>0.10096597161027879</v>
          </cell>
          <cell r="M374">
            <v>-2.5035897001945195E-2</v>
          </cell>
          <cell r="N374">
            <v>3.7965037304166796E-2</v>
          </cell>
        </row>
        <row r="375">
          <cell r="A375">
            <v>40256</v>
          </cell>
          <cell r="B375">
            <v>72.260000000000005</v>
          </cell>
          <cell r="C375">
            <v>94.001999999999995</v>
          </cell>
          <cell r="D375">
            <v>109.768</v>
          </cell>
          <cell r="E375">
            <v>139.46899999999999</v>
          </cell>
          <cell r="F375">
            <v>0.18</v>
          </cell>
          <cell r="G375">
            <v>0.41799999999999998</v>
          </cell>
          <cell r="H375">
            <v>0.98550000000000004</v>
          </cell>
          <cell r="I375">
            <v>2.4270999999999998</v>
          </cell>
          <cell r="J375">
            <v>2.4779999999999998</v>
          </cell>
          <cell r="K375">
            <v>8.9103253260876758E-2</v>
          </cell>
          <cell r="L375">
            <v>0.10096597161027879</v>
          </cell>
          <cell r="M375">
            <v>-2.5035897001945195E-2</v>
          </cell>
          <cell r="N375">
            <v>3.7965037304166796E-2</v>
          </cell>
        </row>
        <row r="376">
          <cell r="A376">
            <v>40263</v>
          </cell>
          <cell r="B376">
            <v>78.343999999999994</v>
          </cell>
          <cell r="C376">
            <v>101.68</v>
          </cell>
          <cell r="D376">
            <v>120.292</v>
          </cell>
          <cell r="E376">
            <v>152.37100000000001</v>
          </cell>
          <cell r="F376">
            <v>0.17</v>
          </cell>
          <cell r="G376">
            <v>0.42</v>
          </cell>
          <cell r="H376">
            <v>0.997</v>
          </cell>
          <cell r="I376">
            <v>2.4270999999999998</v>
          </cell>
          <cell r="J376">
            <v>2.504</v>
          </cell>
          <cell r="K376">
            <v>9.7065073565595572E-2</v>
          </cell>
          <cell r="L376">
            <v>0.10096597161027879</v>
          </cell>
          <cell r="M376">
            <v>-2.5035897001945195E-2</v>
          </cell>
          <cell r="N376">
            <v>3.7965037304166796E-2</v>
          </cell>
        </row>
        <row r="377">
          <cell r="A377">
            <v>40270</v>
          </cell>
          <cell r="B377">
            <v>76.049000000000007</v>
          </cell>
          <cell r="C377">
            <v>98.018000000000001</v>
          </cell>
          <cell r="D377">
            <v>115.56100000000001</v>
          </cell>
          <cell r="E377">
            <v>145.43899999999999</v>
          </cell>
          <cell r="F377">
            <v>0.2</v>
          </cell>
          <cell r="G377">
            <v>0.42749999999999999</v>
          </cell>
          <cell r="H377">
            <v>1.0655000000000001</v>
          </cell>
          <cell r="I377">
            <v>2.4270999999999998</v>
          </cell>
          <cell r="J377">
            <v>2.6579999999999999</v>
          </cell>
          <cell r="K377">
            <v>9.2841591698559989E-2</v>
          </cell>
          <cell r="L377">
            <v>0.1805997066759048</v>
          </cell>
          <cell r="M377">
            <v>0.1422319719837542</v>
          </cell>
          <cell r="N377">
            <v>0.1614158393298295</v>
          </cell>
        </row>
        <row r="378">
          <cell r="A378">
            <v>40277</v>
          </cell>
          <cell r="B378">
            <v>72.853999999999999</v>
          </cell>
          <cell r="C378">
            <v>93.352000000000004</v>
          </cell>
          <cell r="D378">
            <v>110.07599999999999</v>
          </cell>
          <cell r="E378">
            <v>140.333</v>
          </cell>
          <cell r="F378">
            <v>0.19</v>
          </cell>
          <cell r="G378">
            <v>0.41880000000000001</v>
          </cell>
          <cell r="H378">
            <v>1.0109999999999999</v>
          </cell>
          <cell r="I378">
            <v>2.4270999999999998</v>
          </cell>
          <cell r="J378">
            <v>2.5830000000000002</v>
          </cell>
          <cell r="K378">
            <v>8.9743275785733156E-2</v>
          </cell>
          <cell r="L378">
            <v>0.1805997066759048</v>
          </cell>
          <cell r="M378">
            <v>0.1422319719837542</v>
          </cell>
          <cell r="N378">
            <v>0.1614158393298295</v>
          </cell>
        </row>
        <row r="379">
          <cell r="A379">
            <v>40284</v>
          </cell>
          <cell r="B379">
            <v>67.206000000000003</v>
          </cell>
          <cell r="C379">
            <v>86.652000000000001</v>
          </cell>
          <cell r="D379">
            <v>97.856999999999999</v>
          </cell>
          <cell r="E379">
            <v>130.477</v>
          </cell>
          <cell r="F379">
            <v>0.21</v>
          </cell>
          <cell r="G379">
            <v>0.38</v>
          </cell>
          <cell r="H379">
            <v>0.91900000000000004</v>
          </cell>
          <cell r="I379">
            <v>2.4270999999999998</v>
          </cell>
          <cell r="J379">
            <v>2.4319999999999999</v>
          </cell>
          <cell r="K379">
            <v>8.3724440738540906E-2</v>
          </cell>
          <cell r="L379">
            <v>0.1805997066759048</v>
          </cell>
          <cell r="M379">
            <v>0.1422319719837542</v>
          </cell>
          <cell r="N379">
            <v>0.1614158393298295</v>
          </cell>
        </row>
        <row r="380">
          <cell r="A380">
            <v>40291</v>
          </cell>
          <cell r="B380">
            <v>66.972999999999999</v>
          </cell>
          <cell r="C380">
            <v>92.855999999999995</v>
          </cell>
          <cell r="D380">
            <v>103.327</v>
          </cell>
          <cell r="E380">
            <v>133.29599999999999</v>
          </cell>
          <cell r="F380">
            <v>0.2</v>
          </cell>
          <cell r="G380">
            <v>0.44900000000000001</v>
          </cell>
          <cell r="H380">
            <v>1.0375000000000001</v>
          </cell>
          <cell r="I380">
            <v>2.4270999999999998</v>
          </cell>
          <cell r="J380">
            <v>2.5409999999999999</v>
          </cell>
          <cell r="K380">
            <v>8.5422549211673471E-2</v>
          </cell>
          <cell r="L380">
            <v>0.1805997066759048</v>
          </cell>
          <cell r="M380">
            <v>0.1422319719837542</v>
          </cell>
          <cell r="N380">
            <v>0.1614158393298295</v>
          </cell>
        </row>
        <row r="381">
          <cell r="A381">
            <v>40298</v>
          </cell>
          <cell r="B381">
            <v>78.665000000000006</v>
          </cell>
          <cell r="C381">
            <v>102.761</v>
          </cell>
          <cell r="D381">
            <v>114.952</v>
          </cell>
          <cell r="E381">
            <v>146.15</v>
          </cell>
          <cell r="F381">
            <v>0.2</v>
          </cell>
          <cell r="G381">
            <v>0.41499999999999998</v>
          </cell>
          <cell r="H381">
            <v>0.90900000000000003</v>
          </cell>
          <cell r="I381">
            <v>2.4270999999999998</v>
          </cell>
          <cell r="J381">
            <v>2.351</v>
          </cell>
          <cell r="K381">
            <v>9.3254163746139707E-2</v>
          </cell>
          <cell r="L381">
            <v>0.1805997066759048</v>
          </cell>
          <cell r="M381">
            <v>0.1422319719837542</v>
          </cell>
          <cell r="N381">
            <v>0.1614158393298295</v>
          </cell>
        </row>
        <row r="382">
          <cell r="A382">
            <v>40305</v>
          </cell>
          <cell r="B382">
            <v>96.212999999999994</v>
          </cell>
          <cell r="C382">
            <v>129.14599999999999</v>
          </cell>
          <cell r="D382">
            <v>144.79400000000001</v>
          </cell>
          <cell r="E382">
            <v>182.28299999999999</v>
          </cell>
          <cell r="F382">
            <v>0.2</v>
          </cell>
          <cell r="G382">
            <v>0.38900000000000001</v>
          </cell>
          <cell r="H382">
            <v>0.77200000000000002</v>
          </cell>
          <cell r="I382">
            <v>2.4270999999999998</v>
          </cell>
          <cell r="J382">
            <v>2.0859999999999999</v>
          </cell>
          <cell r="K382">
            <v>0.11496450905719169</v>
          </cell>
          <cell r="L382">
            <v>0.1805997066759048</v>
          </cell>
          <cell r="M382">
            <v>0.1422319719837542</v>
          </cell>
          <cell r="N382">
            <v>0.1614158393298295</v>
          </cell>
        </row>
        <row r="383">
          <cell r="A383">
            <v>40312</v>
          </cell>
          <cell r="B383">
            <v>79.224999999999994</v>
          </cell>
          <cell r="C383">
            <v>108.90600000000001</v>
          </cell>
          <cell r="D383">
            <v>122.54900000000001</v>
          </cell>
          <cell r="E383">
            <v>157.125</v>
          </cell>
          <cell r="F383">
            <v>0.2</v>
          </cell>
          <cell r="G383">
            <v>0.35</v>
          </cell>
          <cell r="H383">
            <v>0.71599999999999997</v>
          </cell>
          <cell r="I383">
            <v>2.4270999999999998</v>
          </cell>
          <cell r="J383">
            <v>2.1139999999999999</v>
          </cell>
          <cell r="K383">
            <v>9.9945516318683203E-2</v>
          </cell>
          <cell r="L383">
            <v>0.1805997066759048</v>
          </cell>
          <cell r="M383">
            <v>0.1422319719837542</v>
          </cell>
          <cell r="N383">
            <v>0.1614158393298295</v>
          </cell>
        </row>
        <row r="384">
          <cell r="A384">
            <v>40319</v>
          </cell>
          <cell r="B384">
            <v>94.728999999999999</v>
          </cell>
          <cell r="C384">
            <v>128.90600000000001</v>
          </cell>
          <cell r="D384">
            <v>144.63399999999999</v>
          </cell>
          <cell r="E384">
            <v>179.64699999999999</v>
          </cell>
          <cell r="F384">
            <v>0.2</v>
          </cell>
          <cell r="G384">
            <v>0.34350000000000003</v>
          </cell>
          <cell r="H384">
            <v>0.66800000000000004</v>
          </cell>
          <cell r="I384">
            <v>2.4270999999999998</v>
          </cell>
          <cell r="J384">
            <v>1.9409999999999998</v>
          </cell>
          <cell r="K384">
            <v>0.11340768753511121</v>
          </cell>
          <cell r="L384">
            <v>0.1805997066759048</v>
          </cell>
          <cell r="M384">
            <v>0.1422319719837542</v>
          </cell>
          <cell r="N384">
            <v>0.1614158393298295</v>
          </cell>
        </row>
        <row r="385">
          <cell r="A385">
            <v>40326</v>
          </cell>
          <cell r="B385">
            <v>88.33</v>
          </cell>
          <cell r="C385">
            <v>114.474</v>
          </cell>
          <cell r="D385">
            <v>129.04</v>
          </cell>
          <cell r="E385">
            <v>162.733</v>
          </cell>
          <cell r="F385">
            <v>0.19</v>
          </cell>
          <cell r="G385">
            <v>0.36199999999999999</v>
          </cell>
          <cell r="H385">
            <v>0.73650000000000004</v>
          </cell>
          <cell r="I385">
            <v>2.4270999999999998</v>
          </cell>
          <cell r="J385">
            <v>2.0350000000000001</v>
          </cell>
          <cell r="K385">
            <v>0.10328290318309008</v>
          </cell>
          <cell r="L385">
            <v>0.1805997066759048</v>
          </cell>
          <cell r="M385">
            <v>0.1422319719837542</v>
          </cell>
          <cell r="N385">
            <v>0.1614158393298295</v>
          </cell>
        </row>
        <row r="386">
          <cell r="A386">
            <v>40333</v>
          </cell>
          <cell r="B386">
            <v>94.63</v>
          </cell>
          <cell r="C386">
            <v>119.209</v>
          </cell>
          <cell r="D386">
            <v>135.93299999999999</v>
          </cell>
          <cell r="E386">
            <v>169.30099999999999</v>
          </cell>
          <cell r="F386">
            <v>0.19</v>
          </cell>
          <cell r="G386">
            <v>0.33400000000000002</v>
          </cell>
          <cell r="H386">
            <v>0.70799999999999996</v>
          </cell>
          <cell r="I386">
            <v>2.4270999999999998</v>
          </cell>
          <cell r="J386">
            <v>1.986</v>
          </cell>
          <cell r="K386">
            <v>0.10723022787875036</v>
          </cell>
          <cell r="L386">
            <v>0.1805997066759048</v>
          </cell>
          <cell r="M386">
            <v>0.1422319719837542</v>
          </cell>
          <cell r="N386">
            <v>0.1614158393298295</v>
          </cell>
        </row>
        <row r="387">
          <cell r="A387">
            <v>40340</v>
          </cell>
          <cell r="B387">
            <v>92.7</v>
          </cell>
          <cell r="C387">
            <v>117.702</v>
          </cell>
          <cell r="D387">
            <v>131.369</v>
          </cell>
          <cell r="E387">
            <v>163.09800000000001</v>
          </cell>
          <cell r="F387">
            <v>0.18</v>
          </cell>
          <cell r="G387">
            <v>0.32850000000000001</v>
          </cell>
          <cell r="H387">
            <v>0.68400000000000005</v>
          </cell>
          <cell r="I387">
            <v>1.137</v>
          </cell>
          <cell r="J387">
            <v>1.9944999999999999</v>
          </cell>
          <cell r="K387">
            <v>0.10347491090776506</v>
          </cell>
          <cell r="L387">
            <v>0.1805997066759048</v>
          </cell>
          <cell r="M387">
            <v>0.1422319719837542</v>
          </cell>
          <cell r="N387">
            <v>0.1614158393298295</v>
          </cell>
        </row>
        <row r="388">
          <cell r="A388">
            <v>40347</v>
          </cell>
          <cell r="B388">
            <v>82.293999999999997</v>
          </cell>
          <cell r="C388">
            <v>105.538</v>
          </cell>
          <cell r="D388">
            <v>118.35599999999999</v>
          </cell>
          <cell r="E388">
            <v>147.44200000000001</v>
          </cell>
          <cell r="F388">
            <v>0.18</v>
          </cell>
          <cell r="G388">
            <v>0.315</v>
          </cell>
          <cell r="H388">
            <v>0.61750000000000005</v>
          </cell>
          <cell r="I388">
            <v>1.153</v>
          </cell>
          <cell r="J388">
            <v>1.9064999999999999</v>
          </cell>
          <cell r="K388">
            <v>9.3998774090644388E-2</v>
          </cell>
          <cell r="L388">
            <v>0.1805997066759048</v>
          </cell>
          <cell r="M388">
            <v>0.1422319719837542</v>
          </cell>
          <cell r="N388">
            <v>0.1614158393298295</v>
          </cell>
        </row>
        <row r="389">
          <cell r="A389">
            <v>40354</v>
          </cell>
          <cell r="B389">
            <v>84.305999999999997</v>
          </cell>
          <cell r="C389">
            <v>101.65300000000001</v>
          </cell>
          <cell r="D389">
            <v>117.27200000000001</v>
          </cell>
          <cell r="E389">
            <v>148.833</v>
          </cell>
          <cell r="F389">
            <v>0.16</v>
          </cell>
          <cell r="G389">
            <v>0.28699999999999998</v>
          </cell>
          <cell r="H389">
            <v>0.56799999999999995</v>
          </cell>
          <cell r="I389">
            <v>1.153</v>
          </cell>
          <cell r="J389">
            <v>1.8115000000000001</v>
          </cell>
          <cell r="K389">
            <v>9.4892688471857944E-2</v>
          </cell>
          <cell r="L389">
            <v>0.1805997066759048</v>
          </cell>
          <cell r="M389">
            <v>0.1422319719837542</v>
          </cell>
          <cell r="N389">
            <v>0.1614158393298295</v>
          </cell>
        </row>
        <row r="390">
          <cell r="A390">
            <v>40361</v>
          </cell>
          <cell r="B390">
            <v>87.885999999999996</v>
          </cell>
          <cell r="C390">
            <v>104.251</v>
          </cell>
          <cell r="D390">
            <v>122.401</v>
          </cell>
          <cell r="E390">
            <v>153.345</v>
          </cell>
          <cell r="F390">
            <v>0.18</v>
          </cell>
          <cell r="G390">
            <v>0.29199999999999998</v>
          </cell>
          <cell r="H390">
            <v>0.56599999999999995</v>
          </cell>
          <cell r="I390">
            <v>0.96699999999999997</v>
          </cell>
          <cell r="J390">
            <v>1.724</v>
          </cell>
          <cell r="K390">
            <v>9.7628689319718354E-2</v>
          </cell>
          <cell r="L390">
            <v>7.4103195155382148E-2</v>
          </cell>
          <cell r="M390">
            <v>-0.537554843103209</v>
          </cell>
          <cell r="N390">
            <v>-0.23172582397391342</v>
          </cell>
        </row>
        <row r="391">
          <cell r="A391">
            <v>40368</v>
          </cell>
          <cell r="B391">
            <v>80.757999999999996</v>
          </cell>
          <cell r="C391">
            <v>96.745999999999995</v>
          </cell>
          <cell r="D391">
            <v>109.95</v>
          </cell>
          <cell r="E391">
            <v>139.85300000000001</v>
          </cell>
          <cell r="F391">
            <v>0.18</v>
          </cell>
          <cell r="G391">
            <v>0.27900000000000003</v>
          </cell>
          <cell r="H391">
            <v>0.57899999999999996</v>
          </cell>
          <cell r="I391">
            <v>0.98499999999999999</v>
          </cell>
          <cell r="J391">
            <v>1.776</v>
          </cell>
          <cell r="K391">
            <v>8.9405510797404442E-2</v>
          </cell>
          <cell r="L391">
            <v>7.4103195155382148E-2</v>
          </cell>
          <cell r="M391">
            <v>-0.537554843103209</v>
          </cell>
          <cell r="N391">
            <v>-0.23172582397391342</v>
          </cell>
        </row>
        <row r="392">
          <cell r="A392">
            <v>40375</v>
          </cell>
          <cell r="B392">
            <v>78.183999999999997</v>
          </cell>
          <cell r="C392">
            <v>92.352999999999994</v>
          </cell>
          <cell r="D392">
            <v>106.129</v>
          </cell>
          <cell r="E392">
            <v>135.983</v>
          </cell>
          <cell r="F392">
            <v>0.19</v>
          </cell>
          <cell r="G392">
            <v>0.25600000000000001</v>
          </cell>
          <cell r="H392">
            <v>0.50900000000000001</v>
          </cell>
          <cell r="I392">
            <v>0.86899999999999999</v>
          </cell>
          <cell r="J392">
            <v>1.609</v>
          </cell>
          <cell r="K392">
            <v>8.7061564268183345E-2</v>
          </cell>
          <cell r="L392">
            <v>7.4103195155382148E-2</v>
          </cell>
          <cell r="M392">
            <v>-0.537554843103209</v>
          </cell>
          <cell r="N392">
            <v>-0.23172582397391342</v>
          </cell>
        </row>
        <row r="393">
          <cell r="A393">
            <v>40382</v>
          </cell>
          <cell r="B393">
            <v>70.97</v>
          </cell>
          <cell r="C393">
            <v>85.021000000000001</v>
          </cell>
          <cell r="D393">
            <v>97.341999999999999</v>
          </cell>
          <cell r="E393">
            <v>127.33199999999999</v>
          </cell>
          <cell r="F393">
            <v>0.19</v>
          </cell>
          <cell r="G393">
            <v>0.23549999999999999</v>
          </cell>
          <cell r="H393">
            <v>0.505</v>
          </cell>
          <cell r="I393">
            <v>0.88200000000000001</v>
          </cell>
          <cell r="J393">
            <v>1.6545000000000001</v>
          </cell>
          <cell r="K393">
            <v>8.1762807985593877E-2</v>
          </cell>
          <cell r="L393">
            <v>7.4103195155382148E-2</v>
          </cell>
          <cell r="M393">
            <v>-0.537554843103209</v>
          </cell>
          <cell r="N393">
            <v>-0.23172582397391342</v>
          </cell>
        </row>
        <row r="394">
          <cell r="A394">
            <v>40389</v>
          </cell>
          <cell r="B394">
            <v>67.668999999999997</v>
          </cell>
          <cell r="C394">
            <v>81.180999999999997</v>
          </cell>
          <cell r="D394">
            <v>93.596000000000004</v>
          </cell>
          <cell r="E394">
            <v>123.751</v>
          </cell>
          <cell r="F394">
            <v>0.18</v>
          </cell>
          <cell r="G394">
            <v>0.23799999999999999</v>
          </cell>
          <cell r="H394">
            <v>0.47649999999999998</v>
          </cell>
          <cell r="I394">
            <v>0.8145</v>
          </cell>
          <cell r="J394">
            <v>1.518</v>
          </cell>
          <cell r="K394">
            <v>7.9570748879429609E-2</v>
          </cell>
          <cell r="L394">
            <v>7.4103195155382148E-2</v>
          </cell>
          <cell r="M394">
            <v>-0.537554843103209</v>
          </cell>
          <cell r="N394">
            <v>-0.23172582397391342</v>
          </cell>
        </row>
        <row r="395">
          <cell r="A395">
            <v>40396</v>
          </cell>
          <cell r="B395">
            <v>64.754999999999995</v>
          </cell>
          <cell r="C395">
            <v>76.7</v>
          </cell>
          <cell r="D395">
            <v>90.915999999999997</v>
          </cell>
          <cell r="E395">
            <v>119.672</v>
          </cell>
          <cell r="F395">
            <v>0.18</v>
          </cell>
          <cell r="G395">
            <v>0.20300000000000001</v>
          </cell>
          <cell r="H395">
            <v>0.42149999999999999</v>
          </cell>
          <cell r="I395">
            <v>0.75</v>
          </cell>
          <cell r="J395">
            <v>1.4464999999999999</v>
          </cell>
          <cell r="K395">
            <v>7.7049599955288706E-2</v>
          </cell>
          <cell r="L395">
            <v>7.4103195155382148E-2</v>
          </cell>
          <cell r="M395">
            <v>-0.537554843103209</v>
          </cell>
          <cell r="N395">
            <v>-0.23172582397391342</v>
          </cell>
        </row>
        <row r="396">
          <cell r="A396">
            <v>40403</v>
          </cell>
          <cell r="B396">
            <v>65.911000000000001</v>
          </cell>
          <cell r="C396">
            <v>82.027000000000001</v>
          </cell>
          <cell r="D396">
            <v>92.628</v>
          </cell>
          <cell r="E396">
            <v>122.197</v>
          </cell>
          <cell r="F396">
            <v>0.19</v>
          </cell>
          <cell r="G396">
            <v>0.21149999999999999</v>
          </cell>
          <cell r="H396">
            <v>0.443</v>
          </cell>
          <cell r="I396">
            <v>0.76249999999999996</v>
          </cell>
          <cell r="J396">
            <v>1.4064999999999999</v>
          </cell>
          <cell r="K396">
            <v>7.8607508241099855E-2</v>
          </cell>
          <cell r="L396">
            <v>7.4103195155382148E-2</v>
          </cell>
          <cell r="M396">
            <v>-0.537554843103209</v>
          </cell>
          <cell r="N396">
            <v>-0.23172582397391342</v>
          </cell>
        </row>
        <row r="397">
          <cell r="A397">
            <v>40410</v>
          </cell>
          <cell r="B397">
            <v>61.4</v>
          </cell>
          <cell r="C397">
            <v>78.718999999999994</v>
          </cell>
          <cell r="D397">
            <v>92.373999999999995</v>
          </cell>
          <cell r="E397">
            <v>122.494</v>
          </cell>
          <cell r="F397">
            <v>0.2</v>
          </cell>
          <cell r="G397">
            <v>0.20349999999999999</v>
          </cell>
          <cell r="H397">
            <v>0.41099999999999998</v>
          </cell>
          <cell r="I397">
            <v>0.73399999999999999</v>
          </cell>
          <cell r="J397">
            <v>1.399</v>
          </cell>
          <cell r="K397">
            <v>7.8607508241099855E-2</v>
          </cell>
          <cell r="L397">
            <v>7.4103195155382148E-2</v>
          </cell>
          <cell r="M397">
            <v>-0.537554843103209</v>
          </cell>
          <cell r="N397">
            <v>-0.23172582397391342</v>
          </cell>
        </row>
        <row r="398">
          <cell r="A398">
            <v>40417</v>
          </cell>
          <cell r="B398">
            <v>69.465999999999994</v>
          </cell>
          <cell r="C398">
            <v>88.177000000000007</v>
          </cell>
          <cell r="D398">
            <v>102.98399999999999</v>
          </cell>
          <cell r="E398">
            <v>132.53399999999999</v>
          </cell>
          <cell r="F398">
            <v>0.19</v>
          </cell>
          <cell r="G398">
            <v>0.221</v>
          </cell>
          <cell r="H398">
            <v>0.45100000000000001</v>
          </cell>
          <cell r="I398">
            <v>0.77500000000000002</v>
          </cell>
          <cell r="J398">
            <v>1.4350000000000001</v>
          </cell>
          <cell r="K398">
            <v>8.4963951159131024E-2</v>
          </cell>
          <cell r="L398">
            <v>7.4103195155382148E-2</v>
          </cell>
          <cell r="M398">
            <v>-0.537554843103209</v>
          </cell>
          <cell r="N398">
            <v>-0.23172582397391342</v>
          </cell>
        </row>
        <row r="399">
          <cell r="A399">
            <v>40424</v>
          </cell>
          <cell r="B399">
            <v>62.841000000000001</v>
          </cell>
          <cell r="C399">
            <v>80.700999999999993</v>
          </cell>
          <cell r="D399">
            <v>94.405000000000001</v>
          </cell>
          <cell r="E399">
            <v>123.373</v>
          </cell>
          <cell r="F399">
            <v>0.19</v>
          </cell>
          <cell r="G399">
            <v>0.21299999999999999</v>
          </cell>
          <cell r="H399">
            <v>0.436</v>
          </cell>
          <cell r="I399">
            <v>0.753</v>
          </cell>
          <cell r="J399">
            <v>1.4159999999999999</v>
          </cell>
          <cell r="K399">
            <v>7.9331865639267862E-2</v>
          </cell>
          <cell r="L399">
            <v>7.4103195155382148E-2</v>
          </cell>
          <cell r="M399">
            <v>-0.537554843103209</v>
          </cell>
          <cell r="N399">
            <v>-0.23172582397391342</v>
          </cell>
        </row>
        <row r="400">
          <cell r="A400">
            <v>40431</v>
          </cell>
          <cell r="B400">
            <v>67.721000000000004</v>
          </cell>
          <cell r="C400">
            <v>85.478999999999999</v>
          </cell>
          <cell r="D400">
            <v>100.61</v>
          </cell>
          <cell r="E400">
            <v>130.22800000000001</v>
          </cell>
          <cell r="F400">
            <v>0.18</v>
          </cell>
          <cell r="G400">
            <v>0.23799999999999999</v>
          </cell>
          <cell r="H400">
            <v>0.48099999999999998</v>
          </cell>
          <cell r="I400">
            <v>0.81200000000000006</v>
          </cell>
          <cell r="J400">
            <v>1.486</v>
          </cell>
          <cell r="K400">
            <v>8.3555979251817236E-2</v>
          </cell>
          <cell r="L400">
            <v>7.4103195155382148E-2</v>
          </cell>
          <cell r="M400">
            <v>-0.537554843103209</v>
          </cell>
          <cell r="N400">
            <v>-0.23172582397391342</v>
          </cell>
        </row>
        <row r="401">
          <cell r="A401">
            <v>40438</v>
          </cell>
          <cell r="B401">
            <v>65.855999999999995</v>
          </cell>
          <cell r="C401">
            <v>81.867999999999995</v>
          </cell>
          <cell r="D401">
            <v>97.043000000000006</v>
          </cell>
          <cell r="E401">
            <v>126.217</v>
          </cell>
          <cell r="F401">
            <v>0.21</v>
          </cell>
          <cell r="G401">
            <v>0.218</v>
          </cell>
          <cell r="H401">
            <v>0.41399999999999998</v>
          </cell>
          <cell r="I401">
            <v>0.71750000000000003</v>
          </cell>
          <cell r="J401">
            <v>1.403</v>
          </cell>
          <cell r="K401">
            <v>8.1091727647362055E-2</v>
          </cell>
          <cell r="L401">
            <v>7.4103195155382148E-2</v>
          </cell>
          <cell r="M401">
            <v>-0.537554843103209</v>
          </cell>
          <cell r="N401">
            <v>-0.23172582397391342</v>
          </cell>
        </row>
        <row r="402">
          <cell r="A402">
            <v>40445</v>
          </cell>
          <cell r="B402">
            <v>63.473999999999997</v>
          </cell>
          <cell r="C402">
            <v>80.558000000000007</v>
          </cell>
          <cell r="D402">
            <v>95.552999999999997</v>
          </cell>
          <cell r="E402">
            <v>123.187</v>
          </cell>
          <cell r="F402">
            <v>0.21</v>
          </cell>
          <cell r="G402">
            <v>0.20799999999999999</v>
          </cell>
          <cell r="H402">
            <v>0.36749999999999999</v>
          </cell>
          <cell r="I402">
            <v>0.63700000000000001</v>
          </cell>
          <cell r="J402">
            <v>1.31</v>
          </cell>
          <cell r="K402">
            <v>7.9204880076213402E-2</v>
          </cell>
          <cell r="L402">
            <v>7.4103195155382148E-2</v>
          </cell>
          <cell r="M402">
            <v>-0.537554843103209</v>
          </cell>
          <cell r="N402">
            <v>-0.23172582397391342</v>
          </cell>
        </row>
        <row r="403">
          <cell r="A403">
            <v>40452</v>
          </cell>
          <cell r="B403">
            <v>62.235999999999997</v>
          </cell>
          <cell r="C403">
            <v>77.834999999999994</v>
          </cell>
          <cell r="D403">
            <v>89.241</v>
          </cell>
          <cell r="E403">
            <v>114.68300000000001</v>
          </cell>
          <cell r="F403">
            <v>0.2</v>
          </cell>
          <cell r="G403">
            <v>0.20349999999999999</v>
          </cell>
          <cell r="H403">
            <v>0.34699999999999998</v>
          </cell>
          <cell r="I403">
            <v>0.6</v>
          </cell>
          <cell r="J403">
            <v>1.232</v>
          </cell>
          <cell r="K403">
            <v>7.3912144241736089E-2</v>
          </cell>
          <cell r="L403">
            <v>2.8161242371547306E-2</v>
          </cell>
          <cell r="M403">
            <v>0.17648086796942586</v>
          </cell>
          <cell r="N403">
            <v>0.10232105517048658</v>
          </cell>
        </row>
        <row r="404">
          <cell r="A404">
            <v>40459</v>
          </cell>
          <cell r="B404">
            <v>54.811999999999998</v>
          </cell>
          <cell r="C404">
            <v>65.257999999999996</v>
          </cell>
          <cell r="D404">
            <v>77.63</v>
          </cell>
          <cell r="E404">
            <v>100.679</v>
          </cell>
          <cell r="F404">
            <v>0.18</v>
          </cell>
          <cell r="G404">
            <v>0.17799999999999999</v>
          </cell>
          <cell r="H404">
            <v>0.30399999999999999</v>
          </cell>
          <cell r="I404">
            <v>0.48649999999999999</v>
          </cell>
          <cell r="J404">
            <v>1.1040000000000001</v>
          </cell>
          <cell r="K404">
            <v>6.5187865331880479E-2</v>
          </cell>
          <cell r="L404">
            <v>2.8161242371547306E-2</v>
          </cell>
          <cell r="M404">
            <v>0.17648086796942586</v>
          </cell>
          <cell r="N404">
            <v>0.10232105517048658</v>
          </cell>
        </row>
        <row r="405">
          <cell r="A405">
            <v>40466</v>
          </cell>
          <cell r="B405">
            <v>54.281999999999996</v>
          </cell>
          <cell r="C405">
            <v>67.911000000000001</v>
          </cell>
          <cell r="D405">
            <v>75.802000000000007</v>
          </cell>
          <cell r="E405">
            <v>99.194000000000003</v>
          </cell>
          <cell r="F405">
            <v>0.2</v>
          </cell>
          <cell r="G405">
            <v>0.17599999999999999</v>
          </cell>
          <cell r="H405">
            <v>0.29099999999999998</v>
          </cell>
          <cell r="I405">
            <v>0.51949999999999996</v>
          </cell>
          <cell r="J405">
            <v>1.1655</v>
          </cell>
          <cell r="K405">
            <v>6.4557498879433517E-2</v>
          </cell>
          <cell r="L405">
            <v>2.8161242371547306E-2</v>
          </cell>
          <cell r="M405">
            <v>0.17648086796942586</v>
          </cell>
          <cell r="N405">
            <v>0.10232105517048658</v>
          </cell>
        </row>
        <row r="406">
          <cell r="A406">
            <v>40473</v>
          </cell>
          <cell r="B406">
            <v>54.713999999999999</v>
          </cell>
          <cell r="C406">
            <v>66.751999999999995</v>
          </cell>
          <cell r="D406">
            <v>76.614000000000004</v>
          </cell>
          <cell r="E406">
            <v>101.44</v>
          </cell>
          <cell r="F406">
            <v>0.19</v>
          </cell>
          <cell r="G406">
            <v>0.17899999999999999</v>
          </cell>
          <cell r="H406">
            <v>0.28100000000000003</v>
          </cell>
          <cell r="I406">
            <v>0.48499999999999999</v>
          </cell>
          <cell r="J406">
            <v>1.115</v>
          </cell>
          <cell r="K406">
            <v>6.5181563770518536E-2</v>
          </cell>
          <cell r="L406">
            <v>2.8161242371547306E-2</v>
          </cell>
          <cell r="M406">
            <v>0.17648086796942586</v>
          </cell>
          <cell r="N406">
            <v>0.10232105517048658</v>
          </cell>
        </row>
        <row r="407">
          <cell r="A407">
            <v>40480</v>
          </cell>
          <cell r="B407">
            <v>55.344999999999999</v>
          </cell>
          <cell r="C407">
            <v>67.694999999999993</v>
          </cell>
          <cell r="D407">
            <v>76.373000000000005</v>
          </cell>
          <cell r="E407">
            <v>102.11</v>
          </cell>
          <cell r="F407">
            <v>0.2</v>
          </cell>
          <cell r="G407">
            <v>0.17699999999999999</v>
          </cell>
          <cell r="H407">
            <v>0.26300000000000001</v>
          </cell>
          <cell r="I407">
            <v>0.46550000000000002</v>
          </cell>
          <cell r="J407">
            <v>1.1400000000000001</v>
          </cell>
          <cell r="K407">
            <v>6.5811446711117716E-2</v>
          </cell>
          <cell r="L407">
            <v>2.8161242371547306E-2</v>
          </cell>
          <cell r="M407">
            <v>0.17648086796942586</v>
          </cell>
          <cell r="N407">
            <v>0.10232105517048658</v>
          </cell>
        </row>
        <row r="408">
          <cell r="A408">
            <v>40487</v>
          </cell>
          <cell r="B408">
            <v>51.725000000000001</v>
          </cell>
          <cell r="C408">
            <v>63.767000000000003</v>
          </cell>
          <cell r="D408">
            <v>72.411000000000001</v>
          </cell>
          <cell r="E408">
            <v>94.63</v>
          </cell>
          <cell r="F408">
            <v>0.18</v>
          </cell>
          <cell r="G408">
            <v>0.191</v>
          </cell>
          <cell r="H408">
            <v>0.27600000000000002</v>
          </cell>
          <cell r="I408">
            <v>0.45650000000000002</v>
          </cell>
          <cell r="J408">
            <v>1.07</v>
          </cell>
          <cell r="K408">
            <v>6.1377969975003999E-2</v>
          </cell>
          <cell r="L408">
            <v>2.8161242371547306E-2</v>
          </cell>
          <cell r="M408">
            <v>0.17648086796942586</v>
          </cell>
          <cell r="N408">
            <v>0.10232105517048658</v>
          </cell>
        </row>
        <row r="409">
          <cell r="A409">
            <v>40494</v>
          </cell>
          <cell r="B409">
            <v>57</v>
          </cell>
          <cell r="C409">
            <v>71.188999999999993</v>
          </cell>
          <cell r="D409">
            <v>80.534000000000006</v>
          </cell>
          <cell r="E409">
            <v>104.559</v>
          </cell>
          <cell r="F409">
            <v>0.19</v>
          </cell>
          <cell r="G409">
            <v>0.217</v>
          </cell>
          <cell r="H409">
            <v>0.41399999999999998</v>
          </cell>
          <cell r="I409">
            <v>0.68400000000000005</v>
          </cell>
          <cell r="J409">
            <v>1.3420000000000001</v>
          </cell>
          <cell r="K409">
            <v>6.7603971775319183E-2</v>
          </cell>
          <cell r="L409">
            <v>2.8161242371547306E-2</v>
          </cell>
          <cell r="M409">
            <v>0.17648086796942586</v>
          </cell>
          <cell r="N409">
            <v>0.10232105517048658</v>
          </cell>
        </row>
        <row r="410">
          <cell r="A410">
            <v>40501</v>
          </cell>
          <cell r="B410">
            <v>59</v>
          </cell>
          <cell r="C410">
            <v>75.209000000000003</v>
          </cell>
          <cell r="D410">
            <v>84.177999999999997</v>
          </cell>
          <cell r="E410">
            <v>108.78400000000001</v>
          </cell>
          <cell r="F410">
            <v>0.21</v>
          </cell>
          <cell r="G410">
            <v>0.219</v>
          </cell>
          <cell r="H410">
            <v>0.42049999999999998</v>
          </cell>
          <cell r="I410">
            <v>0.72399999999999998</v>
          </cell>
          <cell r="J410">
            <v>1.48</v>
          </cell>
          <cell r="K410">
            <v>7.0240310307234766E-2</v>
          </cell>
          <cell r="L410">
            <v>2.8161242371547306E-2</v>
          </cell>
          <cell r="M410">
            <v>0.17648086796942586</v>
          </cell>
          <cell r="N410">
            <v>0.10232105517048658</v>
          </cell>
        </row>
        <row r="411">
          <cell r="A411">
            <v>40508</v>
          </cell>
          <cell r="B411">
            <v>67.247</v>
          </cell>
          <cell r="C411">
            <v>81.988</v>
          </cell>
          <cell r="D411">
            <v>90.855999999999995</v>
          </cell>
          <cell r="E411">
            <v>115.262</v>
          </cell>
          <cell r="F411">
            <v>0.2</v>
          </cell>
          <cell r="G411">
            <v>0.22</v>
          </cell>
          <cell r="H411">
            <v>0.41499999999999998</v>
          </cell>
          <cell r="I411">
            <v>0.69099999999999995</v>
          </cell>
          <cell r="J411">
            <v>1.4530000000000001</v>
          </cell>
          <cell r="K411">
            <v>7.4244287636655693E-2</v>
          </cell>
          <cell r="L411">
            <v>2.8161242371547306E-2</v>
          </cell>
          <cell r="M411">
            <v>0.17648086796942586</v>
          </cell>
          <cell r="N411">
            <v>0.10232105517048658</v>
          </cell>
        </row>
        <row r="412">
          <cell r="A412">
            <v>40515</v>
          </cell>
          <cell r="B412">
            <v>59.503</v>
          </cell>
          <cell r="C412">
            <v>73.549000000000007</v>
          </cell>
          <cell r="D412">
            <v>82.744</v>
          </cell>
          <cell r="E412">
            <v>106.47199999999999</v>
          </cell>
          <cell r="F412">
            <v>0.18</v>
          </cell>
          <cell r="G412">
            <v>0.2175</v>
          </cell>
          <cell r="H412">
            <v>0.39600000000000002</v>
          </cell>
          <cell r="I412">
            <v>0.71499999999999997</v>
          </cell>
          <cell r="J412">
            <v>1.552</v>
          </cell>
          <cell r="K412">
            <v>6.8787683401842381E-2</v>
          </cell>
          <cell r="L412">
            <v>2.8161242371547306E-2</v>
          </cell>
          <cell r="M412">
            <v>0.17648086796942586</v>
          </cell>
          <cell r="N412">
            <v>0.10232105517048658</v>
          </cell>
        </row>
        <row r="413">
          <cell r="A413">
            <v>40522</v>
          </cell>
          <cell r="B413">
            <v>60.738</v>
          </cell>
          <cell r="C413">
            <v>77.009</v>
          </cell>
          <cell r="D413">
            <v>88.230999999999995</v>
          </cell>
          <cell r="E413">
            <v>112.627</v>
          </cell>
          <cell r="F413">
            <v>0.16</v>
          </cell>
          <cell r="G413">
            <v>0.2475</v>
          </cell>
          <cell r="H413">
            <v>0.54349999999999998</v>
          </cell>
          <cell r="I413">
            <v>0.97</v>
          </cell>
          <cell r="J413">
            <v>1.879</v>
          </cell>
          <cell r="K413">
            <v>7.263153257057664E-2</v>
          </cell>
          <cell r="L413">
            <v>2.8161242371547306E-2</v>
          </cell>
          <cell r="M413">
            <v>0.17648086796942586</v>
          </cell>
          <cell r="N413">
            <v>0.10232105517048658</v>
          </cell>
        </row>
        <row r="414">
          <cell r="A414">
            <v>40529</v>
          </cell>
          <cell r="B414">
            <v>62.716999999999999</v>
          </cell>
          <cell r="C414">
            <v>81.712999999999994</v>
          </cell>
          <cell r="D414">
            <v>91.004999999999995</v>
          </cell>
          <cell r="E414">
            <v>115.413</v>
          </cell>
          <cell r="F414">
            <v>0.2</v>
          </cell>
          <cell r="G414">
            <v>0.247</v>
          </cell>
          <cell r="H414">
            <v>0.54449999999999998</v>
          </cell>
          <cell r="I414">
            <v>0.97250000000000003</v>
          </cell>
          <cell r="J414">
            <v>1.865</v>
          </cell>
          <cell r="K414">
            <v>7.4348229704641944E-2</v>
          </cell>
          <cell r="L414">
            <v>2.8161242371547306E-2</v>
          </cell>
          <cell r="M414">
            <v>0.17648086796942586</v>
          </cell>
          <cell r="N414">
            <v>0.10232105517048658</v>
          </cell>
        </row>
        <row r="415">
          <cell r="A415">
            <v>40536</v>
          </cell>
          <cell r="B415">
            <v>63.564</v>
          </cell>
          <cell r="C415">
            <v>82.314999999999998</v>
          </cell>
          <cell r="D415">
            <v>92.424000000000007</v>
          </cell>
          <cell r="E415">
            <v>116.16500000000001</v>
          </cell>
          <cell r="F415">
            <v>0.19</v>
          </cell>
          <cell r="G415">
            <v>0.25600000000000001</v>
          </cell>
          <cell r="H415">
            <v>0.625</v>
          </cell>
          <cell r="I415">
            <v>1.0649999999999999</v>
          </cell>
          <cell r="J415">
            <v>1.9279999999999999</v>
          </cell>
          <cell r="K415">
            <v>7.4348229704641944E-2</v>
          </cell>
          <cell r="L415">
            <v>2.8161242371547306E-2</v>
          </cell>
          <cell r="M415">
            <v>0.17648086796942586</v>
          </cell>
          <cell r="N415">
            <v>0.10232105517048658</v>
          </cell>
        </row>
        <row r="416">
          <cell r="A416">
            <v>40543</v>
          </cell>
          <cell r="B416">
            <v>60.453000000000003</v>
          </cell>
          <cell r="C416">
            <v>77.694999999999993</v>
          </cell>
          <cell r="D416">
            <v>88.352999999999994</v>
          </cell>
          <cell r="E416">
            <v>112.672</v>
          </cell>
          <cell r="F416">
            <v>0.13</v>
          </cell>
          <cell r="G416">
            <v>0.224</v>
          </cell>
          <cell r="H416">
            <v>0.51800000000000002</v>
          </cell>
          <cell r="I416">
            <v>0.98099999999999998</v>
          </cell>
          <cell r="J416">
            <v>1.8900000000000001</v>
          </cell>
          <cell r="K416">
            <v>7.2657447260529806E-2</v>
          </cell>
          <cell r="L416">
            <v>8.2832829304679348E-2</v>
          </cell>
          <cell r="M416">
            <v>0.39151423021668497</v>
          </cell>
          <cell r="N416">
            <v>0.23717352976068215</v>
          </cell>
        </row>
        <row r="417">
          <cell r="A417">
            <v>40550</v>
          </cell>
          <cell r="B417">
            <v>58.701000000000001</v>
          </cell>
          <cell r="C417">
            <v>78.293000000000006</v>
          </cell>
          <cell r="D417">
            <v>88.197999999999993</v>
          </cell>
          <cell r="E417">
            <v>112.658</v>
          </cell>
          <cell r="F417">
            <v>0.17</v>
          </cell>
          <cell r="G417">
            <v>0.22900000000000001</v>
          </cell>
          <cell r="H417">
            <v>0.54349999999999998</v>
          </cell>
          <cell r="I417">
            <v>0.99350000000000005</v>
          </cell>
          <cell r="J417">
            <v>1.8719999999999999</v>
          </cell>
          <cell r="K417">
            <v>7.2657447260529806E-2</v>
          </cell>
          <cell r="L417">
            <v>8.2832829304679348E-2</v>
          </cell>
          <cell r="M417">
            <v>0.39151423021668497</v>
          </cell>
          <cell r="N417">
            <v>0.23717352976068215</v>
          </cell>
        </row>
        <row r="418">
          <cell r="A418">
            <v>40557</v>
          </cell>
          <cell r="B418">
            <v>56.966999999999999</v>
          </cell>
          <cell r="C418">
            <v>73.813999999999993</v>
          </cell>
          <cell r="D418">
            <v>82.866</v>
          </cell>
          <cell r="E418">
            <v>107.869</v>
          </cell>
          <cell r="F418">
            <v>0.16</v>
          </cell>
          <cell r="G418">
            <v>0.217</v>
          </cell>
          <cell r="H418">
            <v>0.51900000000000002</v>
          </cell>
          <cell r="I418">
            <v>0.96399999999999997</v>
          </cell>
          <cell r="J418">
            <v>1.829</v>
          </cell>
          <cell r="K418">
            <v>6.9678205765997814E-2</v>
          </cell>
          <cell r="L418">
            <v>8.2832829304679348E-2</v>
          </cell>
          <cell r="M418">
            <v>0.39151423021668497</v>
          </cell>
          <cell r="N418">
            <v>0.23717352976068215</v>
          </cell>
        </row>
        <row r="419">
          <cell r="A419">
            <v>40564</v>
          </cell>
          <cell r="B419">
            <v>58.720999999999997</v>
          </cell>
          <cell r="C419">
            <v>74.197000000000003</v>
          </cell>
          <cell r="D419">
            <v>86.006</v>
          </cell>
          <cell r="E419">
            <v>110.31</v>
          </cell>
          <cell r="F419">
            <v>0.17</v>
          </cell>
          <cell r="G419">
            <v>0.2165</v>
          </cell>
          <cell r="H419">
            <v>0.55000000000000004</v>
          </cell>
          <cell r="I419">
            <v>1.0069999999999999</v>
          </cell>
          <cell r="J419">
            <v>1.923</v>
          </cell>
          <cell r="K419">
            <v>7.1199576396540731E-2</v>
          </cell>
          <cell r="L419">
            <v>8.2832829304679348E-2</v>
          </cell>
          <cell r="M419">
            <v>0.39151423021668497</v>
          </cell>
          <cell r="N419">
            <v>0.23717352976068215</v>
          </cell>
        </row>
        <row r="420">
          <cell r="A420">
            <v>40571</v>
          </cell>
          <cell r="B420">
            <v>63.104999999999997</v>
          </cell>
          <cell r="C420">
            <v>83.239000000000004</v>
          </cell>
          <cell r="D420">
            <v>96.344999999999999</v>
          </cell>
          <cell r="E420">
            <v>122.764</v>
          </cell>
          <cell r="F420">
            <v>0.17</v>
          </cell>
          <cell r="G420">
            <v>0.19400000000000001</v>
          </cell>
          <cell r="H420">
            <v>0.48099999999999998</v>
          </cell>
          <cell r="I420">
            <v>0.93799999999999994</v>
          </cell>
          <cell r="J420">
            <v>1.8454999999999999</v>
          </cell>
          <cell r="K420">
            <v>7.8715277637098402E-2</v>
          </cell>
          <cell r="L420">
            <v>8.2832829304679348E-2</v>
          </cell>
          <cell r="M420">
            <v>0.39151423021668497</v>
          </cell>
          <cell r="N420">
            <v>0.23717352976068215</v>
          </cell>
        </row>
        <row r="421">
          <cell r="A421">
            <v>40578</v>
          </cell>
          <cell r="B421">
            <v>55.286000000000001</v>
          </cell>
          <cell r="C421">
            <v>78.692999999999998</v>
          </cell>
          <cell r="D421">
            <v>89.995000000000005</v>
          </cell>
          <cell r="E421">
            <v>114.682</v>
          </cell>
          <cell r="F421">
            <v>0.17</v>
          </cell>
          <cell r="G421">
            <v>0.2515</v>
          </cell>
          <cell r="H421">
            <v>0.67649999999999999</v>
          </cell>
          <cell r="I421">
            <v>1.2255</v>
          </cell>
          <cell r="J421">
            <v>2.1785000000000001</v>
          </cell>
          <cell r="K421">
            <v>7.3912913677124492E-2</v>
          </cell>
          <cell r="L421">
            <v>8.2832829304679348E-2</v>
          </cell>
          <cell r="M421">
            <v>0.39151423021668497</v>
          </cell>
          <cell r="N421">
            <v>0.23717352976068215</v>
          </cell>
        </row>
        <row r="422">
          <cell r="A422">
            <v>40585</v>
          </cell>
          <cell r="B422">
            <v>59.707000000000001</v>
          </cell>
          <cell r="C422">
            <v>85.569000000000003</v>
          </cell>
          <cell r="D422">
            <v>98.566000000000003</v>
          </cell>
          <cell r="E422">
            <v>124.29900000000001</v>
          </cell>
          <cell r="F422">
            <v>0.15</v>
          </cell>
          <cell r="G422">
            <v>0.26900000000000002</v>
          </cell>
          <cell r="H422">
            <v>0.76549999999999996</v>
          </cell>
          <cell r="I422">
            <v>1.3420000000000001</v>
          </cell>
          <cell r="J422">
            <v>2.2865000000000002</v>
          </cell>
          <cell r="K422">
            <v>7.9864479786649567E-2</v>
          </cell>
          <cell r="L422">
            <v>8.2832829304679348E-2</v>
          </cell>
          <cell r="M422">
            <v>0.39151423021668497</v>
          </cell>
          <cell r="N422">
            <v>0.23717352976068215</v>
          </cell>
        </row>
        <row r="423">
          <cell r="A423">
            <v>40592</v>
          </cell>
          <cell r="B423">
            <v>54.290999999999997</v>
          </cell>
          <cell r="C423">
            <v>78.090999999999994</v>
          </cell>
          <cell r="D423">
            <v>91.686000000000007</v>
          </cell>
          <cell r="E423">
            <v>117.33</v>
          </cell>
          <cell r="F423">
            <v>0.15</v>
          </cell>
          <cell r="G423">
            <v>0.23100000000000001</v>
          </cell>
          <cell r="H423">
            <v>0.69650000000000001</v>
          </cell>
          <cell r="I423">
            <v>1.2509999999999999</v>
          </cell>
          <cell r="J423">
            <v>2.1920000000000002</v>
          </cell>
          <cell r="K423">
            <v>7.5576279774363875E-2</v>
          </cell>
          <cell r="L423">
            <v>8.2832829304679348E-2</v>
          </cell>
          <cell r="M423">
            <v>0.39151423021668497</v>
          </cell>
          <cell r="N423">
            <v>0.23717352976068215</v>
          </cell>
        </row>
        <row r="424">
          <cell r="A424">
            <v>40599</v>
          </cell>
          <cell r="B424">
            <v>55.335999999999999</v>
          </cell>
          <cell r="C424">
            <v>80.263000000000005</v>
          </cell>
          <cell r="D424">
            <v>93.71</v>
          </cell>
          <cell r="E424">
            <v>119.873</v>
          </cell>
          <cell r="F424">
            <v>0.15</v>
          </cell>
          <cell r="G424">
            <v>0.21229999999999999</v>
          </cell>
          <cell r="H424">
            <v>0.63849999999999996</v>
          </cell>
          <cell r="I424">
            <v>1.1804999999999999</v>
          </cell>
          <cell r="J424">
            <v>2.0870000000000002</v>
          </cell>
          <cell r="K424">
            <v>7.7155358575571209E-2</v>
          </cell>
          <cell r="L424">
            <v>8.2832829304679348E-2</v>
          </cell>
          <cell r="M424">
            <v>0.39151423021668497</v>
          </cell>
          <cell r="N424">
            <v>0.23717352976068215</v>
          </cell>
        </row>
        <row r="425">
          <cell r="A425">
            <v>40606</v>
          </cell>
          <cell r="B425">
            <v>49.615000000000002</v>
          </cell>
          <cell r="C425">
            <v>75.188000000000002</v>
          </cell>
          <cell r="D425">
            <v>87.947999999999993</v>
          </cell>
          <cell r="E425">
            <v>115.572</v>
          </cell>
          <cell r="F425">
            <v>0.15</v>
          </cell>
          <cell r="G425">
            <v>0.21</v>
          </cell>
          <cell r="H425">
            <v>0.626</v>
          </cell>
          <cell r="I425">
            <v>1.1719999999999999</v>
          </cell>
          <cell r="J425">
            <v>2.1230000000000002</v>
          </cell>
          <cell r="K425">
            <v>7.4515945640522108E-2</v>
          </cell>
          <cell r="L425">
            <v>8.2832829304679348E-2</v>
          </cell>
          <cell r="M425">
            <v>0.39151423021668497</v>
          </cell>
          <cell r="N425">
            <v>0.23717352976068215</v>
          </cell>
        </row>
        <row r="426">
          <cell r="A426">
            <v>40613</v>
          </cell>
          <cell r="B426">
            <v>49.993000000000002</v>
          </cell>
          <cell r="C426">
            <v>74.144000000000005</v>
          </cell>
          <cell r="D426">
            <v>87.634</v>
          </cell>
          <cell r="E426">
            <v>114.806</v>
          </cell>
          <cell r="F426">
            <v>0.13</v>
          </cell>
          <cell r="G426">
            <v>0.20949999999999999</v>
          </cell>
          <cell r="H426">
            <v>0.58199999999999996</v>
          </cell>
          <cell r="I426">
            <v>1.0780000000000001</v>
          </cell>
          <cell r="J426">
            <v>1.974</v>
          </cell>
          <cell r="K426">
            <v>7.4515945640522108E-2</v>
          </cell>
          <cell r="L426">
            <v>8.2832829304679348E-2</v>
          </cell>
          <cell r="M426">
            <v>0.39151423021668497</v>
          </cell>
          <cell r="N426">
            <v>0.23717352976068215</v>
          </cell>
        </row>
        <row r="427">
          <cell r="A427">
            <v>40620</v>
          </cell>
          <cell r="B427">
            <v>50.427</v>
          </cell>
          <cell r="C427">
            <v>76.548000000000002</v>
          </cell>
          <cell r="D427">
            <v>90.772000000000006</v>
          </cell>
          <cell r="E427">
            <v>117.34699999999999</v>
          </cell>
          <cell r="F427">
            <v>0.15</v>
          </cell>
          <cell r="G427">
            <v>0.21</v>
          </cell>
          <cell r="H427">
            <v>0.54849999999999999</v>
          </cell>
          <cell r="I427">
            <v>1.012</v>
          </cell>
          <cell r="J427">
            <v>1.8725000000000001</v>
          </cell>
          <cell r="K427">
            <v>7.5232348044454889E-2</v>
          </cell>
          <cell r="L427">
            <v>8.2832829304679348E-2</v>
          </cell>
          <cell r="M427">
            <v>0.39151423021668497</v>
          </cell>
          <cell r="N427">
            <v>0.23717352976068215</v>
          </cell>
        </row>
        <row r="428">
          <cell r="A428">
            <v>40627</v>
          </cell>
          <cell r="B428">
            <v>48.746000000000002</v>
          </cell>
          <cell r="C428">
            <v>72.02</v>
          </cell>
          <cell r="D428">
            <v>88.718999999999994</v>
          </cell>
          <cell r="E428">
            <v>113.9</v>
          </cell>
          <cell r="F428">
            <v>0.13</v>
          </cell>
          <cell r="G428">
            <v>0.254</v>
          </cell>
          <cell r="H428">
            <v>0.68899999999999995</v>
          </cell>
          <cell r="I428">
            <v>1.2135</v>
          </cell>
          <cell r="J428">
            <v>2.0939999999999999</v>
          </cell>
          <cell r="K428">
            <v>7.3468782781746955E-2</v>
          </cell>
          <cell r="L428">
            <v>8.2832829304679348E-2</v>
          </cell>
          <cell r="M428">
            <v>0.39151423021668497</v>
          </cell>
          <cell r="N428">
            <v>0.23717352976068215</v>
          </cell>
        </row>
        <row r="429">
          <cell r="A429">
            <v>40634</v>
          </cell>
          <cell r="B429">
            <v>44.143000000000001</v>
          </cell>
          <cell r="C429">
            <v>65.914000000000001</v>
          </cell>
          <cell r="D429">
            <v>80.134</v>
          </cell>
          <cell r="E429">
            <v>107.83799999999999</v>
          </cell>
          <cell r="F429">
            <v>0.11</v>
          </cell>
          <cell r="G429">
            <v>0.2485</v>
          </cell>
          <cell r="H429">
            <v>0.75</v>
          </cell>
          <cell r="I429">
            <v>1.3025</v>
          </cell>
          <cell r="J429">
            <v>2.1615000000000002</v>
          </cell>
          <cell r="K429">
            <v>6.9725351001151625E-2</v>
          </cell>
          <cell r="L429">
            <v>0.20810403437438857</v>
          </cell>
          <cell r="M429">
            <v>0.54038619892519812</v>
          </cell>
          <cell r="N429">
            <v>0.37424511664979332</v>
          </cell>
        </row>
        <row r="430">
          <cell r="A430">
            <v>40641</v>
          </cell>
          <cell r="B430">
            <v>37.796999999999997</v>
          </cell>
          <cell r="C430">
            <v>58.843000000000004</v>
          </cell>
          <cell r="D430">
            <v>74.730999999999995</v>
          </cell>
          <cell r="E430">
            <v>101.837</v>
          </cell>
          <cell r="F430">
            <v>0.09</v>
          </cell>
          <cell r="G430">
            <v>0.2505</v>
          </cell>
          <cell r="H430">
            <v>0.76400000000000001</v>
          </cell>
          <cell r="I430">
            <v>1.331</v>
          </cell>
          <cell r="J430">
            <v>2.2324999999999999</v>
          </cell>
          <cell r="K430">
            <v>6.5988845202034629E-2</v>
          </cell>
          <cell r="L430">
            <v>0.20810403437438857</v>
          </cell>
          <cell r="M430">
            <v>0.54038619892519812</v>
          </cell>
          <cell r="N430">
            <v>0.37424511664979332</v>
          </cell>
        </row>
        <row r="431">
          <cell r="A431">
            <v>40648</v>
          </cell>
          <cell r="B431">
            <v>34.976999999999997</v>
          </cell>
          <cell r="C431">
            <v>58.761000000000003</v>
          </cell>
          <cell r="D431">
            <v>72.945999999999998</v>
          </cell>
          <cell r="E431">
            <v>99.688000000000002</v>
          </cell>
          <cell r="F431">
            <v>0.12</v>
          </cell>
          <cell r="G431">
            <v>0.22550000000000001</v>
          </cell>
          <cell r="H431">
            <v>0.66200000000000003</v>
          </cell>
          <cell r="I431">
            <v>1.1859999999999999</v>
          </cell>
          <cell r="J431">
            <v>2.0649999999999999</v>
          </cell>
          <cell r="K431">
            <v>6.4639179736828312E-2</v>
          </cell>
          <cell r="L431">
            <v>0.20810403437438857</v>
          </cell>
          <cell r="M431">
            <v>0.54038619892519812</v>
          </cell>
          <cell r="N431">
            <v>0.37424511664979332</v>
          </cell>
        </row>
        <row r="432">
          <cell r="A432">
            <v>40655</v>
          </cell>
          <cell r="B432">
            <v>35.944000000000003</v>
          </cell>
          <cell r="C432">
            <v>56.89</v>
          </cell>
          <cell r="D432">
            <v>74.179000000000002</v>
          </cell>
          <cell r="E432">
            <v>101.337</v>
          </cell>
          <cell r="F432">
            <v>0.1</v>
          </cell>
          <cell r="G432">
            <v>0.22800000000000001</v>
          </cell>
          <cell r="H432">
            <v>0.64200000000000002</v>
          </cell>
          <cell r="I432">
            <v>1.1719999999999999</v>
          </cell>
          <cell r="J432">
            <v>2.0579999999999998</v>
          </cell>
          <cell r="K432">
            <v>6.5264006363548344E-2</v>
          </cell>
          <cell r="L432">
            <v>0.20810403437438857</v>
          </cell>
          <cell r="M432">
            <v>0.54038619892519812</v>
          </cell>
          <cell r="N432">
            <v>0.37424511664979332</v>
          </cell>
        </row>
        <row r="433">
          <cell r="A433">
            <v>40662</v>
          </cell>
          <cell r="B433">
            <v>38.003</v>
          </cell>
          <cell r="C433">
            <v>58.604999999999997</v>
          </cell>
          <cell r="D433">
            <v>72.287999999999997</v>
          </cell>
          <cell r="E433">
            <v>100.17700000000001</v>
          </cell>
          <cell r="F433">
            <v>0.09</v>
          </cell>
          <cell r="G433">
            <v>0.21</v>
          </cell>
          <cell r="H433">
            <v>0.56999999999999995</v>
          </cell>
          <cell r="I433">
            <v>1.044</v>
          </cell>
          <cell r="J433">
            <v>1.9060000000000001</v>
          </cell>
          <cell r="K433">
            <v>6.5264006363548344E-2</v>
          </cell>
          <cell r="L433">
            <v>0.20810403437438857</v>
          </cell>
          <cell r="M433">
            <v>0.54038619892519812</v>
          </cell>
          <cell r="N433">
            <v>0.37424511664979332</v>
          </cell>
        </row>
        <row r="434">
          <cell r="A434">
            <v>40669</v>
          </cell>
          <cell r="B434">
            <v>35.084000000000003</v>
          </cell>
          <cell r="C434">
            <v>57.393000000000001</v>
          </cell>
          <cell r="D434">
            <v>73.706000000000003</v>
          </cell>
          <cell r="E434">
            <v>99.81</v>
          </cell>
          <cell r="F434">
            <v>0.09</v>
          </cell>
          <cell r="G434">
            <v>0.191</v>
          </cell>
          <cell r="H434">
            <v>0.54400000000000004</v>
          </cell>
          <cell r="I434">
            <v>0.99550000000000005</v>
          </cell>
          <cell r="J434">
            <v>1.839</v>
          </cell>
          <cell r="K434">
            <v>6.5264006363548344E-2</v>
          </cell>
          <cell r="L434">
            <v>0.20810403437438857</v>
          </cell>
          <cell r="M434">
            <v>0.54038619892519812</v>
          </cell>
          <cell r="N434">
            <v>0.37424511664979332</v>
          </cell>
        </row>
        <row r="435">
          <cell r="A435">
            <v>40676</v>
          </cell>
          <cell r="B435">
            <v>35.335000000000001</v>
          </cell>
          <cell r="C435">
            <v>58.390999999999998</v>
          </cell>
          <cell r="D435">
            <v>74.748000000000005</v>
          </cell>
          <cell r="E435">
            <v>101.33499999999999</v>
          </cell>
          <cell r="F435">
            <v>0.09</v>
          </cell>
          <cell r="G435">
            <v>0.187</v>
          </cell>
          <cell r="H435">
            <v>0.52400000000000002</v>
          </cell>
          <cell r="I435">
            <v>0.97399999999999998</v>
          </cell>
          <cell r="J435">
            <v>1.8239999999999998</v>
          </cell>
          <cell r="K435">
            <v>6.5264006363548344E-2</v>
          </cell>
          <cell r="L435">
            <v>0.20810403437438857</v>
          </cell>
          <cell r="M435">
            <v>0.54038619892519812</v>
          </cell>
          <cell r="N435">
            <v>0.37424511664979332</v>
          </cell>
        </row>
        <row r="436">
          <cell r="A436">
            <v>40683</v>
          </cell>
          <cell r="B436">
            <v>34.167999999999999</v>
          </cell>
          <cell r="C436">
            <v>57.920999999999999</v>
          </cell>
          <cell r="D436">
            <v>72.536000000000001</v>
          </cell>
          <cell r="E436">
            <v>99.918000000000006</v>
          </cell>
          <cell r="F436">
            <v>0.1</v>
          </cell>
          <cell r="G436">
            <v>0.17699999999999999</v>
          </cell>
          <cell r="H436">
            <v>0.49199999999999999</v>
          </cell>
          <cell r="I436">
            <v>0.93400000000000005</v>
          </cell>
          <cell r="J436">
            <v>1.794</v>
          </cell>
          <cell r="K436">
            <v>6.5264006363548344E-2</v>
          </cell>
          <cell r="L436">
            <v>0.20810403437438857</v>
          </cell>
          <cell r="M436">
            <v>0.54038619892519812</v>
          </cell>
          <cell r="N436">
            <v>0.37424511664979332</v>
          </cell>
        </row>
        <row r="437">
          <cell r="A437">
            <v>40690</v>
          </cell>
          <cell r="B437">
            <v>36.273000000000003</v>
          </cell>
          <cell r="C437">
            <v>61.09</v>
          </cell>
          <cell r="D437">
            <v>79.884</v>
          </cell>
          <cell r="E437">
            <v>105.08799999999999</v>
          </cell>
          <cell r="F437">
            <v>0.1</v>
          </cell>
          <cell r="G437">
            <v>0.16900000000000001</v>
          </cell>
          <cell r="H437">
            <v>0.43099999999999999</v>
          </cell>
          <cell r="I437">
            <v>0.85</v>
          </cell>
          <cell r="J437">
            <v>1.6909999999999998</v>
          </cell>
          <cell r="K437">
            <v>6.8014815010181806E-2</v>
          </cell>
          <cell r="L437">
            <v>0.20810403437438857</v>
          </cell>
          <cell r="M437">
            <v>0.54038619892519812</v>
          </cell>
          <cell r="N437">
            <v>0.37424511664979332</v>
          </cell>
        </row>
        <row r="438">
          <cell r="A438">
            <v>40697</v>
          </cell>
          <cell r="B438">
            <v>35.921999999999997</v>
          </cell>
          <cell r="C438">
            <v>58.972000000000001</v>
          </cell>
          <cell r="D438">
            <v>75.37</v>
          </cell>
          <cell r="E438">
            <v>102.5</v>
          </cell>
          <cell r="F438">
            <v>0.11</v>
          </cell>
          <cell r="G438">
            <v>0.17399999999999999</v>
          </cell>
          <cell r="H438">
            <v>0.40400000000000003</v>
          </cell>
          <cell r="I438">
            <v>0.77800000000000002</v>
          </cell>
          <cell r="J438">
            <v>1.605</v>
          </cell>
          <cell r="K438">
            <v>6.6410552367491493E-2</v>
          </cell>
          <cell r="L438">
            <v>0.20810403437438857</v>
          </cell>
          <cell r="M438">
            <v>0.54038619892519812</v>
          </cell>
          <cell r="N438">
            <v>0.37424511664979332</v>
          </cell>
        </row>
        <row r="439">
          <cell r="A439">
            <v>40704</v>
          </cell>
          <cell r="B439">
            <v>37.456000000000003</v>
          </cell>
          <cell r="C439">
            <v>60.97</v>
          </cell>
          <cell r="D439">
            <v>79.677999999999997</v>
          </cell>
          <cell r="E439">
            <v>106.422</v>
          </cell>
          <cell r="F439">
            <v>0.09</v>
          </cell>
          <cell r="G439">
            <v>0.17599999999999999</v>
          </cell>
          <cell r="H439">
            <v>0.373</v>
          </cell>
          <cell r="I439">
            <v>0.71099999999999997</v>
          </cell>
          <cell r="J439">
            <v>1.538</v>
          </cell>
          <cell r="K439">
            <v>6.8860658347127623E-2</v>
          </cell>
          <cell r="L439">
            <v>0.20810403437438857</v>
          </cell>
          <cell r="M439">
            <v>0.54038619892519812</v>
          </cell>
          <cell r="N439">
            <v>0.37424511664979332</v>
          </cell>
        </row>
        <row r="440">
          <cell r="A440">
            <v>40711</v>
          </cell>
          <cell r="B440">
            <v>41.475999999999999</v>
          </cell>
          <cell r="C440">
            <v>65.284000000000006</v>
          </cell>
          <cell r="D440">
            <v>81.909000000000006</v>
          </cell>
          <cell r="E440">
            <v>110.675</v>
          </cell>
          <cell r="F440">
            <v>0.1</v>
          </cell>
          <cell r="G440">
            <v>0.18149999999999999</v>
          </cell>
          <cell r="H440">
            <v>0.378</v>
          </cell>
          <cell r="I440">
            <v>0.73399999999999999</v>
          </cell>
          <cell r="J440">
            <v>1.55</v>
          </cell>
          <cell r="K440">
            <v>7.151688940876888E-2</v>
          </cell>
          <cell r="L440">
            <v>0.20810403437438857</v>
          </cell>
          <cell r="M440">
            <v>0.54038619892519812</v>
          </cell>
          <cell r="N440">
            <v>0.37424511664979332</v>
          </cell>
        </row>
        <row r="441">
          <cell r="A441">
            <v>40718</v>
          </cell>
          <cell r="B441">
            <v>45.301000000000002</v>
          </cell>
          <cell r="C441">
            <v>68.518000000000001</v>
          </cell>
          <cell r="D441">
            <v>85.481999999999999</v>
          </cell>
          <cell r="E441">
            <v>114.886</v>
          </cell>
          <cell r="F441">
            <v>0.08</v>
          </cell>
          <cell r="G441">
            <v>0.16500000000000001</v>
          </cell>
          <cell r="H441">
            <v>0.32900000000000001</v>
          </cell>
          <cell r="I441">
            <v>0.63900000000000001</v>
          </cell>
          <cell r="J441">
            <v>1.444</v>
          </cell>
          <cell r="K441">
            <v>7.4134735467486279E-2</v>
          </cell>
          <cell r="L441">
            <v>0.20810403437438857</v>
          </cell>
          <cell r="M441">
            <v>0.54038619892519812</v>
          </cell>
          <cell r="N441">
            <v>0.37424511664979332</v>
          </cell>
        </row>
        <row r="442">
          <cell r="A442">
            <v>40725</v>
          </cell>
          <cell r="B442">
            <v>40.521999999999998</v>
          </cell>
          <cell r="C442">
            <v>64.497</v>
          </cell>
          <cell r="D442">
            <v>80.786000000000001</v>
          </cell>
          <cell r="E442">
            <v>107.36799999999999</v>
          </cell>
          <cell r="F442">
            <v>0.08</v>
          </cell>
          <cell r="G442">
            <v>0.19900000000000001</v>
          </cell>
          <cell r="H442">
            <v>0.47899999999999998</v>
          </cell>
          <cell r="I442">
            <v>0.90300000000000002</v>
          </cell>
          <cell r="J442">
            <v>1.7749999999999999</v>
          </cell>
          <cell r="K442">
            <v>6.943202767332568E-2</v>
          </cell>
          <cell r="L442">
            <v>0.47737547631939359</v>
          </cell>
          <cell r="M442">
            <v>0.59993510229354552</v>
          </cell>
          <cell r="N442">
            <v>0.53865528930646955</v>
          </cell>
        </row>
        <row r="443">
          <cell r="A443">
            <v>40732</v>
          </cell>
          <cell r="B443">
            <v>41.491</v>
          </cell>
          <cell r="C443">
            <v>62.933</v>
          </cell>
          <cell r="D443">
            <v>78.257000000000005</v>
          </cell>
          <cell r="E443">
            <v>105.997</v>
          </cell>
          <cell r="F443">
            <v>7.0000000000000007E-2</v>
          </cell>
          <cell r="G443">
            <v>0.159</v>
          </cell>
          <cell r="H443">
            <v>0.36199999999999999</v>
          </cell>
          <cell r="I443">
            <v>0.73099999999999998</v>
          </cell>
          <cell r="J443">
            <v>1.5880000000000001</v>
          </cell>
          <cell r="K443">
            <v>6.8762148511652299E-2</v>
          </cell>
          <cell r="L443">
            <v>0.47737547631939359</v>
          </cell>
          <cell r="M443">
            <v>0.59993510229354552</v>
          </cell>
          <cell r="N443">
            <v>0.53865528930646955</v>
          </cell>
        </row>
        <row r="444">
          <cell r="A444">
            <v>40739</v>
          </cell>
          <cell r="B444">
            <v>46.113</v>
          </cell>
          <cell r="C444">
            <v>70.238</v>
          </cell>
          <cell r="D444">
            <v>86.513000000000005</v>
          </cell>
          <cell r="E444">
            <v>114.73</v>
          </cell>
          <cell r="F444">
            <v>0.06</v>
          </cell>
          <cell r="G444">
            <v>0.156</v>
          </cell>
          <cell r="H444">
            <v>0.307</v>
          </cell>
          <cell r="I444">
            <v>0.629</v>
          </cell>
          <cell r="J444">
            <v>1.45</v>
          </cell>
          <cell r="K444">
            <v>7.4016847169406041E-2</v>
          </cell>
          <cell r="L444">
            <v>0.47737547631939359</v>
          </cell>
          <cell r="M444">
            <v>0.59993510229354552</v>
          </cell>
          <cell r="N444">
            <v>0.53865528930646955</v>
          </cell>
        </row>
        <row r="445">
          <cell r="A445">
            <v>40746</v>
          </cell>
          <cell r="B445">
            <v>43.005000000000003</v>
          </cell>
          <cell r="C445">
            <v>66.67</v>
          </cell>
          <cell r="D445">
            <v>82.004999999999995</v>
          </cell>
          <cell r="E445">
            <v>109.962</v>
          </cell>
          <cell r="F445">
            <v>0.06</v>
          </cell>
          <cell r="G445">
            <v>0.17</v>
          </cell>
          <cell r="H445">
            <v>0.33100000000000002</v>
          </cell>
          <cell r="I445">
            <v>0.65</v>
          </cell>
          <cell r="J445">
            <v>1.4689999999999999</v>
          </cell>
          <cell r="K445">
            <v>7.105695436397963E-2</v>
          </cell>
          <cell r="L445">
            <v>0.47737547631939359</v>
          </cell>
          <cell r="M445">
            <v>0.59993510229354552</v>
          </cell>
          <cell r="N445">
            <v>0.53865528930646955</v>
          </cell>
        </row>
        <row r="446">
          <cell r="A446">
            <v>40753</v>
          </cell>
          <cell r="B446">
            <v>43.606000000000002</v>
          </cell>
          <cell r="C446">
            <v>67</v>
          </cell>
          <cell r="D446">
            <v>83.004999999999995</v>
          </cell>
          <cell r="E446">
            <v>111.771</v>
          </cell>
          <cell r="F446">
            <v>0.11</v>
          </cell>
          <cell r="G446">
            <v>0.16600000000000001</v>
          </cell>
          <cell r="H446">
            <v>0.26700000000000002</v>
          </cell>
          <cell r="I446">
            <v>0.51400000000000001</v>
          </cell>
          <cell r="J446">
            <v>1.278</v>
          </cell>
          <cell r="K446">
            <v>7.1741406025118581E-2</v>
          </cell>
          <cell r="L446">
            <v>0.47737547631939359</v>
          </cell>
          <cell r="M446">
            <v>0.59993510229354552</v>
          </cell>
          <cell r="N446">
            <v>0.53865528930646955</v>
          </cell>
        </row>
        <row r="447">
          <cell r="A447">
            <v>40760</v>
          </cell>
          <cell r="B447">
            <v>48.999000000000002</v>
          </cell>
          <cell r="C447">
            <v>79.129000000000005</v>
          </cell>
          <cell r="D447">
            <v>94.084000000000003</v>
          </cell>
          <cell r="E447">
            <v>127.66500000000001</v>
          </cell>
          <cell r="F447">
            <v>0.08</v>
          </cell>
          <cell r="G447">
            <v>0.10299999999999999</v>
          </cell>
          <cell r="H447">
            <v>0.20499999999999999</v>
          </cell>
          <cell r="I447">
            <v>0.45400000000000001</v>
          </cell>
          <cell r="J447">
            <v>1.19</v>
          </cell>
          <cell r="K447">
            <v>8.2056835763590685E-2</v>
          </cell>
          <cell r="L447">
            <v>0.47737547631939359</v>
          </cell>
          <cell r="M447">
            <v>0.59993510229354552</v>
          </cell>
          <cell r="N447">
            <v>0.53865528930646955</v>
          </cell>
        </row>
        <row r="448">
          <cell r="A448">
            <v>40767</v>
          </cell>
          <cell r="B448">
            <v>64.555999999999997</v>
          </cell>
          <cell r="C448">
            <v>93.957999999999998</v>
          </cell>
          <cell r="D448">
            <v>117.664</v>
          </cell>
          <cell r="E448">
            <v>154.333</v>
          </cell>
          <cell r="F448">
            <v>0.1</v>
          </cell>
          <cell r="G448">
            <v>8.6999999999999994E-2</v>
          </cell>
          <cell r="H448">
            <v>9.6000000000000002E-2</v>
          </cell>
          <cell r="I448">
            <v>0.24199999999999999</v>
          </cell>
          <cell r="J448">
            <v>0.879</v>
          </cell>
          <cell r="K448">
            <v>9.8354447054248895E-2</v>
          </cell>
          <cell r="L448">
            <v>0.47737547631939359</v>
          </cell>
          <cell r="M448">
            <v>0.59993510229354552</v>
          </cell>
          <cell r="N448">
            <v>0.53865528930646955</v>
          </cell>
        </row>
        <row r="449">
          <cell r="A449">
            <v>40774</v>
          </cell>
          <cell r="B449">
            <v>61.923000000000002</v>
          </cell>
          <cell r="C449">
            <v>93.11</v>
          </cell>
          <cell r="D449">
            <v>110.313</v>
          </cell>
          <cell r="E449">
            <v>143.75399999999999</v>
          </cell>
          <cell r="F449">
            <v>0.09</v>
          </cell>
          <cell r="G449">
            <v>8.3000000000000004E-2</v>
          </cell>
          <cell r="H449">
            <v>0.10199999999999999</v>
          </cell>
          <cell r="I449">
            <v>0.246</v>
          </cell>
          <cell r="J449">
            <v>0.81</v>
          </cell>
          <cell r="K449">
            <v>9.1879126386023469E-2</v>
          </cell>
          <cell r="L449">
            <v>0.47737547631939359</v>
          </cell>
          <cell r="M449">
            <v>0.59993510229354552</v>
          </cell>
          <cell r="N449">
            <v>0.53865528930646955</v>
          </cell>
        </row>
        <row r="450">
          <cell r="A450">
            <v>40781</v>
          </cell>
          <cell r="B450">
            <v>62.042999999999999</v>
          </cell>
          <cell r="C450">
            <v>105.842</v>
          </cell>
          <cell r="D450">
            <v>126.822</v>
          </cell>
          <cell r="E450">
            <v>162.27600000000001</v>
          </cell>
          <cell r="F450">
            <v>0.09</v>
          </cell>
          <cell r="G450">
            <v>7.9000000000000001E-2</v>
          </cell>
          <cell r="H450">
            <v>0.107</v>
          </cell>
          <cell r="I450">
            <v>0.26100000000000001</v>
          </cell>
          <cell r="J450">
            <v>0.85799999999999998</v>
          </cell>
          <cell r="K450">
            <v>0.10313477846389429</v>
          </cell>
          <cell r="L450">
            <v>0.47737547631939359</v>
          </cell>
          <cell r="M450">
            <v>0.59993510229354552</v>
          </cell>
          <cell r="N450">
            <v>0.53865528930646955</v>
          </cell>
        </row>
        <row r="451">
          <cell r="A451">
            <v>40788</v>
          </cell>
          <cell r="B451">
            <v>61.296999999999997</v>
          </cell>
          <cell r="C451">
            <v>97.049000000000007</v>
          </cell>
          <cell r="D451">
            <v>117.998</v>
          </cell>
          <cell r="E451">
            <v>149.232</v>
          </cell>
          <cell r="F451">
            <v>0.08</v>
          </cell>
          <cell r="G451">
            <v>9.35E-2</v>
          </cell>
          <cell r="H451">
            <v>0.11849999999999999</v>
          </cell>
          <cell r="I451">
            <v>0.249</v>
          </cell>
          <cell r="J451">
            <v>0.77900000000000003</v>
          </cell>
          <cell r="K451">
            <v>9.5194292742874609E-2</v>
          </cell>
          <cell r="L451">
            <v>0.47737547631939359</v>
          </cell>
          <cell r="M451">
            <v>0.59993510229354552</v>
          </cell>
          <cell r="N451">
            <v>0.53865528930646955</v>
          </cell>
        </row>
        <row r="452">
          <cell r="A452">
            <v>40795</v>
          </cell>
          <cell r="B452">
            <v>69.619</v>
          </cell>
          <cell r="C452">
            <v>105.474</v>
          </cell>
          <cell r="D452">
            <v>131.12200000000001</v>
          </cell>
          <cell r="E452">
            <v>168.31</v>
          </cell>
          <cell r="F452">
            <v>0.09</v>
          </cell>
          <cell r="G452">
            <v>8.3000000000000004E-2</v>
          </cell>
          <cell r="H452">
            <v>0.10299999999999999</v>
          </cell>
          <cell r="I452">
            <v>0.23599999999999999</v>
          </cell>
          <cell r="J452">
            <v>0.75</v>
          </cell>
          <cell r="K452">
            <v>0.10679436030292222</v>
          </cell>
          <cell r="L452">
            <v>0.47737547631939359</v>
          </cell>
          <cell r="M452">
            <v>0.59993510229354552</v>
          </cell>
          <cell r="N452">
            <v>0.53865528930646955</v>
          </cell>
        </row>
        <row r="453">
          <cell r="A453">
            <v>40802</v>
          </cell>
          <cell r="B453">
            <v>64.073999999999998</v>
          </cell>
          <cell r="C453">
            <v>99.266999999999996</v>
          </cell>
          <cell r="D453">
            <v>125.008</v>
          </cell>
          <cell r="E453">
            <v>160.333</v>
          </cell>
          <cell r="F453">
            <v>0.09</v>
          </cell>
          <cell r="G453">
            <v>6.5000000000000002E-2</v>
          </cell>
          <cell r="H453">
            <v>9.1999999999999998E-2</v>
          </cell>
          <cell r="I453">
            <v>0.25</v>
          </cell>
          <cell r="J453">
            <v>0.83499999999999996</v>
          </cell>
          <cell r="K453">
            <v>0.10198515371715966</v>
          </cell>
          <cell r="L453">
            <v>0.47737547631939359</v>
          </cell>
          <cell r="M453">
            <v>0.59993510229354552</v>
          </cell>
          <cell r="N453">
            <v>0.53865528930646955</v>
          </cell>
        </row>
        <row r="454">
          <cell r="A454">
            <v>40809</v>
          </cell>
          <cell r="B454">
            <v>90.266000000000005</v>
          </cell>
          <cell r="C454">
            <v>141.30099999999999</v>
          </cell>
          <cell r="D454">
            <v>171.23500000000001</v>
          </cell>
          <cell r="E454">
            <v>212.43600000000001</v>
          </cell>
          <cell r="F454">
            <v>0.08</v>
          </cell>
          <cell r="G454">
            <v>9.2499999999999999E-2</v>
          </cell>
          <cell r="H454">
            <v>0.1195</v>
          </cell>
          <cell r="I454">
            <v>0.26100000000000001</v>
          </cell>
          <cell r="J454">
            <v>0.77800000000000002</v>
          </cell>
          <cell r="K454">
            <v>0.13287922569863408</v>
          </cell>
          <cell r="L454">
            <v>0.47737547631939359</v>
          </cell>
          <cell r="M454">
            <v>0.59993510229354552</v>
          </cell>
          <cell r="N454">
            <v>0.53865528930646955</v>
          </cell>
        </row>
        <row r="455">
          <cell r="A455">
            <v>40816</v>
          </cell>
          <cell r="B455">
            <v>84.370999999999995</v>
          </cell>
          <cell r="C455">
            <v>130.06299999999999</v>
          </cell>
          <cell r="D455">
            <v>159.84200000000001</v>
          </cell>
          <cell r="E455">
            <v>201.49299999999999</v>
          </cell>
          <cell r="F455">
            <v>0.06</v>
          </cell>
          <cell r="G455">
            <v>0.112</v>
          </cell>
          <cell r="H455">
            <v>0.14549999999999999</v>
          </cell>
          <cell r="I455">
            <v>0.313</v>
          </cell>
          <cell r="J455">
            <v>0.84099999999999997</v>
          </cell>
          <cell r="K455">
            <v>0.12650977301344957</v>
          </cell>
          <cell r="L455">
            <v>0.53868692630848736</v>
          </cell>
          <cell r="M455">
            <v>-0.48873768287407293</v>
          </cell>
          <cell r="N455">
            <v>2.4974621717207213E-2</v>
          </cell>
        </row>
        <row r="456">
          <cell r="A456">
            <v>40823</v>
          </cell>
          <cell r="B456">
            <v>74.984999999999999</v>
          </cell>
          <cell r="C456">
            <v>119.053</v>
          </cell>
          <cell r="D456">
            <v>147.36500000000001</v>
          </cell>
          <cell r="E456">
            <v>187.55199999999999</v>
          </cell>
          <cell r="F456">
            <v>7.0000000000000007E-2</v>
          </cell>
          <cell r="G456">
            <v>0.122</v>
          </cell>
          <cell r="H456">
            <v>0.17249999999999999</v>
          </cell>
          <cell r="I456">
            <v>0.36599999999999999</v>
          </cell>
          <cell r="J456">
            <v>0.97499999999999998</v>
          </cell>
          <cell r="K456">
            <v>0.11828450974107252</v>
          </cell>
          <cell r="L456">
            <v>0.53868692630848736</v>
          </cell>
          <cell r="M456">
            <v>-0.48873768287407293</v>
          </cell>
          <cell r="N456">
            <v>2.4974621717207213E-2</v>
          </cell>
        </row>
        <row r="457">
          <cell r="A457">
            <v>40830</v>
          </cell>
          <cell r="B457">
            <v>60.073</v>
          </cell>
          <cell r="C457">
            <v>94.835999999999999</v>
          </cell>
          <cell r="D457">
            <v>117.75700000000001</v>
          </cell>
          <cell r="E457">
            <v>156.28899999999999</v>
          </cell>
          <cell r="F457">
            <v>7.0000000000000007E-2</v>
          </cell>
          <cell r="G457">
            <v>0.11</v>
          </cell>
          <cell r="H457">
            <v>0.16400000000000001</v>
          </cell>
          <cell r="I457">
            <v>0.372</v>
          </cell>
          <cell r="J457">
            <v>1.006</v>
          </cell>
          <cell r="K457">
            <v>9.9566273855542176E-2</v>
          </cell>
          <cell r="L457">
            <v>0.53868692630848736</v>
          </cell>
          <cell r="M457">
            <v>-0.48873768287407293</v>
          </cell>
          <cell r="N457">
            <v>2.4974621717207213E-2</v>
          </cell>
        </row>
        <row r="458">
          <cell r="A458">
            <v>40837</v>
          </cell>
          <cell r="B458">
            <v>65.497</v>
          </cell>
          <cell r="C458">
            <v>101.908</v>
          </cell>
          <cell r="D458">
            <v>125.571</v>
          </cell>
          <cell r="E458">
            <v>161.79300000000001</v>
          </cell>
          <cell r="F458">
            <v>7.0000000000000007E-2</v>
          </cell>
          <cell r="G458">
            <v>0.113</v>
          </cell>
          <cell r="H458">
            <v>0.16300000000000001</v>
          </cell>
          <cell r="I458">
            <v>0.34799999999999998</v>
          </cell>
          <cell r="J458">
            <v>0.97199999999999998</v>
          </cell>
          <cell r="K458">
            <v>0.102865010167559</v>
          </cell>
          <cell r="L458">
            <v>0.53868692630848736</v>
          </cell>
          <cell r="M458">
            <v>-0.48873768287407293</v>
          </cell>
          <cell r="N458">
            <v>2.4974621717207213E-2</v>
          </cell>
        </row>
        <row r="459">
          <cell r="A459">
            <v>40844</v>
          </cell>
          <cell r="B459">
            <v>51.076000000000001</v>
          </cell>
          <cell r="C459">
            <v>80.805000000000007</v>
          </cell>
          <cell r="D459">
            <v>97.57</v>
          </cell>
          <cell r="E459">
            <v>137.71100000000001</v>
          </cell>
          <cell r="F459">
            <v>7.0000000000000007E-2</v>
          </cell>
          <cell r="G459">
            <v>0.11700000000000001</v>
          </cell>
          <cell r="H459">
            <v>0.17299999999999999</v>
          </cell>
          <cell r="I459">
            <v>0.35399999999999998</v>
          </cell>
          <cell r="J459">
            <v>0.999</v>
          </cell>
          <cell r="K459">
            <v>8.82992037830298E-2</v>
          </cell>
          <cell r="L459">
            <v>0.53868692630848736</v>
          </cell>
          <cell r="M459">
            <v>-0.48873768287407293</v>
          </cell>
          <cell r="N459">
            <v>2.4974621717207213E-2</v>
          </cell>
        </row>
        <row r="460">
          <cell r="A460">
            <v>40851</v>
          </cell>
          <cell r="B460">
            <v>54.317999999999998</v>
          </cell>
          <cell r="C460">
            <v>87.394000000000005</v>
          </cell>
          <cell r="D460">
            <v>108.508</v>
          </cell>
          <cell r="E460">
            <v>142.59100000000001</v>
          </cell>
          <cell r="F460">
            <v>0.08</v>
          </cell>
          <cell r="G460">
            <v>0.106</v>
          </cell>
          <cell r="H460">
            <v>0.128</v>
          </cell>
          <cell r="I460">
            <v>0.252</v>
          </cell>
          <cell r="J460">
            <v>0.78400000000000003</v>
          </cell>
          <cell r="K460">
            <v>9.1224236943682313E-2</v>
          </cell>
          <cell r="L460">
            <v>0.53868692630848736</v>
          </cell>
          <cell r="M460">
            <v>-0.48873768287407293</v>
          </cell>
          <cell r="N460">
            <v>2.4974621717207213E-2</v>
          </cell>
        </row>
        <row r="461">
          <cell r="A461">
            <v>40858</v>
          </cell>
          <cell r="B461">
            <v>61.935000000000002</v>
          </cell>
          <cell r="C461">
            <v>99.906000000000006</v>
          </cell>
          <cell r="D461">
            <v>122.095</v>
          </cell>
          <cell r="E461">
            <v>160.35300000000001</v>
          </cell>
          <cell r="F461">
            <v>0.08</v>
          </cell>
          <cell r="G461">
            <v>0.1</v>
          </cell>
          <cell r="H461">
            <v>0.154</v>
          </cell>
          <cell r="I461">
            <v>0.27500000000000002</v>
          </cell>
          <cell r="J461">
            <v>0.82499999999999996</v>
          </cell>
          <cell r="K461">
            <v>0.10202576837111543</v>
          </cell>
          <cell r="L461">
            <v>0.53868692630848736</v>
          </cell>
          <cell r="M461">
            <v>-0.48873768287407293</v>
          </cell>
          <cell r="N461">
            <v>2.4974621717207213E-2</v>
          </cell>
        </row>
        <row r="462">
          <cell r="A462">
            <v>40865</v>
          </cell>
          <cell r="B462">
            <v>71.956999999999994</v>
          </cell>
          <cell r="C462">
            <v>113.953</v>
          </cell>
          <cell r="D462">
            <v>139.71199999999999</v>
          </cell>
          <cell r="E462">
            <v>175.06299999999999</v>
          </cell>
          <cell r="F462">
            <v>0.08</v>
          </cell>
          <cell r="G462">
            <v>0.11899999999999999</v>
          </cell>
          <cell r="H462">
            <v>0.152</v>
          </cell>
          <cell r="I462">
            <v>0.28399999999999997</v>
          </cell>
          <cell r="J462">
            <v>0.80400000000000005</v>
          </cell>
          <cell r="K462">
            <v>0.11078334081341812</v>
          </cell>
          <cell r="L462">
            <v>0.53868692630848736</v>
          </cell>
          <cell r="M462">
            <v>-0.48873768287407293</v>
          </cell>
          <cell r="N462">
            <v>2.4974621717207213E-2</v>
          </cell>
        </row>
        <row r="463">
          <cell r="A463">
            <v>40872</v>
          </cell>
          <cell r="B463">
            <v>78.216999999999999</v>
          </cell>
          <cell r="C463">
            <v>127.55500000000001</v>
          </cell>
          <cell r="D463">
            <v>152.173</v>
          </cell>
          <cell r="E463">
            <v>193.583</v>
          </cell>
          <cell r="F463">
            <v>7.0000000000000007E-2</v>
          </cell>
          <cell r="G463">
            <v>0.13450000000000001</v>
          </cell>
          <cell r="H463">
            <v>0.16750000000000001</v>
          </cell>
          <cell r="I463">
            <v>0.30099999999999999</v>
          </cell>
          <cell r="J463">
            <v>0.83899999999999997</v>
          </cell>
          <cell r="K463">
            <v>0.12182439650365973</v>
          </cell>
          <cell r="L463">
            <v>0.53868692630848736</v>
          </cell>
          <cell r="M463">
            <v>-0.48873768287407293</v>
          </cell>
          <cell r="N463">
            <v>2.4974621717207213E-2</v>
          </cell>
        </row>
        <row r="464">
          <cell r="A464">
            <v>40879</v>
          </cell>
          <cell r="B464">
            <v>60.152999999999999</v>
          </cell>
          <cell r="C464">
            <v>101.637</v>
          </cell>
          <cell r="D464">
            <v>121.703</v>
          </cell>
          <cell r="E464">
            <v>155.261</v>
          </cell>
          <cell r="F464">
            <v>0.08</v>
          </cell>
          <cell r="G464">
            <v>0.11700000000000001</v>
          </cell>
          <cell r="H464">
            <v>0.152</v>
          </cell>
          <cell r="I464">
            <v>0.30399999999999999</v>
          </cell>
          <cell r="J464">
            <v>0.84299999999999997</v>
          </cell>
          <cell r="K464">
            <v>9.8837096066206054E-2</v>
          </cell>
          <cell r="L464">
            <v>0.53868692630848736</v>
          </cell>
          <cell r="M464">
            <v>-0.48873768287407293</v>
          </cell>
          <cell r="N464">
            <v>2.4974621717207213E-2</v>
          </cell>
        </row>
        <row r="465">
          <cell r="A465">
            <v>40886</v>
          </cell>
          <cell r="B465">
            <v>55.146999999999998</v>
          </cell>
          <cell r="C465">
            <v>93.789000000000001</v>
          </cell>
          <cell r="D465">
            <v>113.232</v>
          </cell>
          <cell r="E465">
            <v>146.333</v>
          </cell>
          <cell r="F465">
            <v>7.0000000000000007E-2</v>
          </cell>
          <cell r="G465">
            <v>0.121</v>
          </cell>
          <cell r="H465">
            <v>0.14000000000000001</v>
          </cell>
          <cell r="I465">
            <v>0.254</v>
          </cell>
          <cell r="J465">
            <v>0.80300000000000005</v>
          </cell>
          <cell r="K465">
            <v>9.3471497323277974E-2</v>
          </cell>
          <cell r="L465">
            <v>0.53868692630848736</v>
          </cell>
          <cell r="M465">
            <v>-0.48873768287407293</v>
          </cell>
          <cell r="N465">
            <v>2.4974621717207213E-2</v>
          </cell>
        </row>
        <row r="466">
          <cell r="A466">
            <v>40893</v>
          </cell>
          <cell r="B466">
            <v>63.115000000000002</v>
          </cell>
          <cell r="C466">
            <v>102.294</v>
          </cell>
          <cell r="D466">
            <v>122.09699999999999</v>
          </cell>
          <cell r="E466">
            <v>157.36000000000001</v>
          </cell>
          <cell r="F466">
            <v>7.0000000000000007E-2</v>
          </cell>
          <cell r="G466">
            <v>0.11700000000000001</v>
          </cell>
          <cell r="H466">
            <v>0.14699999999999999</v>
          </cell>
          <cell r="I466">
            <v>0.251</v>
          </cell>
          <cell r="J466">
            <v>0.76600000000000001</v>
          </cell>
          <cell r="K466">
            <v>0.10015958338466813</v>
          </cell>
          <cell r="L466">
            <v>0.53868692630848736</v>
          </cell>
          <cell r="M466">
            <v>-0.48873768287407293</v>
          </cell>
          <cell r="N466">
            <v>2.4974621717207213E-2</v>
          </cell>
        </row>
        <row r="467">
          <cell r="A467">
            <v>40900</v>
          </cell>
          <cell r="B467">
            <v>61.642000000000003</v>
          </cell>
          <cell r="C467">
            <v>100.348</v>
          </cell>
          <cell r="D467">
            <v>121.142</v>
          </cell>
          <cell r="E467">
            <v>152.92400000000001</v>
          </cell>
          <cell r="F467">
            <v>0.08</v>
          </cell>
          <cell r="G467">
            <v>0.13</v>
          </cell>
          <cell r="H467">
            <v>0.1895</v>
          </cell>
          <cell r="I467">
            <v>0.32700000000000001</v>
          </cell>
          <cell r="J467">
            <v>0.79100000000000004</v>
          </cell>
          <cell r="K467">
            <v>9.7432239184745306E-2</v>
          </cell>
          <cell r="L467">
            <v>0.53868692630848736</v>
          </cell>
          <cell r="M467">
            <v>-0.48873768287407293</v>
          </cell>
          <cell r="N467">
            <v>2.4974621717207213E-2</v>
          </cell>
        </row>
        <row r="468">
          <cell r="A468">
            <v>40907</v>
          </cell>
          <cell r="B468">
            <v>59.997999999999998</v>
          </cell>
          <cell r="C468">
            <v>98.882999999999996</v>
          </cell>
          <cell r="D468">
            <v>119.85</v>
          </cell>
          <cell r="E468">
            <v>156.089</v>
          </cell>
          <cell r="F468">
            <v>0.04</v>
          </cell>
          <cell r="G468">
            <v>0.112</v>
          </cell>
          <cell r="H468">
            <v>0.155</v>
          </cell>
          <cell r="I468">
            <v>0.309</v>
          </cell>
          <cell r="J468">
            <v>0.753</v>
          </cell>
          <cell r="K468">
            <v>9.9416862152311936E-2</v>
          </cell>
          <cell r="L468">
            <v>0.53868692630848736</v>
          </cell>
          <cell r="M468">
            <v>-0.48873768287407293</v>
          </cell>
          <cell r="N468">
            <v>2.4974621717207213E-2</v>
          </cell>
        </row>
        <row r="469">
          <cell r="A469">
            <v>40914</v>
          </cell>
          <cell r="B469">
            <v>59.406999999999996</v>
          </cell>
          <cell r="C469">
            <v>97.885999999999996</v>
          </cell>
          <cell r="D469">
            <v>119.134</v>
          </cell>
          <cell r="E469">
            <v>153.667</v>
          </cell>
          <cell r="F469">
            <v>7.0000000000000007E-2</v>
          </cell>
          <cell r="G469">
            <v>0.105</v>
          </cell>
          <cell r="H469">
            <v>0.154</v>
          </cell>
          <cell r="I469">
            <v>0.25700000000000001</v>
          </cell>
          <cell r="J469">
            <v>0.73899999999999999</v>
          </cell>
          <cell r="K469">
            <v>9.847334247488404E-2</v>
          </cell>
          <cell r="L469">
            <v>0.43429901886250422</v>
          </cell>
          <cell r="M469">
            <v>-0.10271922906818234</v>
          </cell>
          <cell r="N469">
            <v>0.16578989489716095</v>
          </cell>
        </row>
        <row r="470">
          <cell r="A470">
            <v>40921</v>
          </cell>
          <cell r="B470">
            <v>62.283000000000001</v>
          </cell>
          <cell r="C470">
            <v>99.661000000000001</v>
          </cell>
          <cell r="D470">
            <v>121.172</v>
          </cell>
          <cell r="E470">
            <v>155.023</v>
          </cell>
          <cell r="F470">
            <v>0.09</v>
          </cell>
          <cell r="G470">
            <v>9.6500000000000002E-2</v>
          </cell>
          <cell r="H470">
            <v>0.12</v>
          </cell>
          <cell r="I470">
            <v>0.23300000000000001</v>
          </cell>
          <cell r="J470">
            <v>0.69599999999999995</v>
          </cell>
          <cell r="K470">
            <v>9.847334247488404E-2</v>
          </cell>
          <cell r="L470">
            <v>0.43429901886250422</v>
          </cell>
          <cell r="M470">
            <v>-0.10271922906818234</v>
          </cell>
          <cell r="N470">
            <v>0.16578989489716095</v>
          </cell>
        </row>
        <row r="471">
          <cell r="A471">
            <v>40928</v>
          </cell>
          <cell r="B471">
            <v>52.561999999999998</v>
          </cell>
          <cell r="C471">
            <v>89.721000000000004</v>
          </cell>
          <cell r="D471">
            <v>110.857</v>
          </cell>
          <cell r="E471">
            <v>144.84800000000001</v>
          </cell>
          <cell r="F471">
            <v>0.09</v>
          </cell>
          <cell r="G471">
            <v>0.1055</v>
          </cell>
          <cell r="H471">
            <v>0.14699999999999999</v>
          </cell>
          <cell r="I471">
            <v>0.27300000000000002</v>
          </cell>
          <cell r="J471">
            <v>0.79400000000000004</v>
          </cell>
          <cell r="K471">
            <v>9.2592710367446318E-2</v>
          </cell>
          <cell r="L471">
            <v>0.43429901886250422</v>
          </cell>
          <cell r="M471">
            <v>-0.10271922906818234</v>
          </cell>
          <cell r="N471">
            <v>0.16578989489716095</v>
          </cell>
        </row>
        <row r="472">
          <cell r="A472">
            <v>40935</v>
          </cell>
          <cell r="B472">
            <v>47.965000000000003</v>
          </cell>
          <cell r="C472">
            <v>85.236999999999995</v>
          </cell>
          <cell r="D472">
            <v>105.88800000000001</v>
          </cell>
          <cell r="E472">
            <v>138.16999999999999</v>
          </cell>
          <cell r="F472">
            <v>0.09</v>
          </cell>
          <cell r="G472">
            <v>0.1045</v>
          </cell>
          <cell r="H472">
            <v>0.129</v>
          </cell>
          <cell r="I472">
            <v>0.22</v>
          </cell>
          <cell r="J472">
            <v>0.6865</v>
          </cell>
          <cell r="K472">
            <v>8.8509035566995187E-2</v>
          </cell>
          <cell r="L472">
            <v>0.43429901886250422</v>
          </cell>
          <cell r="M472">
            <v>-0.10271922906818234</v>
          </cell>
          <cell r="N472">
            <v>0.16578989489716095</v>
          </cell>
        </row>
        <row r="473">
          <cell r="A473">
            <v>40942</v>
          </cell>
          <cell r="B473">
            <v>47.216000000000001</v>
          </cell>
          <cell r="C473">
            <v>78.408000000000001</v>
          </cell>
          <cell r="D473">
            <v>97.756</v>
          </cell>
          <cell r="E473">
            <v>131.04</v>
          </cell>
          <cell r="F473">
            <v>0.11</v>
          </cell>
          <cell r="G473">
            <v>0.122</v>
          </cell>
          <cell r="H473">
            <v>0.157</v>
          </cell>
          <cell r="I473">
            <v>0.26400000000000001</v>
          </cell>
          <cell r="J473">
            <v>0.69399999999999995</v>
          </cell>
          <cell r="K473">
            <v>8.4150167530363196E-2</v>
          </cell>
          <cell r="L473">
            <v>0.43429901886250422</v>
          </cell>
          <cell r="M473">
            <v>-0.10271922906818234</v>
          </cell>
          <cell r="N473">
            <v>0.16578989489716095</v>
          </cell>
        </row>
        <row r="474">
          <cell r="A474">
            <v>40949</v>
          </cell>
          <cell r="B474">
            <v>48.509</v>
          </cell>
          <cell r="C474">
            <v>77.975999999999999</v>
          </cell>
          <cell r="D474">
            <v>98.78</v>
          </cell>
          <cell r="E474">
            <v>131.26400000000001</v>
          </cell>
          <cell r="F474">
            <v>0.12</v>
          </cell>
          <cell r="G474">
            <v>0.14099999999999999</v>
          </cell>
          <cell r="H474">
            <v>0.191</v>
          </cell>
          <cell r="I474">
            <v>0.30299999999999999</v>
          </cell>
          <cell r="J474">
            <v>0.79900000000000004</v>
          </cell>
          <cell r="K474">
            <v>8.4150167530363196E-2</v>
          </cell>
          <cell r="L474">
            <v>0.43429901886250422</v>
          </cell>
          <cell r="M474">
            <v>-0.10271922906818234</v>
          </cell>
          <cell r="N474">
            <v>0.16578989489716095</v>
          </cell>
        </row>
        <row r="475">
          <cell r="A475">
            <v>40956</v>
          </cell>
          <cell r="B475">
            <v>46.22</v>
          </cell>
          <cell r="C475">
            <v>74.501000000000005</v>
          </cell>
          <cell r="D475">
            <v>94.924999999999997</v>
          </cell>
          <cell r="E475">
            <v>128.37899999999999</v>
          </cell>
          <cell r="F475">
            <v>0.09</v>
          </cell>
          <cell r="G475">
            <v>0.13500000000000001</v>
          </cell>
          <cell r="H475">
            <v>0.184</v>
          </cell>
          <cell r="I475">
            <v>0.316</v>
          </cell>
          <cell r="J475">
            <v>0.751</v>
          </cell>
          <cell r="K475">
            <v>8.2528091610569954E-2</v>
          </cell>
          <cell r="L475">
            <v>0.43429901886250422</v>
          </cell>
          <cell r="M475">
            <v>-0.10271922906818234</v>
          </cell>
          <cell r="N475">
            <v>0.16578989489716095</v>
          </cell>
        </row>
        <row r="476">
          <cell r="A476">
            <v>40963</v>
          </cell>
          <cell r="B476">
            <v>44.585999999999999</v>
          </cell>
          <cell r="C476">
            <v>72.808000000000007</v>
          </cell>
          <cell r="D476">
            <v>93.102000000000004</v>
          </cell>
          <cell r="E476">
            <v>126.5</v>
          </cell>
          <cell r="F476">
            <v>0.09</v>
          </cell>
          <cell r="G476">
            <v>0.14299999999999999</v>
          </cell>
          <cell r="H476">
            <v>0.2</v>
          </cell>
          <cell r="I476">
            <v>0.32600000000000001</v>
          </cell>
          <cell r="J476">
            <v>0.77</v>
          </cell>
          <cell r="K476">
            <v>8.173750219101672E-2</v>
          </cell>
          <cell r="L476">
            <v>0.43429901886250422</v>
          </cell>
          <cell r="M476">
            <v>-0.10271922906818234</v>
          </cell>
          <cell r="N476">
            <v>0.16578989489716095</v>
          </cell>
        </row>
        <row r="477">
          <cell r="A477">
            <v>40970</v>
          </cell>
          <cell r="B477">
            <v>41.188000000000002</v>
          </cell>
          <cell r="C477">
            <v>70.805000000000007</v>
          </cell>
          <cell r="D477">
            <v>89.210999999999999</v>
          </cell>
          <cell r="E477">
            <v>121.33499999999999</v>
          </cell>
          <cell r="F477">
            <v>0.11</v>
          </cell>
          <cell r="G477">
            <v>0.13500000000000001</v>
          </cell>
          <cell r="H477">
            <v>0.191</v>
          </cell>
          <cell r="I477">
            <v>0.309</v>
          </cell>
          <cell r="J477">
            <v>0.749</v>
          </cell>
          <cell r="K477">
            <v>7.8168375744685714E-2</v>
          </cell>
          <cell r="L477">
            <v>0.43429901886250422</v>
          </cell>
          <cell r="M477">
            <v>-0.10271922906818234</v>
          </cell>
          <cell r="N477">
            <v>0.16578989489716095</v>
          </cell>
        </row>
        <row r="478">
          <cell r="A478">
            <v>40977</v>
          </cell>
          <cell r="B478">
            <v>39.279000000000003</v>
          </cell>
          <cell r="C478">
            <v>67.307000000000002</v>
          </cell>
          <cell r="D478">
            <v>86.561000000000007</v>
          </cell>
          <cell r="E478">
            <v>116.592</v>
          </cell>
          <cell r="F478">
            <v>0.12</v>
          </cell>
          <cell r="G478">
            <v>0.151</v>
          </cell>
          <cell r="H478">
            <v>0.224</v>
          </cell>
          <cell r="I478">
            <v>0.35199999999999998</v>
          </cell>
          <cell r="J478">
            <v>0.81</v>
          </cell>
          <cell r="K478">
            <v>7.5217176159310006E-2</v>
          </cell>
          <cell r="L478">
            <v>0.43429901886250422</v>
          </cell>
          <cell r="M478">
            <v>-0.10271922906818234</v>
          </cell>
          <cell r="N478">
            <v>0.16578989489716095</v>
          </cell>
        </row>
        <row r="479">
          <cell r="A479">
            <v>40984</v>
          </cell>
          <cell r="B479">
            <v>32.395000000000003</v>
          </cell>
          <cell r="C479">
            <v>54.753</v>
          </cell>
          <cell r="D479">
            <v>76.200999999999993</v>
          </cell>
          <cell r="E479">
            <v>107.747</v>
          </cell>
          <cell r="F479">
            <v>0.15</v>
          </cell>
          <cell r="G479">
            <v>0.16600000000000001</v>
          </cell>
          <cell r="H479">
            <v>0.27300000000000002</v>
          </cell>
          <cell r="I479">
            <v>0.47299999999999998</v>
          </cell>
          <cell r="J479">
            <v>1.0329999999999999</v>
          </cell>
          <cell r="K479">
            <v>6.9746854634683886E-2</v>
          </cell>
          <cell r="L479">
            <v>0.43429901886250422</v>
          </cell>
          <cell r="M479">
            <v>-0.10271922906818234</v>
          </cell>
          <cell r="N479">
            <v>0.16578989489716095</v>
          </cell>
        </row>
        <row r="480">
          <cell r="A480">
            <v>40991</v>
          </cell>
          <cell r="B480">
            <v>34.42</v>
          </cell>
          <cell r="C480">
            <v>58.235999999999997</v>
          </cell>
          <cell r="D480">
            <v>77.399000000000001</v>
          </cell>
          <cell r="E480">
            <v>108.83499999999999</v>
          </cell>
          <cell r="F480">
            <v>0.14000000000000001</v>
          </cell>
          <cell r="G480">
            <v>0.16600000000000001</v>
          </cell>
          <cell r="H480">
            <v>0.26700000000000002</v>
          </cell>
          <cell r="I480">
            <v>0.46600000000000003</v>
          </cell>
          <cell r="J480">
            <v>1.026</v>
          </cell>
          <cell r="K480">
            <v>7.0419170922557561E-2</v>
          </cell>
          <cell r="L480">
            <v>0.43429901886250422</v>
          </cell>
          <cell r="M480">
            <v>-0.10271922906818234</v>
          </cell>
          <cell r="N480">
            <v>0.16578989489716095</v>
          </cell>
        </row>
        <row r="481">
          <cell r="A481">
            <v>40998</v>
          </cell>
          <cell r="B481">
            <v>34.874000000000002</v>
          </cell>
          <cell r="C481">
            <v>58.371000000000002</v>
          </cell>
          <cell r="D481">
            <v>78.424000000000007</v>
          </cell>
          <cell r="E481">
            <v>109.994</v>
          </cell>
          <cell r="F481">
            <v>0.09</v>
          </cell>
          <cell r="G481">
            <v>0.155</v>
          </cell>
          <cell r="H481">
            <v>0.23699999999999999</v>
          </cell>
          <cell r="I481">
            <v>0.39400000000000002</v>
          </cell>
          <cell r="J481">
            <v>0.92500000000000004</v>
          </cell>
          <cell r="K481">
            <v>7.1097717162589946E-2</v>
          </cell>
          <cell r="L481">
            <v>0.43429901886250422</v>
          </cell>
          <cell r="M481">
            <v>-0.10271922906818234</v>
          </cell>
          <cell r="N481">
            <v>0.16578989489716095</v>
          </cell>
        </row>
        <row r="482">
          <cell r="A482">
            <v>41005</v>
          </cell>
          <cell r="B482">
            <v>36.761000000000003</v>
          </cell>
          <cell r="C482">
            <v>59.968000000000004</v>
          </cell>
          <cell r="D482">
            <v>79.736999999999995</v>
          </cell>
          <cell r="E482">
            <v>115.446</v>
          </cell>
          <cell r="F482">
            <v>0.12</v>
          </cell>
          <cell r="G482">
            <v>0.17299999999999999</v>
          </cell>
          <cell r="H482">
            <v>0.23499999999999999</v>
          </cell>
          <cell r="I482">
            <v>0.41</v>
          </cell>
          <cell r="J482">
            <v>0.79600000000000004</v>
          </cell>
          <cell r="K482">
            <v>7.4577104356441493E-2</v>
          </cell>
          <cell r="L482">
            <v>0.38033408254752099</v>
          </cell>
          <cell r="M482">
            <v>0.44285131005141543</v>
          </cell>
          <cell r="N482">
            <v>0.41159269629946821</v>
          </cell>
        </row>
        <row r="483">
          <cell r="A483">
            <v>41012</v>
          </cell>
          <cell r="B483">
            <v>41.122999999999998</v>
          </cell>
          <cell r="C483">
            <v>67.555999999999997</v>
          </cell>
          <cell r="D483">
            <v>84.638000000000005</v>
          </cell>
          <cell r="E483">
            <v>118.33499999999999</v>
          </cell>
          <cell r="F483">
            <v>0.15</v>
          </cell>
          <cell r="G483">
            <v>0.156</v>
          </cell>
          <cell r="H483">
            <v>0.192</v>
          </cell>
          <cell r="I483">
            <v>0.314</v>
          </cell>
          <cell r="J483">
            <v>0.76500000000000001</v>
          </cell>
          <cell r="K483">
            <v>7.6332648857211804E-2</v>
          </cell>
          <cell r="L483">
            <v>0.38033408254752099</v>
          </cell>
          <cell r="M483">
            <v>0.44285131005141543</v>
          </cell>
          <cell r="N483">
            <v>0.41159269629946821</v>
          </cell>
        </row>
        <row r="484">
          <cell r="A484">
            <v>41019</v>
          </cell>
          <cell r="B484">
            <v>38.784999999999997</v>
          </cell>
          <cell r="C484">
            <v>63.999000000000002</v>
          </cell>
          <cell r="D484">
            <v>81.554000000000002</v>
          </cell>
          <cell r="E484">
            <v>115.221</v>
          </cell>
          <cell r="F484">
            <v>0.12</v>
          </cell>
          <cell r="G484">
            <v>0.15</v>
          </cell>
          <cell r="H484">
            <v>0.187</v>
          </cell>
          <cell r="I484">
            <v>0.318</v>
          </cell>
          <cell r="J484">
            <v>0.75600000000000001</v>
          </cell>
          <cell r="K484">
            <v>7.4403454469166852E-2</v>
          </cell>
          <cell r="L484">
            <v>0.38033408254752099</v>
          </cell>
          <cell r="M484">
            <v>0.44285131005141543</v>
          </cell>
          <cell r="N484">
            <v>0.41159269629946821</v>
          </cell>
        </row>
        <row r="485">
          <cell r="A485">
            <v>41026</v>
          </cell>
          <cell r="B485">
            <v>34.201000000000001</v>
          </cell>
          <cell r="C485">
            <v>59.808999999999997</v>
          </cell>
          <cell r="D485">
            <v>77.164000000000001</v>
          </cell>
          <cell r="E485">
            <v>110.18300000000001</v>
          </cell>
          <cell r="F485">
            <v>0.13</v>
          </cell>
          <cell r="G485">
            <v>0.14799999999999999</v>
          </cell>
          <cell r="H485">
            <v>0.183</v>
          </cell>
          <cell r="I485">
            <v>0.30549999999999999</v>
          </cell>
          <cell r="J485">
            <v>0.73799999999999999</v>
          </cell>
          <cell r="K485">
            <v>7.1270203763203033E-2</v>
          </cell>
          <cell r="L485">
            <v>0.38033408254752099</v>
          </cell>
          <cell r="M485">
            <v>0.44285131005141543</v>
          </cell>
          <cell r="N485">
            <v>0.41159269629946821</v>
          </cell>
        </row>
        <row r="486">
          <cell r="A486">
            <v>41033</v>
          </cell>
          <cell r="B486">
            <v>37.411000000000001</v>
          </cell>
          <cell r="C486">
            <v>58.097000000000001</v>
          </cell>
          <cell r="D486">
            <v>76.832999999999998</v>
          </cell>
          <cell r="E486">
            <v>111.078</v>
          </cell>
          <cell r="F486">
            <v>0.16</v>
          </cell>
          <cell r="G486">
            <v>0.153</v>
          </cell>
          <cell r="H486">
            <v>0.185</v>
          </cell>
          <cell r="I486">
            <v>0.29299999999999998</v>
          </cell>
          <cell r="J486">
            <v>0.71199999999999997</v>
          </cell>
          <cell r="K486">
            <v>7.1270203763203033E-2</v>
          </cell>
          <cell r="L486">
            <v>0.38033408254752099</v>
          </cell>
          <cell r="M486">
            <v>0.44285131005141543</v>
          </cell>
          <cell r="N486">
            <v>0.41159269629946821</v>
          </cell>
        </row>
        <row r="487">
          <cell r="A487">
            <v>41040</v>
          </cell>
          <cell r="B487">
            <v>42.503</v>
          </cell>
          <cell r="C487">
            <v>68.096999999999994</v>
          </cell>
          <cell r="D487">
            <v>87.634</v>
          </cell>
          <cell r="E487">
            <v>121.18600000000001</v>
          </cell>
          <cell r="F487">
            <v>0.15</v>
          </cell>
          <cell r="G487">
            <v>0.16500000000000001</v>
          </cell>
          <cell r="H487">
            <v>0.192</v>
          </cell>
          <cell r="I487">
            <v>0.28699999999999998</v>
          </cell>
          <cell r="J487">
            <v>0.69199999999999995</v>
          </cell>
          <cell r="K487">
            <v>7.8091455237628393E-2</v>
          </cell>
          <cell r="L487">
            <v>0.38033408254752099</v>
          </cell>
          <cell r="M487">
            <v>0.44285131005141543</v>
          </cell>
          <cell r="N487">
            <v>0.41159269629946821</v>
          </cell>
        </row>
        <row r="488">
          <cell r="A488">
            <v>41047</v>
          </cell>
          <cell r="B488">
            <v>57.194000000000003</v>
          </cell>
          <cell r="C488">
            <v>89.224000000000004</v>
          </cell>
          <cell r="D488">
            <v>107.538</v>
          </cell>
          <cell r="E488">
            <v>145.34</v>
          </cell>
          <cell r="F488">
            <v>0.16</v>
          </cell>
          <cell r="G488">
            <v>0.17949999999999999</v>
          </cell>
          <cell r="H488">
            <v>0.218</v>
          </cell>
          <cell r="I488">
            <v>0.307</v>
          </cell>
          <cell r="J488">
            <v>0.66400000000000003</v>
          </cell>
          <cell r="K488">
            <v>9.2908708022543807E-2</v>
          </cell>
          <cell r="L488">
            <v>0.38033408254752099</v>
          </cell>
          <cell r="M488">
            <v>0.44285131005141543</v>
          </cell>
          <cell r="N488">
            <v>0.41159269629946821</v>
          </cell>
        </row>
        <row r="489">
          <cell r="A489">
            <v>41054</v>
          </cell>
          <cell r="B489">
            <v>62.796999999999997</v>
          </cell>
          <cell r="C489">
            <v>95.412999999999997</v>
          </cell>
          <cell r="D489">
            <v>114.343</v>
          </cell>
          <cell r="E489">
            <v>151.66499999999999</v>
          </cell>
          <cell r="F489">
            <v>0.15</v>
          </cell>
          <cell r="G489">
            <v>0.17699999999999999</v>
          </cell>
          <cell r="H489">
            <v>0.215</v>
          </cell>
          <cell r="I489">
            <v>0.30499999999999999</v>
          </cell>
          <cell r="J489">
            <v>0.67549999999999999</v>
          </cell>
          <cell r="K489">
            <v>9.6748941110122666E-2</v>
          </cell>
          <cell r="L489">
            <v>0.38033408254752099</v>
          </cell>
          <cell r="M489">
            <v>0.44285131005141543</v>
          </cell>
          <cell r="N489">
            <v>0.41159269629946821</v>
          </cell>
        </row>
        <row r="490">
          <cell r="A490">
            <v>41061</v>
          </cell>
          <cell r="B490">
            <v>69.974000000000004</v>
          </cell>
          <cell r="C490">
            <v>106.57599999999999</v>
          </cell>
          <cell r="D490">
            <v>126.94199999999999</v>
          </cell>
          <cell r="E490">
            <v>165.322</v>
          </cell>
          <cell r="F490">
            <v>0.16</v>
          </cell>
          <cell r="G490">
            <v>0.16</v>
          </cell>
          <cell r="H490">
            <v>0.18149999999999999</v>
          </cell>
          <cell r="I490">
            <v>0.23849999999999999</v>
          </cell>
          <cell r="J490">
            <v>0.55500000000000005</v>
          </cell>
          <cell r="K490">
            <v>0.1049838942289727</v>
          </cell>
          <cell r="L490">
            <v>0.38033408254752099</v>
          </cell>
          <cell r="M490">
            <v>0.44285131005141543</v>
          </cell>
          <cell r="N490">
            <v>0.41159269629946821</v>
          </cell>
        </row>
        <row r="491">
          <cell r="A491">
            <v>41068</v>
          </cell>
          <cell r="B491">
            <v>54.984000000000002</v>
          </cell>
          <cell r="C491">
            <v>93.353999999999999</v>
          </cell>
          <cell r="D491">
            <v>113.13</v>
          </cell>
          <cell r="E491">
            <v>150.85599999999999</v>
          </cell>
          <cell r="F491">
            <v>0.17</v>
          </cell>
          <cell r="G491">
            <v>0.16350000000000001</v>
          </cell>
          <cell r="H491">
            <v>0.182</v>
          </cell>
          <cell r="I491">
            <v>0.25800000000000001</v>
          </cell>
          <cell r="J491">
            <v>0.627</v>
          </cell>
          <cell r="K491">
            <v>9.6267067592343492E-2</v>
          </cell>
          <cell r="L491">
            <v>0.38033408254752099</v>
          </cell>
          <cell r="M491">
            <v>0.44285131005141543</v>
          </cell>
          <cell r="N491">
            <v>0.41159269629946821</v>
          </cell>
        </row>
        <row r="492">
          <cell r="A492">
            <v>41075</v>
          </cell>
          <cell r="B492">
            <v>47.137999999999998</v>
          </cell>
          <cell r="C492">
            <v>85.043999999999997</v>
          </cell>
          <cell r="D492">
            <v>102.2</v>
          </cell>
          <cell r="E492">
            <v>140.131</v>
          </cell>
          <cell r="F492">
            <v>0.18</v>
          </cell>
          <cell r="G492">
            <v>0.16300000000000001</v>
          </cell>
          <cell r="H492">
            <v>0.17599999999999999</v>
          </cell>
          <cell r="I492">
            <v>0.2475</v>
          </cell>
          <cell r="J492">
            <v>0.56899999999999995</v>
          </cell>
          <cell r="K492">
            <v>8.975984223494482E-2</v>
          </cell>
          <cell r="L492">
            <v>0.38033408254752099</v>
          </cell>
          <cell r="M492">
            <v>0.44285131005141543</v>
          </cell>
          <cell r="N492">
            <v>0.41159269629946821</v>
          </cell>
        </row>
        <row r="493">
          <cell r="A493">
            <v>41082</v>
          </cell>
          <cell r="B493">
            <v>49.381999999999998</v>
          </cell>
          <cell r="C493">
            <v>84.718000000000004</v>
          </cell>
          <cell r="D493">
            <v>103.167</v>
          </cell>
          <cell r="E493">
            <v>141.29599999999999</v>
          </cell>
          <cell r="F493">
            <v>0.17</v>
          </cell>
          <cell r="G493">
            <v>0.1825</v>
          </cell>
          <cell r="H493">
            <v>0.21199999999999999</v>
          </cell>
          <cell r="I493">
            <v>0.3</v>
          </cell>
          <cell r="J493">
            <v>0.66600000000000004</v>
          </cell>
          <cell r="K493">
            <v>9.0615491599520426E-2</v>
          </cell>
          <cell r="L493">
            <v>0.38033408254752099</v>
          </cell>
          <cell r="M493">
            <v>0.44285131005141543</v>
          </cell>
          <cell r="N493">
            <v>0.41159269629946821</v>
          </cell>
        </row>
        <row r="494">
          <cell r="A494">
            <v>41089</v>
          </cell>
          <cell r="B494">
            <v>53.481999999999999</v>
          </cell>
          <cell r="C494">
            <v>86.084999999999994</v>
          </cell>
          <cell r="D494">
            <v>103.77500000000001</v>
          </cell>
          <cell r="E494">
            <v>143.703</v>
          </cell>
          <cell r="F494">
            <v>0.09</v>
          </cell>
          <cell r="G494">
            <v>0.184</v>
          </cell>
          <cell r="H494">
            <v>0.21</v>
          </cell>
          <cell r="I494">
            <v>0.28999999999999998</v>
          </cell>
          <cell r="J494">
            <v>0.621</v>
          </cell>
          <cell r="K494">
            <v>9.1478881022492353E-2</v>
          </cell>
          <cell r="L494">
            <v>0.38033408254752099</v>
          </cell>
          <cell r="M494">
            <v>0.44285131005141543</v>
          </cell>
          <cell r="N494">
            <v>0.41159269629946821</v>
          </cell>
        </row>
        <row r="495">
          <cell r="A495">
            <v>41096</v>
          </cell>
          <cell r="B495">
            <v>49.637</v>
          </cell>
          <cell r="C495">
            <v>83.039000000000001</v>
          </cell>
          <cell r="D495">
            <v>100.913</v>
          </cell>
          <cell r="E495">
            <v>137.959</v>
          </cell>
          <cell r="F495">
            <v>0.17</v>
          </cell>
          <cell r="G495">
            <v>0.16900000000000001</v>
          </cell>
          <cell r="H495">
            <v>0.188</v>
          </cell>
          <cell r="I495">
            <v>0.251</v>
          </cell>
          <cell r="J495">
            <v>0.56399999999999995</v>
          </cell>
          <cell r="K495">
            <v>8.8427128158747537E-2</v>
          </cell>
          <cell r="L495">
            <v>0.65981087465954547</v>
          </cell>
          <cell r="M495">
            <v>0.16141690879990511</v>
          </cell>
          <cell r="N495">
            <v>0.41061389172972529</v>
          </cell>
        </row>
        <row r="496">
          <cell r="A496">
            <v>41103</v>
          </cell>
          <cell r="B496">
            <v>43.706000000000003</v>
          </cell>
          <cell r="C496">
            <v>74.998000000000005</v>
          </cell>
          <cell r="D496">
            <v>91.930999999999997</v>
          </cell>
          <cell r="E496">
            <v>126.848</v>
          </cell>
          <cell r="F496">
            <v>0.19</v>
          </cell>
          <cell r="G496">
            <v>0.14000000000000001</v>
          </cell>
          <cell r="H496">
            <v>0.156</v>
          </cell>
          <cell r="I496">
            <v>0.24049999999999999</v>
          </cell>
          <cell r="J496">
            <v>0.53600000000000003</v>
          </cell>
          <cell r="K496">
            <v>8.1583915228647497E-2</v>
          </cell>
          <cell r="L496">
            <v>0.65981087465954547</v>
          </cell>
          <cell r="M496">
            <v>0.16141690879990511</v>
          </cell>
          <cell r="N496">
            <v>0.41061389172972529</v>
          </cell>
        </row>
        <row r="497">
          <cell r="A497">
            <v>41110</v>
          </cell>
          <cell r="B497">
            <v>38.732999999999997</v>
          </cell>
          <cell r="C497">
            <v>71.385999999999996</v>
          </cell>
          <cell r="D497">
            <v>88.406999999999996</v>
          </cell>
          <cell r="E497">
            <v>126.886</v>
          </cell>
          <cell r="F497">
            <v>0.13</v>
          </cell>
          <cell r="G497">
            <v>0.13200000000000001</v>
          </cell>
          <cell r="H497">
            <v>0.14000000000000001</v>
          </cell>
          <cell r="I497">
            <v>0.19800000000000001</v>
          </cell>
          <cell r="J497">
            <v>0.49399999999999999</v>
          </cell>
          <cell r="K497">
            <v>8.1583915228647497E-2</v>
          </cell>
          <cell r="L497">
            <v>0.65981087465954547</v>
          </cell>
          <cell r="M497">
            <v>0.16141690879990511</v>
          </cell>
          <cell r="N497">
            <v>0.41061389172972529</v>
          </cell>
        </row>
        <row r="498">
          <cell r="A498">
            <v>41117</v>
          </cell>
          <cell r="B498">
            <v>37.279000000000003</v>
          </cell>
          <cell r="C498">
            <v>70.668999999999997</v>
          </cell>
          <cell r="D498">
            <v>87.900999999999996</v>
          </cell>
          <cell r="E498">
            <v>124.02800000000001</v>
          </cell>
          <cell r="F498">
            <v>0.14000000000000001</v>
          </cell>
          <cell r="G498">
            <v>0.13900000000000001</v>
          </cell>
          <cell r="H498">
            <v>0.155</v>
          </cell>
          <cell r="I498">
            <v>0.22700000000000001</v>
          </cell>
          <cell r="J498">
            <v>0.55100000000000005</v>
          </cell>
          <cell r="K498">
            <v>7.9873813687552642E-2</v>
          </cell>
          <cell r="L498">
            <v>0.65981087465954547</v>
          </cell>
          <cell r="M498">
            <v>0.16141690879990511</v>
          </cell>
          <cell r="N498">
            <v>0.41061389172972529</v>
          </cell>
        </row>
        <row r="499">
          <cell r="A499">
            <v>41124</v>
          </cell>
          <cell r="B499">
            <v>32.628999999999998</v>
          </cell>
          <cell r="C499">
            <v>61.21</v>
          </cell>
          <cell r="D499">
            <v>79.106999999999999</v>
          </cell>
          <cell r="E499">
            <v>116.726</v>
          </cell>
          <cell r="F499">
            <v>0.14000000000000001</v>
          </cell>
          <cell r="G499">
            <v>0.13900000000000001</v>
          </cell>
          <cell r="H499">
            <v>0.16500000000000001</v>
          </cell>
          <cell r="I499">
            <v>0.247</v>
          </cell>
          <cell r="J499">
            <v>0.59599999999999997</v>
          </cell>
          <cell r="K499">
            <v>7.5388906084135732E-2</v>
          </cell>
          <cell r="L499">
            <v>0.65981087465954547</v>
          </cell>
          <cell r="M499">
            <v>0.16141690879990511</v>
          </cell>
          <cell r="N499">
            <v>0.41061389172972529</v>
          </cell>
        </row>
        <row r="500">
          <cell r="A500">
            <v>41131</v>
          </cell>
          <cell r="B500">
            <v>33.667000000000002</v>
          </cell>
          <cell r="C500">
            <v>58.704999999999998</v>
          </cell>
          <cell r="D500">
            <v>78.147999999999996</v>
          </cell>
          <cell r="E500">
            <v>116.483</v>
          </cell>
          <cell r="F500">
            <v>0.13</v>
          </cell>
          <cell r="G500">
            <v>0.14499999999999999</v>
          </cell>
          <cell r="H500">
            <v>0.184</v>
          </cell>
          <cell r="I500">
            <v>0.27200000000000002</v>
          </cell>
          <cell r="J500">
            <v>0.627</v>
          </cell>
          <cell r="K500">
            <v>7.5388906084135732E-2</v>
          </cell>
          <cell r="L500">
            <v>0.65981087465954547</v>
          </cell>
          <cell r="M500">
            <v>0.16141690879990511</v>
          </cell>
          <cell r="N500">
            <v>0.41061389172972529</v>
          </cell>
        </row>
        <row r="501">
          <cell r="A501">
            <v>41138</v>
          </cell>
          <cell r="B501">
            <v>33.209000000000003</v>
          </cell>
          <cell r="C501">
            <v>59.222999999999999</v>
          </cell>
          <cell r="D501">
            <v>76.781000000000006</v>
          </cell>
          <cell r="E501">
            <v>114.833</v>
          </cell>
          <cell r="F501">
            <v>0.13</v>
          </cell>
          <cell r="G501">
            <v>0.14599999999999999</v>
          </cell>
          <cell r="H501">
            <v>0.19600000000000001</v>
          </cell>
          <cell r="I501">
            <v>0.308</v>
          </cell>
          <cell r="J501">
            <v>0.70399999999999996</v>
          </cell>
          <cell r="K501">
            <v>7.466389267641349E-2</v>
          </cell>
          <cell r="L501">
            <v>0.65981087465954547</v>
          </cell>
          <cell r="M501">
            <v>0.16141690879990511</v>
          </cell>
          <cell r="N501">
            <v>0.41061389172972529</v>
          </cell>
        </row>
        <row r="502">
          <cell r="A502">
            <v>41145</v>
          </cell>
          <cell r="B502">
            <v>32.268000000000001</v>
          </cell>
          <cell r="C502">
            <v>57.075000000000003</v>
          </cell>
          <cell r="D502">
            <v>75.474000000000004</v>
          </cell>
          <cell r="E502">
            <v>115.16500000000001</v>
          </cell>
          <cell r="F502">
            <v>0.13</v>
          </cell>
          <cell r="G502">
            <v>0.13400000000000001</v>
          </cell>
          <cell r="H502">
            <v>0.17199999999999999</v>
          </cell>
          <cell r="I502">
            <v>0.25600000000000001</v>
          </cell>
          <cell r="J502">
            <v>0.61499999999999999</v>
          </cell>
          <cell r="K502">
            <v>7.466389267641349E-2</v>
          </cell>
          <cell r="L502">
            <v>0.65981087465954547</v>
          </cell>
          <cell r="M502">
            <v>0.16141690879990511</v>
          </cell>
          <cell r="N502">
            <v>0.41061389172972529</v>
          </cell>
        </row>
        <row r="503">
          <cell r="A503">
            <v>41152</v>
          </cell>
          <cell r="B503">
            <v>32.994999999999997</v>
          </cell>
          <cell r="C503">
            <v>55.75</v>
          </cell>
          <cell r="D503">
            <v>77.102000000000004</v>
          </cell>
          <cell r="E503">
            <v>114.86499999999999</v>
          </cell>
          <cell r="F503">
            <v>0.13</v>
          </cell>
          <cell r="G503">
            <v>0.1205</v>
          </cell>
          <cell r="H503">
            <v>0.14399999999999999</v>
          </cell>
          <cell r="I503">
            <v>0.19700000000000001</v>
          </cell>
          <cell r="J503">
            <v>0.501</v>
          </cell>
          <cell r="K503">
            <v>7.466389267641349E-2</v>
          </cell>
          <cell r="L503">
            <v>0.65981087465954547</v>
          </cell>
          <cell r="M503">
            <v>0.16141690879990511</v>
          </cell>
          <cell r="N503">
            <v>0.41061389172972529</v>
          </cell>
        </row>
        <row r="504">
          <cell r="A504">
            <v>41159</v>
          </cell>
          <cell r="B504">
            <v>25.919</v>
          </cell>
          <cell r="C504">
            <v>48.393999999999998</v>
          </cell>
          <cell r="D504">
            <v>66.415000000000006</v>
          </cell>
          <cell r="E504">
            <v>105.063</v>
          </cell>
          <cell r="F504">
            <v>0.15</v>
          </cell>
          <cell r="G504">
            <v>0.128</v>
          </cell>
          <cell r="H504">
            <v>0.1535</v>
          </cell>
          <cell r="I504">
            <v>0.217</v>
          </cell>
          <cell r="J504">
            <v>0.55600000000000005</v>
          </cell>
          <cell r="K504">
            <v>6.8147101362754703E-2</v>
          </cell>
          <cell r="L504">
            <v>0.65981087465954547</v>
          </cell>
          <cell r="M504">
            <v>0.16141690879990511</v>
          </cell>
          <cell r="N504">
            <v>0.41061389172972529</v>
          </cell>
        </row>
        <row r="505">
          <cell r="A505">
            <v>41166</v>
          </cell>
          <cell r="B505">
            <v>20.923999999999999</v>
          </cell>
          <cell r="C505">
            <v>40.332999999999998</v>
          </cell>
          <cell r="D505">
            <v>58.097000000000001</v>
          </cell>
          <cell r="E505">
            <v>89.55</v>
          </cell>
          <cell r="F505">
            <v>0.16</v>
          </cell>
          <cell r="G505">
            <v>0.13</v>
          </cell>
          <cell r="H505">
            <v>0.159</v>
          </cell>
          <cell r="I505">
            <v>0.24199999999999999</v>
          </cell>
          <cell r="J505">
            <v>0.626</v>
          </cell>
          <cell r="K505">
            <v>5.8333700216100071E-2</v>
          </cell>
          <cell r="L505">
            <v>0.65981087465954547</v>
          </cell>
          <cell r="M505">
            <v>0.16141690879990511</v>
          </cell>
          <cell r="N505">
            <v>0.41061389172972529</v>
          </cell>
        </row>
        <row r="506">
          <cell r="A506">
            <v>41173</v>
          </cell>
          <cell r="B506">
            <v>19.146999999999998</v>
          </cell>
          <cell r="C506">
            <v>36.819000000000003</v>
          </cell>
          <cell r="D506">
            <v>54.576999999999998</v>
          </cell>
          <cell r="E506">
            <v>96.007000000000005</v>
          </cell>
          <cell r="F506">
            <v>0.15</v>
          </cell>
          <cell r="G506">
            <v>0.13350000000000001</v>
          </cell>
          <cell r="H506">
            <v>0.1575</v>
          </cell>
          <cell r="I506">
            <v>0.22500000000000001</v>
          </cell>
          <cell r="J506">
            <v>0.56499999999999995</v>
          </cell>
          <cell r="K506">
            <v>6.2510520224367094E-2</v>
          </cell>
          <cell r="L506">
            <v>0.65981087465954547</v>
          </cell>
          <cell r="M506">
            <v>0.16141690879990511</v>
          </cell>
          <cell r="N506">
            <v>0.41061389172972529</v>
          </cell>
        </row>
        <row r="507">
          <cell r="A507">
            <v>41180</v>
          </cell>
          <cell r="B507">
            <v>28.178999999999998</v>
          </cell>
          <cell r="C507">
            <v>45.167999999999999</v>
          </cell>
          <cell r="D507">
            <v>62.162999999999997</v>
          </cell>
          <cell r="E507">
            <v>103.985</v>
          </cell>
          <cell r="F507">
            <v>0.09</v>
          </cell>
          <cell r="G507">
            <v>0.127</v>
          </cell>
          <cell r="H507">
            <v>0.14499999999999999</v>
          </cell>
          <cell r="I507">
            <v>0.20799999999999999</v>
          </cell>
          <cell r="J507">
            <v>0.52600000000000002</v>
          </cell>
          <cell r="K507">
            <v>6.7503256783486232E-2</v>
          </cell>
          <cell r="L507">
            <v>0.65981087465954547</v>
          </cell>
          <cell r="M507">
            <v>0.16141690879990511</v>
          </cell>
          <cell r="N507">
            <v>0.41061389172972529</v>
          </cell>
        </row>
        <row r="508">
          <cell r="A508">
            <v>41187</v>
          </cell>
          <cell r="B508">
            <v>28.036000000000001</v>
          </cell>
          <cell r="C508">
            <v>45.929000000000002</v>
          </cell>
          <cell r="D508">
            <v>65.111000000000004</v>
          </cell>
          <cell r="E508">
            <v>102.428</v>
          </cell>
          <cell r="F508">
            <v>0.15</v>
          </cell>
          <cell r="G508">
            <v>0.13</v>
          </cell>
          <cell r="H508">
            <v>0.157</v>
          </cell>
          <cell r="I508">
            <v>0.22600000000000001</v>
          </cell>
          <cell r="J508">
            <v>0.56000000000000005</v>
          </cell>
          <cell r="K508">
            <v>6.6851310558312282E-2</v>
          </cell>
          <cell r="L508">
            <v>0.62595781951145746</v>
          </cell>
          <cell r="M508">
            <v>0.60094657998541545</v>
          </cell>
          <cell r="N508">
            <v>0.61345219974843646</v>
          </cell>
        </row>
        <row r="509">
          <cell r="A509">
            <v>41194</v>
          </cell>
          <cell r="B509">
            <v>31.155999999999999</v>
          </cell>
          <cell r="C509">
            <v>46.673999999999999</v>
          </cell>
          <cell r="D509">
            <v>64.322999999999993</v>
          </cell>
          <cell r="E509">
            <v>103.673</v>
          </cell>
          <cell r="F509">
            <v>0.16</v>
          </cell>
          <cell r="G509">
            <v>0.13250000000000001</v>
          </cell>
          <cell r="H509">
            <v>0.16300000000000001</v>
          </cell>
          <cell r="I509">
            <v>0.23300000000000001</v>
          </cell>
          <cell r="J509">
            <v>0.54900000000000004</v>
          </cell>
          <cell r="K509">
            <v>6.6851310558312282E-2</v>
          </cell>
          <cell r="L509">
            <v>0.62595781951145746</v>
          </cell>
          <cell r="M509">
            <v>0.60094657998541545</v>
          </cell>
          <cell r="N509">
            <v>0.61345219974843646</v>
          </cell>
        </row>
        <row r="510">
          <cell r="A510">
            <v>41201</v>
          </cell>
          <cell r="B510">
            <v>30.225000000000001</v>
          </cell>
          <cell r="C510">
            <v>45.734000000000002</v>
          </cell>
          <cell r="D510">
            <v>63.34</v>
          </cell>
          <cell r="E510">
            <v>102.17</v>
          </cell>
          <cell r="F510">
            <v>0.16</v>
          </cell>
          <cell r="G510">
            <v>0.14299999999999999</v>
          </cell>
          <cell r="H510">
            <v>0.1855</v>
          </cell>
          <cell r="I510">
            <v>0.27600000000000002</v>
          </cell>
          <cell r="J510">
            <v>0.621</v>
          </cell>
          <cell r="K510">
            <v>6.6851310558312282E-2</v>
          </cell>
          <cell r="L510">
            <v>0.62595781951145746</v>
          </cell>
          <cell r="M510">
            <v>0.60094657998541545</v>
          </cell>
          <cell r="N510">
            <v>0.61345219974843646</v>
          </cell>
        </row>
        <row r="511">
          <cell r="A511">
            <v>41208</v>
          </cell>
          <cell r="B511">
            <v>28.593</v>
          </cell>
          <cell r="C511">
            <v>43.87</v>
          </cell>
          <cell r="D511">
            <v>62.066000000000003</v>
          </cell>
          <cell r="E511">
            <v>100.495</v>
          </cell>
          <cell r="F511">
            <v>0.16</v>
          </cell>
          <cell r="G511">
            <v>0.153</v>
          </cell>
          <cell r="H511">
            <v>0.191</v>
          </cell>
          <cell r="I511">
            <v>0.28100000000000003</v>
          </cell>
          <cell r="J511">
            <v>0.61799999999999999</v>
          </cell>
          <cell r="K511">
            <v>6.5285774614087799E-2</v>
          </cell>
          <cell r="L511">
            <v>0.62595781951145746</v>
          </cell>
          <cell r="M511">
            <v>0.60094657998541545</v>
          </cell>
          <cell r="N511">
            <v>0.61345219974843646</v>
          </cell>
        </row>
        <row r="512">
          <cell r="A512">
            <v>41215</v>
          </cell>
          <cell r="B512">
            <v>27.957999999999998</v>
          </cell>
          <cell r="C512">
            <v>43.97</v>
          </cell>
          <cell r="D512">
            <v>61.465000000000003</v>
          </cell>
          <cell r="E512">
            <v>100.111</v>
          </cell>
          <cell r="F512">
            <v>0.16</v>
          </cell>
          <cell r="G512">
            <v>0.15</v>
          </cell>
          <cell r="H512">
            <v>0.17899999999999999</v>
          </cell>
          <cell r="I512">
            <v>0.254</v>
          </cell>
          <cell r="J512">
            <v>0.57499999999999996</v>
          </cell>
          <cell r="K512">
            <v>6.5285774614087799E-2</v>
          </cell>
          <cell r="L512">
            <v>0.62595781951145746</v>
          </cell>
          <cell r="M512">
            <v>0.60094657998541545</v>
          </cell>
          <cell r="N512">
            <v>0.61345219974843646</v>
          </cell>
        </row>
        <row r="513">
          <cell r="A513">
            <v>41222</v>
          </cell>
          <cell r="B513">
            <v>26.056000000000001</v>
          </cell>
          <cell r="C513">
            <v>43.418999999999997</v>
          </cell>
          <cell r="D513">
            <v>62.238</v>
          </cell>
          <cell r="E513">
            <v>98.832999999999998</v>
          </cell>
          <cell r="F513">
            <v>0.16</v>
          </cell>
          <cell r="G513">
            <v>0.14199999999999999</v>
          </cell>
          <cell r="H513">
            <v>0.16500000000000001</v>
          </cell>
          <cell r="I513">
            <v>0.22800000000000001</v>
          </cell>
          <cell r="J513">
            <v>0.52</v>
          </cell>
          <cell r="K513">
            <v>6.4654494481988678E-2</v>
          </cell>
          <cell r="L513">
            <v>0.62595781951145746</v>
          </cell>
          <cell r="M513">
            <v>0.60094657998541545</v>
          </cell>
          <cell r="N513">
            <v>0.61345219974843646</v>
          </cell>
        </row>
        <row r="514">
          <cell r="A514">
            <v>41229</v>
          </cell>
          <cell r="B514">
            <v>29.826999999999998</v>
          </cell>
          <cell r="C514">
            <v>47.750999999999998</v>
          </cell>
          <cell r="D514">
            <v>67.183000000000007</v>
          </cell>
          <cell r="E514">
            <v>105.173</v>
          </cell>
          <cell r="F514">
            <v>0.16</v>
          </cell>
          <cell r="G514">
            <v>0.13700000000000001</v>
          </cell>
          <cell r="H514">
            <v>0.15</v>
          </cell>
          <cell r="I514">
            <v>0.21199999999999999</v>
          </cell>
          <cell r="J514">
            <v>0.49</v>
          </cell>
          <cell r="K514">
            <v>6.8215597373507575E-2</v>
          </cell>
          <cell r="L514">
            <v>0.62595781951145746</v>
          </cell>
          <cell r="M514">
            <v>0.60094657998541545</v>
          </cell>
          <cell r="N514">
            <v>0.61345219974843646</v>
          </cell>
        </row>
        <row r="515">
          <cell r="A515">
            <v>41236</v>
          </cell>
          <cell r="B515">
            <v>28.844000000000001</v>
          </cell>
          <cell r="C515">
            <v>44.152999999999999</v>
          </cell>
          <cell r="D515">
            <v>61.567</v>
          </cell>
          <cell r="E515">
            <v>100.169</v>
          </cell>
          <cell r="F515">
            <v>0.16</v>
          </cell>
          <cell r="G515">
            <v>0.14249999999999999</v>
          </cell>
          <cell r="H515">
            <v>0.17299999999999999</v>
          </cell>
          <cell r="I515">
            <v>0.248</v>
          </cell>
          <cell r="J515">
            <v>0.55900000000000005</v>
          </cell>
          <cell r="K515">
            <v>6.5082749473748591E-2</v>
          </cell>
          <cell r="L515">
            <v>0.62595781951145746</v>
          </cell>
          <cell r="M515">
            <v>0.60094657998541545</v>
          </cell>
          <cell r="N515">
            <v>0.61345219974843646</v>
          </cell>
        </row>
        <row r="516">
          <cell r="A516">
            <v>41243</v>
          </cell>
          <cell r="B516">
            <v>28.039000000000001</v>
          </cell>
          <cell r="C516">
            <v>42.39</v>
          </cell>
          <cell r="D516">
            <v>61.927999999999997</v>
          </cell>
          <cell r="E516">
            <v>101.075</v>
          </cell>
          <cell r="F516">
            <v>0.16</v>
          </cell>
          <cell r="G516">
            <v>0.13900000000000001</v>
          </cell>
          <cell r="H516">
            <v>0.154</v>
          </cell>
          <cell r="I516">
            <v>0.21099999999999999</v>
          </cell>
          <cell r="J516">
            <v>0.497</v>
          </cell>
          <cell r="K516">
            <v>6.5082749473748591E-2</v>
          </cell>
          <cell r="L516">
            <v>0.62595781951145746</v>
          </cell>
          <cell r="M516">
            <v>0.60094657998541545</v>
          </cell>
          <cell r="N516">
            <v>0.61345219974843646</v>
          </cell>
        </row>
        <row r="517">
          <cell r="A517">
            <v>41250</v>
          </cell>
          <cell r="B517">
            <v>25.766999999999999</v>
          </cell>
          <cell r="C517">
            <v>40.767000000000003</v>
          </cell>
          <cell r="D517">
            <v>60.015000000000001</v>
          </cell>
          <cell r="E517">
            <v>99.875</v>
          </cell>
          <cell r="F517">
            <v>0.16</v>
          </cell>
          <cell r="G517">
            <v>0.13500000000000001</v>
          </cell>
          <cell r="H517">
            <v>0.1515</v>
          </cell>
          <cell r="I517">
            <v>0.20599999999999999</v>
          </cell>
          <cell r="J517">
            <v>0.49349999999999999</v>
          </cell>
          <cell r="K517">
            <v>6.5082749473748591E-2</v>
          </cell>
          <cell r="L517">
            <v>0.62595781951145746</v>
          </cell>
          <cell r="M517">
            <v>0.60094657998541545</v>
          </cell>
          <cell r="N517">
            <v>0.61345219974843646</v>
          </cell>
        </row>
        <row r="518">
          <cell r="A518">
            <v>41257</v>
          </cell>
          <cell r="B518">
            <v>24.219000000000001</v>
          </cell>
          <cell r="C518">
            <v>39.738999999999997</v>
          </cell>
          <cell r="D518">
            <v>57.932000000000002</v>
          </cell>
          <cell r="E518">
            <v>95.125</v>
          </cell>
          <cell r="F518">
            <v>0.17</v>
          </cell>
          <cell r="G518">
            <v>0.126</v>
          </cell>
          <cell r="H518">
            <v>0.14799999999999999</v>
          </cell>
          <cell r="I518">
            <v>0.22800000000000001</v>
          </cell>
          <cell r="J518">
            <v>0.57099999999999995</v>
          </cell>
          <cell r="K518">
            <v>6.1907196879427584E-2</v>
          </cell>
          <cell r="L518">
            <v>0.62595781951145746</v>
          </cell>
          <cell r="M518">
            <v>0.60094657998541545</v>
          </cell>
          <cell r="N518">
            <v>0.61345219974843646</v>
          </cell>
        </row>
        <row r="519">
          <cell r="A519">
            <v>41264</v>
          </cell>
          <cell r="B519">
            <v>26.811</v>
          </cell>
          <cell r="C519">
            <v>40.045000000000002</v>
          </cell>
          <cell r="D519">
            <v>58.664000000000001</v>
          </cell>
          <cell r="E519">
            <v>95.662999999999997</v>
          </cell>
          <cell r="F519">
            <v>0.17</v>
          </cell>
          <cell r="G519">
            <v>0.14499999999999999</v>
          </cell>
          <cell r="H519">
            <v>0.183</v>
          </cell>
          <cell r="I519">
            <v>0.27200000000000002</v>
          </cell>
          <cell r="J519">
            <v>0.622</v>
          </cell>
          <cell r="K519">
            <v>6.1907196879427584E-2</v>
          </cell>
          <cell r="L519">
            <v>0.62595781951145746</v>
          </cell>
          <cell r="M519">
            <v>0.60094657998541545</v>
          </cell>
          <cell r="N519">
            <v>0.61345219974843646</v>
          </cell>
        </row>
        <row r="520">
          <cell r="A520">
            <v>41271</v>
          </cell>
          <cell r="B520">
            <v>28.254999999999999</v>
          </cell>
          <cell r="C520">
            <v>41.484000000000002</v>
          </cell>
          <cell r="D520">
            <v>60.131</v>
          </cell>
          <cell r="E520">
            <v>97.153999999999996</v>
          </cell>
          <cell r="F520">
            <v>0.17</v>
          </cell>
          <cell r="G520">
            <v>0.14000000000000001</v>
          </cell>
          <cell r="H520">
            <v>0.17</v>
          </cell>
          <cell r="I520">
            <v>0.251</v>
          </cell>
          <cell r="J520">
            <v>0.57599999999999996</v>
          </cell>
          <cell r="K520">
            <v>6.3183808026118782E-2</v>
          </cell>
          <cell r="L520">
            <v>0.62595781951145746</v>
          </cell>
          <cell r="M520">
            <v>0.60094657998541545</v>
          </cell>
          <cell r="N520">
            <v>0.61345219974843646</v>
          </cell>
        </row>
        <row r="521">
          <cell r="A521">
            <v>41278</v>
          </cell>
          <cell r="B521">
            <v>25.114000000000001</v>
          </cell>
          <cell r="C521">
            <v>37.401000000000003</v>
          </cell>
          <cell r="D521">
            <v>54.384</v>
          </cell>
          <cell r="E521">
            <v>90.334999999999994</v>
          </cell>
          <cell r="F521">
            <v>0.16</v>
          </cell>
          <cell r="G521">
            <v>0.14149999999999999</v>
          </cell>
          <cell r="H521">
            <v>0.187</v>
          </cell>
          <cell r="I521">
            <v>0.29199999999999998</v>
          </cell>
          <cell r="J521">
            <v>0.66800000000000004</v>
          </cell>
          <cell r="K521">
            <v>5.8872572293787395E-2</v>
          </cell>
          <cell r="L521">
            <v>0.5476505541389225</v>
          </cell>
          <cell r="M521">
            <v>0.63225874980213281</v>
          </cell>
          <cell r="N521">
            <v>0.58995465197052765</v>
          </cell>
        </row>
        <row r="522">
          <cell r="A522">
            <v>41285</v>
          </cell>
          <cell r="B522">
            <v>27.986999999999998</v>
          </cell>
          <cell r="C522">
            <v>41.944000000000003</v>
          </cell>
          <cell r="D522">
            <v>59.280999999999999</v>
          </cell>
          <cell r="E522">
            <v>96.33</v>
          </cell>
          <cell r="F522">
            <v>0.14000000000000001</v>
          </cell>
          <cell r="G522">
            <v>0.13100000000000001</v>
          </cell>
          <cell r="H522">
            <v>0.17399999999999999</v>
          </cell>
          <cell r="I522">
            <v>0.28299999999999997</v>
          </cell>
          <cell r="J522">
            <v>0.65749999999999997</v>
          </cell>
          <cell r="K522">
            <v>6.2658729745843633E-2</v>
          </cell>
          <cell r="L522">
            <v>0.5476505541389225</v>
          </cell>
          <cell r="M522">
            <v>0.63225874980213281</v>
          </cell>
          <cell r="N522">
            <v>0.58995465197052765</v>
          </cell>
        </row>
        <row r="523">
          <cell r="A523">
            <v>41292</v>
          </cell>
          <cell r="B523">
            <v>26.765000000000001</v>
          </cell>
          <cell r="C523">
            <v>39.209000000000003</v>
          </cell>
          <cell r="D523">
            <v>56.317999999999998</v>
          </cell>
          <cell r="E523">
            <v>92.843999999999994</v>
          </cell>
          <cell r="F523">
            <v>0.14000000000000001</v>
          </cell>
          <cell r="G523">
            <v>0.13450000000000001</v>
          </cell>
          <cell r="H523">
            <v>0.17949999999999999</v>
          </cell>
          <cell r="I523">
            <v>0.28100000000000003</v>
          </cell>
          <cell r="J523">
            <v>0.64900000000000002</v>
          </cell>
          <cell r="K523">
            <v>6.0459743376823138E-2</v>
          </cell>
          <cell r="L523">
            <v>0.5476505541389225</v>
          </cell>
          <cell r="M523">
            <v>0.63225874980213281</v>
          </cell>
          <cell r="N523">
            <v>0.58995465197052765</v>
          </cell>
        </row>
        <row r="524">
          <cell r="A524">
            <v>41299</v>
          </cell>
          <cell r="B524">
            <v>25.46</v>
          </cell>
          <cell r="C524">
            <v>37.802999999999997</v>
          </cell>
          <cell r="D524">
            <v>54.764000000000003</v>
          </cell>
          <cell r="E524">
            <v>90.111000000000004</v>
          </cell>
          <cell r="F524">
            <v>0.14000000000000001</v>
          </cell>
          <cell r="G524">
            <v>0.14899999999999999</v>
          </cell>
          <cell r="H524">
            <v>0.20799999999999999</v>
          </cell>
          <cell r="I524">
            <v>0.32700000000000001</v>
          </cell>
          <cell r="J524">
            <v>0.73799999999999999</v>
          </cell>
          <cell r="K524">
            <v>5.8721461614779535E-2</v>
          </cell>
          <cell r="L524">
            <v>0.5476505541389225</v>
          </cell>
          <cell r="M524">
            <v>0.63225874980213281</v>
          </cell>
          <cell r="N524">
            <v>0.58995465197052765</v>
          </cell>
        </row>
        <row r="525">
          <cell r="A525">
            <v>41306</v>
          </cell>
          <cell r="B525">
            <v>29.35</v>
          </cell>
          <cell r="C525">
            <v>44.12</v>
          </cell>
          <cell r="D525">
            <v>60.322000000000003</v>
          </cell>
          <cell r="E525">
            <v>97.096000000000004</v>
          </cell>
          <cell r="F525">
            <v>0.14000000000000001</v>
          </cell>
          <cell r="G525">
            <v>0.14000000000000001</v>
          </cell>
          <cell r="H525">
            <v>0.19900000000000001</v>
          </cell>
          <cell r="I525">
            <v>0.32600000000000001</v>
          </cell>
          <cell r="J525">
            <v>0.77100000000000002</v>
          </cell>
          <cell r="K525">
            <v>6.3128715073066499E-2</v>
          </cell>
          <cell r="L525">
            <v>0.5476505541389225</v>
          </cell>
          <cell r="M525">
            <v>0.63225874980213281</v>
          </cell>
          <cell r="N525">
            <v>0.58995465197052765</v>
          </cell>
        </row>
        <row r="526">
          <cell r="A526">
            <v>41313</v>
          </cell>
          <cell r="B526">
            <v>29.960999999999999</v>
          </cell>
          <cell r="C526">
            <v>44.767000000000003</v>
          </cell>
          <cell r="D526">
            <v>60.984000000000002</v>
          </cell>
          <cell r="E526">
            <v>97.403999999999996</v>
          </cell>
          <cell r="F526">
            <v>0.14000000000000001</v>
          </cell>
          <cell r="G526">
            <v>0.13800000000000001</v>
          </cell>
          <cell r="H526">
            <v>0.188</v>
          </cell>
          <cell r="I526">
            <v>0.3</v>
          </cell>
          <cell r="J526">
            <v>0.71599999999999997</v>
          </cell>
          <cell r="K526">
            <v>6.3128715073066499E-2</v>
          </cell>
          <cell r="L526">
            <v>0.5476505541389225</v>
          </cell>
          <cell r="M526">
            <v>0.63225874980213281</v>
          </cell>
          <cell r="N526">
            <v>0.58995465197052765</v>
          </cell>
        </row>
        <row r="527">
          <cell r="A527">
            <v>41320</v>
          </cell>
          <cell r="B527">
            <v>30.47</v>
          </cell>
          <cell r="C527">
            <v>45.332000000000001</v>
          </cell>
          <cell r="D527">
            <v>61.579000000000001</v>
          </cell>
          <cell r="E527">
            <v>98.067999999999998</v>
          </cell>
          <cell r="F527">
            <v>0.16</v>
          </cell>
          <cell r="G527">
            <v>0.14799999999999999</v>
          </cell>
          <cell r="H527">
            <v>0.21199999999999999</v>
          </cell>
          <cell r="I527">
            <v>0.33100000000000002</v>
          </cell>
          <cell r="J527">
            <v>0.75900000000000001</v>
          </cell>
          <cell r="K527">
            <v>6.3128715073066499E-2</v>
          </cell>
          <cell r="L527">
            <v>0.5476505541389225</v>
          </cell>
          <cell r="M527">
            <v>0.63225874980213281</v>
          </cell>
          <cell r="N527">
            <v>0.58995465197052765</v>
          </cell>
        </row>
        <row r="528">
          <cell r="A528">
            <v>41327</v>
          </cell>
          <cell r="B528">
            <v>32.874000000000002</v>
          </cell>
          <cell r="C528">
            <v>47.034999999999997</v>
          </cell>
          <cell r="D528">
            <v>63.286000000000001</v>
          </cell>
          <cell r="E528">
            <v>100.087</v>
          </cell>
          <cell r="F528">
            <v>0.16</v>
          </cell>
          <cell r="G528">
            <v>0.14299999999999999</v>
          </cell>
          <cell r="H528">
            <v>0.192</v>
          </cell>
          <cell r="I528">
            <v>0.30399999999999999</v>
          </cell>
          <cell r="J528">
            <v>0.72599999999999998</v>
          </cell>
          <cell r="K528">
            <v>6.5004115201451884E-2</v>
          </cell>
          <cell r="L528">
            <v>0.5476505541389225</v>
          </cell>
          <cell r="M528">
            <v>0.63225874980213281</v>
          </cell>
          <cell r="N528">
            <v>0.58995465197052765</v>
          </cell>
        </row>
        <row r="529">
          <cell r="A529">
            <v>41334</v>
          </cell>
          <cell r="B529">
            <v>32.725000000000001</v>
          </cell>
          <cell r="C529">
            <v>48.847000000000001</v>
          </cell>
          <cell r="D529">
            <v>65.575999999999993</v>
          </cell>
          <cell r="E529">
            <v>100.33499999999999</v>
          </cell>
          <cell r="F529">
            <v>0.14000000000000001</v>
          </cell>
          <cell r="G529">
            <v>0.13700000000000001</v>
          </cell>
          <cell r="H529">
            <v>0.16900000000000001</v>
          </cell>
          <cell r="I529">
            <v>0.26400000000000001</v>
          </cell>
          <cell r="J529">
            <v>0.64400000000000002</v>
          </cell>
          <cell r="K529">
            <v>6.5004115201451884E-2</v>
          </cell>
          <cell r="L529">
            <v>0.5476505541389225</v>
          </cell>
          <cell r="M529">
            <v>0.63225874980213281</v>
          </cell>
          <cell r="N529">
            <v>0.58995465197052765</v>
          </cell>
        </row>
        <row r="530">
          <cell r="A530">
            <v>41341</v>
          </cell>
          <cell r="B530">
            <v>26.762</v>
          </cell>
          <cell r="C530">
            <v>42.335000000000001</v>
          </cell>
          <cell r="D530">
            <v>58.530999999999999</v>
          </cell>
          <cell r="E530">
            <v>94.155000000000001</v>
          </cell>
          <cell r="F530">
            <v>0.15</v>
          </cell>
          <cell r="G530">
            <v>0.14199999999999999</v>
          </cell>
          <cell r="H530">
            <v>0.19400000000000001</v>
          </cell>
          <cell r="I530">
            <v>0.32400000000000001</v>
          </cell>
          <cell r="J530">
            <v>0.78100000000000003</v>
          </cell>
          <cell r="K530">
            <v>6.1272368244360109E-2</v>
          </cell>
          <cell r="L530">
            <v>0.5476505541389225</v>
          </cell>
          <cell r="M530">
            <v>0.63225874980213281</v>
          </cell>
          <cell r="N530">
            <v>0.58995465197052765</v>
          </cell>
        </row>
        <row r="531">
          <cell r="A531">
            <v>41348</v>
          </cell>
          <cell r="B531">
            <v>27.059000000000001</v>
          </cell>
          <cell r="C531">
            <v>40.972999999999999</v>
          </cell>
          <cell r="D531">
            <v>57.082999999999998</v>
          </cell>
          <cell r="E531">
            <v>90.617999999999995</v>
          </cell>
          <cell r="F531">
            <v>0.16</v>
          </cell>
          <cell r="G531">
            <v>0.14199999999999999</v>
          </cell>
          <cell r="H531">
            <v>0.19</v>
          </cell>
          <cell r="I531">
            <v>0.30599999999999999</v>
          </cell>
          <cell r="J531">
            <v>0.73699999999999999</v>
          </cell>
          <cell r="K531">
            <v>5.9016151014137375E-2</v>
          </cell>
          <cell r="L531">
            <v>0.5476505541389225</v>
          </cell>
          <cell r="M531">
            <v>0.63225874980213281</v>
          </cell>
          <cell r="N531">
            <v>0.58995465197052765</v>
          </cell>
        </row>
        <row r="532">
          <cell r="A532">
            <v>41355</v>
          </cell>
          <cell r="B532">
            <v>29.19</v>
          </cell>
          <cell r="C532">
            <v>44.232999999999997</v>
          </cell>
          <cell r="D532">
            <v>60.723999999999997</v>
          </cell>
          <cell r="E532">
            <v>95.578000000000003</v>
          </cell>
          <cell r="F532">
            <v>0.15</v>
          </cell>
          <cell r="G532">
            <v>0.153</v>
          </cell>
          <cell r="H532">
            <v>0.19600000000000001</v>
          </cell>
          <cell r="I532">
            <v>0.30499999999999999</v>
          </cell>
          <cell r="J532">
            <v>0.71899999999999997</v>
          </cell>
          <cell r="K532">
            <v>6.2158329789082867E-2</v>
          </cell>
          <cell r="L532">
            <v>0.5476505541389225</v>
          </cell>
          <cell r="M532">
            <v>0.63225874980213281</v>
          </cell>
          <cell r="N532">
            <v>0.58995465197052765</v>
          </cell>
        </row>
        <row r="533">
          <cell r="A533">
            <v>41362</v>
          </cell>
          <cell r="B533">
            <v>31.535</v>
          </cell>
          <cell r="C533">
            <v>47.29</v>
          </cell>
          <cell r="D533">
            <v>63.127000000000002</v>
          </cell>
          <cell r="E533">
            <v>98.33</v>
          </cell>
          <cell r="F533">
            <v>0.09</v>
          </cell>
          <cell r="G533">
            <v>0.14549999999999999</v>
          </cell>
          <cell r="H533">
            <v>0.18379999999999999</v>
          </cell>
          <cell r="I533">
            <v>0.28499999999999998</v>
          </cell>
          <cell r="J533">
            <v>0.67500000000000004</v>
          </cell>
          <cell r="K533">
            <v>6.3885974244416111E-2</v>
          </cell>
          <cell r="L533">
            <v>0.5476505541389225</v>
          </cell>
          <cell r="M533">
            <v>0.63225874980213281</v>
          </cell>
          <cell r="N533">
            <v>0.58995465197052765</v>
          </cell>
        </row>
        <row r="534">
          <cell r="A534">
            <v>41369</v>
          </cell>
          <cell r="B534">
            <v>31.169</v>
          </cell>
          <cell r="C534">
            <v>46.893000000000001</v>
          </cell>
          <cell r="D534">
            <v>63.28</v>
          </cell>
          <cell r="E534">
            <v>99.98</v>
          </cell>
          <cell r="F534">
            <v>0.15</v>
          </cell>
          <cell r="G534">
            <v>0.13800000000000001</v>
          </cell>
          <cell r="H534">
            <v>0.17100000000000001</v>
          </cell>
          <cell r="I534">
            <v>0.25800000000000001</v>
          </cell>
          <cell r="J534">
            <v>0.61699999999999999</v>
          </cell>
          <cell r="K534">
            <v>6.4503773933361597E-2</v>
          </cell>
          <cell r="L534">
            <v>0.59950922361818182</v>
          </cell>
          <cell r="M534">
            <v>0.59032525030698535</v>
          </cell>
          <cell r="N534">
            <v>0.59491723696258358</v>
          </cell>
        </row>
        <row r="535">
          <cell r="A535">
            <v>41376</v>
          </cell>
          <cell r="B535">
            <v>21.2</v>
          </cell>
          <cell r="C535">
            <v>34.832999999999998</v>
          </cell>
          <cell r="D535">
            <v>49.832999999999998</v>
          </cell>
          <cell r="E535">
            <v>85.125</v>
          </cell>
          <cell r="F535">
            <v>0.15</v>
          </cell>
          <cell r="G535">
            <v>0.13400000000000001</v>
          </cell>
          <cell r="H535">
            <v>0.16500000000000001</v>
          </cell>
          <cell r="I535">
            <v>0.251</v>
          </cell>
          <cell r="J535">
            <v>0.61299999999999999</v>
          </cell>
          <cell r="K535">
            <v>5.5570515193356429E-2</v>
          </cell>
          <cell r="L535">
            <v>0.59950922361818182</v>
          </cell>
          <cell r="M535">
            <v>0.59032525030698535</v>
          </cell>
          <cell r="N535">
            <v>0.59491723696258358</v>
          </cell>
        </row>
        <row r="536">
          <cell r="A536">
            <v>41383</v>
          </cell>
          <cell r="B536">
            <v>26.582999999999998</v>
          </cell>
          <cell r="C536">
            <v>42.173000000000002</v>
          </cell>
          <cell r="D536">
            <v>57.918999999999997</v>
          </cell>
          <cell r="E536">
            <v>92.108000000000004</v>
          </cell>
          <cell r="F536">
            <v>0.15</v>
          </cell>
          <cell r="G536">
            <v>0.1363</v>
          </cell>
          <cell r="H536">
            <v>0.16700000000000001</v>
          </cell>
          <cell r="I536">
            <v>0.26200000000000001</v>
          </cell>
          <cell r="J536">
            <v>0.625</v>
          </cell>
          <cell r="K536">
            <v>5.9966843733094022E-2</v>
          </cell>
          <cell r="L536">
            <v>0.59950922361818182</v>
          </cell>
          <cell r="M536">
            <v>0.59032525030698535</v>
          </cell>
          <cell r="N536">
            <v>0.59491723696258358</v>
          </cell>
        </row>
        <row r="537">
          <cell r="A537">
            <v>41390</v>
          </cell>
          <cell r="B537">
            <v>22.492999999999999</v>
          </cell>
          <cell r="C537">
            <v>38.438000000000002</v>
          </cell>
          <cell r="D537">
            <v>52.616</v>
          </cell>
          <cell r="E537">
            <v>85.832999999999998</v>
          </cell>
          <cell r="F537">
            <v>0.13</v>
          </cell>
          <cell r="G537">
            <v>0.1305</v>
          </cell>
          <cell r="H537">
            <v>0.1585</v>
          </cell>
          <cell r="I537">
            <v>0.24099999999999999</v>
          </cell>
          <cell r="J537">
            <v>0.59399999999999997</v>
          </cell>
          <cell r="K537">
            <v>5.5996049355110267E-2</v>
          </cell>
          <cell r="L537">
            <v>0.59950922361818182</v>
          </cell>
          <cell r="M537">
            <v>0.59032525030698535</v>
          </cell>
          <cell r="N537">
            <v>0.59491723696258358</v>
          </cell>
        </row>
        <row r="538">
          <cell r="A538">
            <v>41397</v>
          </cell>
          <cell r="B538">
            <v>15.228999999999999</v>
          </cell>
          <cell r="C538">
            <v>29.806999999999999</v>
          </cell>
          <cell r="D538">
            <v>43.075000000000003</v>
          </cell>
          <cell r="E538">
            <v>77.894000000000005</v>
          </cell>
          <cell r="F538">
            <v>0.14000000000000001</v>
          </cell>
          <cell r="G538">
            <v>0.127</v>
          </cell>
          <cell r="H538">
            <v>0.16</v>
          </cell>
          <cell r="I538">
            <v>0.255</v>
          </cell>
          <cell r="J538">
            <v>0.64200000000000002</v>
          </cell>
          <cell r="K538">
            <v>5.0977649764151423E-2</v>
          </cell>
          <cell r="L538">
            <v>0.59950922361818182</v>
          </cell>
          <cell r="M538">
            <v>0.59032525030698535</v>
          </cell>
          <cell r="N538">
            <v>0.59491723696258358</v>
          </cell>
        </row>
        <row r="539">
          <cell r="A539">
            <v>41404</v>
          </cell>
          <cell r="B539">
            <v>14.468</v>
          </cell>
          <cell r="C539">
            <v>26.471</v>
          </cell>
          <cell r="D539">
            <v>41.072000000000003</v>
          </cell>
          <cell r="E539">
            <v>75.825000000000003</v>
          </cell>
          <cell r="F539">
            <v>0.12</v>
          </cell>
          <cell r="G539">
            <v>0.13100000000000001</v>
          </cell>
          <cell r="H539">
            <v>0.17599999999999999</v>
          </cell>
          <cell r="I539">
            <v>0.29899999999999999</v>
          </cell>
          <cell r="J539">
            <v>0.73299999999999998</v>
          </cell>
          <cell r="K539">
            <v>4.9668236153563416E-2</v>
          </cell>
          <cell r="L539">
            <v>0.59950922361818182</v>
          </cell>
          <cell r="M539">
            <v>0.59032525030698535</v>
          </cell>
          <cell r="N539">
            <v>0.59491723696258358</v>
          </cell>
        </row>
        <row r="540">
          <cell r="A540">
            <v>41411</v>
          </cell>
          <cell r="B540">
            <v>18.297000000000001</v>
          </cell>
          <cell r="C540">
            <v>30.991</v>
          </cell>
          <cell r="D540">
            <v>47.994999999999997</v>
          </cell>
          <cell r="E540">
            <v>84.328000000000003</v>
          </cell>
          <cell r="F540">
            <v>0.1</v>
          </cell>
          <cell r="G540">
            <v>0.13400000000000001</v>
          </cell>
          <cell r="H540">
            <v>0.185</v>
          </cell>
          <cell r="I540">
            <v>0.309</v>
          </cell>
          <cell r="J540">
            <v>0.746</v>
          </cell>
          <cell r="K540">
            <v>5.4978863033797953E-2</v>
          </cell>
          <cell r="L540">
            <v>0.59950922361818182</v>
          </cell>
          <cell r="M540">
            <v>0.59032525030698535</v>
          </cell>
          <cell r="N540">
            <v>0.59491723696258358</v>
          </cell>
        </row>
        <row r="541">
          <cell r="A541">
            <v>41418</v>
          </cell>
          <cell r="B541">
            <v>24.579000000000001</v>
          </cell>
          <cell r="C541">
            <v>38.462000000000003</v>
          </cell>
          <cell r="D541">
            <v>56.2</v>
          </cell>
          <cell r="E541">
            <v>93.524000000000001</v>
          </cell>
          <cell r="F541">
            <v>0.09</v>
          </cell>
          <cell r="G541">
            <v>0.13200000000000001</v>
          </cell>
          <cell r="H541">
            <v>0.19500000000000001</v>
          </cell>
          <cell r="I541">
            <v>0.34</v>
          </cell>
          <cell r="J541">
            <v>0.82099999999999995</v>
          </cell>
          <cell r="K541">
            <v>6.0838913042908671E-2</v>
          </cell>
          <cell r="L541">
            <v>0.59950922361818182</v>
          </cell>
          <cell r="M541">
            <v>0.59032525030698535</v>
          </cell>
          <cell r="N541">
            <v>0.59491723696258358</v>
          </cell>
        </row>
        <row r="542">
          <cell r="A542">
            <v>41425</v>
          </cell>
          <cell r="B542">
            <v>36.801000000000002</v>
          </cell>
          <cell r="C542">
            <v>56.27</v>
          </cell>
          <cell r="D542">
            <v>71.66</v>
          </cell>
          <cell r="E542">
            <v>106.473</v>
          </cell>
          <cell r="F542">
            <v>0.09</v>
          </cell>
          <cell r="G542">
            <v>0.14599999999999999</v>
          </cell>
          <cell r="H542">
            <v>0.23100000000000001</v>
          </cell>
          <cell r="I542">
            <v>0.41699999999999998</v>
          </cell>
          <cell r="J542">
            <v>0.93200000000000005</v>
          </cell>
          <cell r="K542">
            <v>6.8966200838676106E-2</v>
          </cell>
          <cell r="L542">
            <v>0.59950922361818182</v>
          </cell>
          <cell r="M542">
            <v>0.59032525030698535</v>
          </cell>
          <cell r="N542">
            <v>0.59491723696258358</v>
          </cell>
        </row>
        <row r="543">
          <cell r="A543">
            <v>41432</v>
          </cell>
          <cell r="B543">
            <v>52.716999999999999</v>
          </cell>
          <cell r="C543">
            <v>70.027000000000001</v>
          </cell>
          <cell r="D543">
            <v>86.09</v>
          </cell>
          <cell r="E543">
            <v>124.75</v>
          </cell>
          <cell r="F543">
            <v>0.09</v>
          </cell>
          <cell r="G543">
            <v>0.14099999999999999</v>
          </cell>
          <cell r="H543">
            <v>0.2495</v>
          </cell>
          <cell r="I543">
            <v>0.46</v>
          </cell>
          <cell r="J543">
            <v>1.012</v>
          </cell>
          <cell r="K543">
            <v>8.0319690970127589E-2</v>
          </cell>
          <cell r="L543">
            <v>0.59950922361818182</v>
          </cell>
          <cell r="M543">
            <v>0.59032525030698535</v>
          </cell>
          <cell r="N543">
            <v>0.59491723696258358</v>
          </cell>
        </row>
        <row r="544">
          <cell r="A544">
            <v>41439</v>
          </cell>
          <cell r="B544">
            <v>50.813000000000002</v>
          </cell>
          <cell r="C544">
            <v>66.358000000000004</v>
          </cell>
          <cell r="D544">
            <v>82.262</v>
          </cell>
          <cell r="E544">
            <v>120.47</v>
          </cell>
          <cell r="F544">
            <v>0.1</v>
          </cell>
          <cell r="G544">
            <v>0.127</v>
          </cell>
          <cell r="H544">
            <v>0.21199999999999999</v>
          </cell>
          <cell r="I544">
            <v>0.40799999999999997</v>
          </cell>
          <cell r="J544">
            <v>0.94499999999999995</v>
          </cell>
          <cell r="K544">
            <v>7.7681547625721104E-2</v>
          </cell>
          <cell r="L544">
            <v>0.59950922361818182</v>
          </cell>
          <cell r="M544">
            <v>0.59032525030698535</v>
          </cell>
          <cell r="N544">
            <v>0.59491723696258358</v>
          </cell>
        </row>
        <row r="545">
          <cell r="A545">
            <v>41446</v>
          </cell>
          <cell r="B545">
            <v>93</v>
          </cell>
          <cell r="C545">
            <v>111.935</v>
          </cell>
          <cell r="D545">
            <v>127.137</v>
          </cell>
          <cell r="E545">
            <v>169.386</v>
          </cell>
          <cell r="F545">
            <v>0.1</v>
          </cell>
          <cell r="G545">
            <v>0.16</v>
          </cell>
          <cell r="H545">
            <v>0.315</v>
          </cell>
          <cell r="I545">
            <v>0.61499999999999999</v>
          </cell>
          <cell r="J545">
            <v>1.323</v>
          </cell>
          <cell r="K545">
            <v>0.10738196487970986</v>
          </cell>
          <cell r="L545">
            <v>0.59950922361818182</v>
          </cell>
          <cell r="M545">
            <v>0.59032525030698535</v>
          </cell>
          <cell r="N545">
            <v>0.59491723696258358</v>
          </cell>
        </row>
        <row r="546">
          <cell r="A546">
            <v>41453</v>
          </cell>
          <cell r="B546">
            <v>72.614000000000004</v>
          </cell>
          <cell r="C546">
            <v>89.817999999999998</v>
          </cell>
          <cell r="D546">
            <v>106.38500000000001</v>
          </cell>
          <cell r="E546">
            <v>140.995</v>
          </cell>
          <cell r="F546">
            <v>7.0000000000000007E-2</v>
          </cell>
          <cell r="G546">
            <v>0.158</v>
          </cell>
          <cell r="H546">
            <v>0.27900000000000003</v>
          </cell>
          <cell r="I546">
            <v>0.55800000000000005</v>
          </cell>
          <cell r="J546">
            <v>1.254</v>
          </cell>
          <cell r="K546">
            <v>9.018527188536507E-2</v>
          </cell>
          <cell r="L546">
            <v>0.59950922361818182</v>
          </cell>
          <cell r="M546">
            <v>0.59032525030698535</v>
          </cell>
          <cell r="N546">
            <v>0.59491723696258358</v>
          </cell>
        </row>
        <row r="547">
          <cell r="A547">
            <v>41460</v>
          </cell>
          <cell r="B547">
            <v>83.775000000000006</v>
          </cell>
          <cell r="C547">
            <v>102.376</v>
          </cell>
          <cell r="D547">
            <v>119.861</v>
          </cell>
          <cell r="E547">
            <v>155.25399999999999</v>
          </cell>
          <cell r="F547">
            <v>0.1</v>
          </cell>
          <cell r="G547">
            <v>0.16900000000000001</v>
          </cell>
          <cell r="H547">
            <v>0.33300000000000002</v>
          </cell>
          <cell r="I547">
            <v>0.66500000000000004</v>
          </cell>
          <cell r="J547">
            <v>1.4889999999999999</v>
          </cell>
          <cell r="K547">
            <v>9.8835212916616566E-2</v>
          </cell>
          <cell r="L547">
            <v>0.51393563137235465</v>
          </cell>
          <cell r="M547">
            <v>0.20541505673939836</v>
          </cell>
          <cell r="N547">
            <v>0.35967534405587653</v>
          </cell>
        </row>
        <row r="548">
          <cell r="A548">
            <v>41467</v>
          </cell>
          <cell r="B548">
            <v>65.554000000000002</v>
          </cell>
          <cell r="C548">
            <v>83.69</v>
          </cell>
          <cell r="D548">
            <v>99.07</v>
          </cell>
          <cell r="E548">
            <v>135.83199999999999</v>
          </cell>
          <cell r="F548">
            <v>0.09</v>
          </cell>
          <cell r="G548">
            <v>0.1535</v>
          </cell>
          <cell r="H548">
            <v>0.29199999999999998</v>
          </cell>
          <cell r="I548">
            <v>0.57399999999999995</v>
          </cell>
          <cell r="J548">
            <v>1.3029999999999999</v>
          </cell>
          <cell r="K548">
            <v>8.7083530973972034E-2</v>
          </cell>
          <cell r="L548">
            <v>0.51393563137235465</v>
          </cell>
          <cell r="M548">
            <v>0.20541505673939836</v>
          </cell>
          <cell r="N548">
            <v>0.35967534405587653</v>
          </cell>
        </row>
        <row r="549">
          <cell r="A549">
            <v>41474</v>
          </cell>
          <cell r="B549">
            <v>49.070999999999998</v>
          </cell>
          <cell r="C549">
            <v>68.86</v>
          </cell>
          <cell r="D549">
            <v>84.495000000000005</v>
          </cell>
          <cell r="E549">
            <v>119.21299999999999</v>
          </cell>
          <cell r="F549">
            <v>0.09</v>
          </cell>
          <cell r="G549">
            <v>0.14000000000000001</v>
          </cell>
          <cell r="H549">
            <v>0.248</v>
          </cell>
          <cell r="I549">
            <v>0.4975</v>
          </cell>
          <cell r="J549">
            <v>1.1839999999999999</v>
          </cell>
          <cell r="K549">
            <v>7.6863784486084663E-2</v>
          </cell>
          <cell r="L549">
            <v>0.51393563137235465</v>
          </cell>
          <cell r="M549">
            <v>0.20541505673939836</v>
          </cell>
          <cell r="N549">
            <v>0.35967534405587653</v>
          </cell>
        </row>
        <row r="550">
          <cell r="A550">
            <v>41481</v>
          </cell>
          <cell r="B550">
            <v>59.642000000000003</v>
          </cell>
          <cell r="C550">
            <v>74.992000000000004</v>
          </cell>
          <cell r="D550">
            <v>90.537999999999997</v>
          </cell>
          <cell r="E550">
            <v>127.837</v>
          </cell>
          <cell r="F550">
            <v>0.09</v>
          </cell>
          <cell r="G550">
            <v>0.13800000000000001</v>
          </cell>
          <cell r="H550">
            <v>0.247</v>
          </cell>
          <cell r="I550">
            <v>0.51</v>
          </cell>
          <cell r="J550">
            <v>1.2410000000000001</v>
          </cell>
          <cell r="K550">
            <v>8.2194638609503601E-2</v>
          </cell>
          <cell r="L550">
            <v>0.51393563137235465</v>
          </cell>
          <cell r="M550">
            <v>0.20541505673939836</v>
          </cell>
          <cell r="N550">
            <v>0.35967534405587653</v>
          </cell>
        </row>
        <row r="551">
          <cell r="A551">
            <v>41488</v>
          </cell>
          <cell r="B551">
            <v>59.823999999999998</v>
          </cell>
          <cell r="C551">
            <v>74.790999999999997</v>
          </cell>
          <cell r="D551">
            <v>90.242999999999995</v>
          </cell>
          <cell r="E551">
            <v>126.675</v>
          </cell>
          <cell r="F551">
            <v>0.09</v>
          </cell>
          <cell r="G551">
            <v>0.13100000000000001</v>
          </cell>
          <cell r="H551">
            <v>0.23899999999999999</v>
          </cell>
          <cell r="I551">
            <v>0.501</v>
          </cell>
          <cell r="J551">
            <v>1.2264999999999999</v>
          </cell>
          <cell r="K551">
            <v>8.1407099855827281E-2</v>
          </cell>
          <cell r="L551">
            <v>0.51393563137235465</v>
          </cell>
          <cell r="M551">
            <v>0.20541505673939836</v>
          </cell>
          <cell r="N551">
            <v>0.35967534405587653</v>
          </cell>
        </row>
        <row r="552">
          <cell r="A552">
            <v>41495</v>
          </cell>
          <cell r="B552">
            <v>58.735999999999997</v>
          </cell>
          <cell r="C552">
            <v>73.989999999999995</v>
          </cell>
          <cell r="D552">
            <v>89.555999999999997</v>
          </cell>
          <cell r="E552">
            <v>126.729</v>
          </cell>
          <cell r="F552">
            <v>0.08</v>
          </cell>
          <cell r="G552">
            <v>0.13200000000000001</v>
          </cell>
          <cell r="H552">
            <v>0.2455</v>
          </cell>
          <cell r="I552">
            <v>0.51</v>
          </cell>
          <cell r="J552">
            <v>1.2190000000000001</v>
          </cell>
          <cell r="K552">
            <v>8.1407099855827281E-2</v>
          </cell>
          <cell r="L552">
            <v>0.51393563137235465</v>
          </cell>
          <cell r="M552">
            <v>0.20541505673939836</v>
          </cell>
          <cell r="N552">
            <v>0.35967534405587653</v>
          </cell>
        </row>
        <row r="553">
          <cell r="A553">
            <v>41502</v>
          </cell>
          <cell r="B553">
            <v>60.213000000000001</v>
          </cell>
          <cell r="C553">
            <v>75.971000000000004</v>
          </cell>
          <cell r="D553">
            <v>92.272000000000006</v>
          </cell>
          <cell r="E553">
            <v>130.44200000000001</v>
          </cell>
          <cell r="F553">
            <v>0.09</v>
          </cell>
          <cell r="G553">
            <v>0.1396</v>
          </cell>
          <cell r="H553">
            <v>0.29199999999999998</v>
          </cell>
          <cell r="I553">
            <v>0.63500000000000001</v>
          </cell>
          <cell r="J553">
            <v>1.4350000000000001</v>
          </cell>
          <cell r="K553">
            <v>8.3824868360355742E-2</v>
          </cell>
          <cell r="L553">
            <v>0.51393563137235465</v>
          </cell>
          <cell r="M553">
            <v>0.20541505673939836</v>
          </cell>
          <cell r="N553">
            <v>0.35967534405587653</v>
          </cell>
        </row>
        <row r="554">
          <cell r="A554">
            <v>41509</v>
          </cell>
          <cell r="B554">
            <v>62.494999999999997</v>
          </cell>
          <cell r="C554">
            <v>78.233000000000004</v>
          </cell>
          <cell r="D554">
            <v>94.018000000000001</v>
          </cell>
          <cell r="E554">
            <v>130.625</v>
          </cell>
          <cell r="F554">
            <v>0.08</v>
          </cell>
          <cell r="G554">
            <v>0.1515</v>
          </cell>
          <cell r="H554">
            <v>0.32700000000000001</v>
          </cell>
          <cell r="I554">
            <v>0.69299999999999995</v>
          </cell>
          <cell r="J554">
            <v>1.49</v>
          </cell>
          <cell r="K554">
            <v>8.3824868360355742E-2</v>
          </cell>
          <cell r="L554">
            <v>0.51393563137235465</v>
          </cell>
          <cell r="M554">
            <v>0.20541505673939836</v>
          </cell>
          <cell r="N554">
            <v>0.35967534405587653</v>
          </cell>
        </row>
        <row r="555">
          <cell r="A555">
            <v>41516</v>
          </cell>
          <cell r="B555">
            <v>67.116</v>
          </cell>
          <cell r="C555">
            <v>83.58</v>
          </cell>
          <cell r="D555">
            <v>100.101</v>
          </cell>
          <cell r="E555">
            <v>138.655</v>
          </cell>
          <cell r="F555">
            <v>7.0000000000000007E-2</v>
          </cell>
          <cell r="G555">
            <v>0.15049999999999999</v>
          </cell>
          <cell r="H555">
            <v>0.34</v>
          </cell>
          <cell r="I555">
            <v>0.70699999999999996</v>
          </cell>
          <cell r="J555">
            <v>1.5</v>
          </cell>
          <cell r="K555">
            <v>8.8833540508091113E-2</v>
          </cell>
          <cell r="L555">
            <v>0.51393563137235465</v>
          </cell>
          <cell r="M555">
            <v>0.20541505673939836</v>
          </cell>
          <cell r="N555">
            <v>0.35967534405587653</v>
          </cell>
        </row>
        <row r="556">
          <cell r="A556">
            <v>41523</v>
          </cell>
          <cell r="B556">
            <v>62.79</v>
          </cell>
          <cell r="C556">
            <v>81.019000000000005</v>
          </cell>
          <cell r="D556">
            <v>96.981999999999999</v>
          </cell>
          <cell r="E556">
            <v>134.33500000000001</v>
          </cell>
          <cell r="F556">
            <v>0.08</v>
          </cell>
          <cell r="G556">
            <v>0.152</v>
          </cell>
          <cell r="H556">
            <v>0.39500000000000002</v>
          </cell>
          <cell r="I556">
            <v>0.79700000000000004</v>
          </cell>
          <cell r="J556">
            <v>1.613</v>
          </cell>
          <cell r="K556">
            <v>8.6183985152389564E-2</v>
          </cell>
          <cell r="L556">
            <v>0.51393563137235465</v>
          </cell>
          <cell r="M556">
            <v>0.20541505673939836</v>
          </cell>
          <cell r="N556">
            <v>0.35967534405587653</v>
          </cell>
        </row>
        <row r="557">
          <cell r="A557">
            <v>41530</v>
          </cell>
          <cell r="B557">
            <v>53.521000000000001</v>
          </cell>
          <cell r="C557">
            <v>68.551000000000002</v>
          </cell>
          <cell r="D557">
            <v>84.298000000000002</v>
          </cell>
          <cell r="E557">
            <v>121.114</v>
          </cell>
          <cell r="F557">
            <v>0.08</v>
          </cell>
          <cell r="G557">
            <v>0.14649999999999999</v>
          </cell>
          <cell r="H557">
            <v>0.36799999999999999</v>
          </cell>
          <cell r="I557">
            <v>0.75700000000000001</v>
          </cell>
          <cell r="J557">
            <v>1.5640000000000001</v>
          </cell>
          <cell r="K557">
            <v>7.8047644267228433E-2</v>
          </cell>
          <cell r="L557">
            <v>0.51393563137235465</v>
          </cell>
          <cell r="M557">
            <v>0.20541505673939836</v>
          </cell>
          <cell r="N557">
            <v>0.35967534405587653</v>
          </cell>
        </row>
        <row r="558">
          <cell r="A558">
            <v>41537</v>
          </cell>
          <cell r="B558">
            <v>45.015999999999998</v>
          </cell>
          <cell r="C558">
            <v>59.546999999999997</v>
          </cell>
          <cell r="D558">
            <v>75.941000000000003</v>
          </cell>
          <cell r="E558">
            <v>113.102</v>
          </cell>
          <cell r="F558">
            <v>0.08</v>
          </cell>
          <cell r="G558">
            <v>0.13200000000000001</v>
          </cell>
          <cell r="H558">
            <v>0.27100000000000002</v>
          </cell>
          <cell r="I558">
            <v>0.58599999999999997</v>
          </cell>
          <cell r="J558">
            <v>1.3620000000000001</v>
          </cell>
          <cell r="K558">
            <v>7.3110483714588059E-2</v>
          </cell>
          <cell r="L558">
            <v>0.51393563137235465</v>
          </cell>
          <cell r="M558">
            <v>0.20541505673939836</v>
          </cell>
          <cell r="N558">
            <v>0.35967534405587653</v>
          </cell>
        </row>
        <row r="559">
          <cell r="A559">
            <v>41544</v>
          </cell>
          <cell r="B559">
            <v>60.954999999999998</v>
          </cell>
          <cell r="C559">
            <v>76.611999999999995</v>
          </cell>
          <cell r="D559">
            <v>92.997</v>
          </cell>
          <cell r="E559">
            <v>132.304</v>
          </cell>
          <cell r="F559">
            <v>0.08</v>
          </cell>
          <cell r="G559">
            <v>0.13189999999999999</v>
          </cell>
          <cell r="H559">
            <v>0.25</v>
          </cell>
          <cell r="I559">
            <v>0.52900000000000003</v>
          </cell>
          <cell r="J559">
            <v>1.2530000000000001</v>
          </cell>
          <cell r="K559">
            <v>8.4960863915358509E-2</v>
          </cell>
          <cell r="L559">
            <v>0.51393563137235465</v>
          </cell>
          <cell r="M559">
            <v>0.20541505673939836</v>
          </cell>
          <cell r="N559">
            <v>0.35967534405587653</v>
          </cell>
        </row>
        <row r="560">
          <cell r="A560">
            <v>41551</v>
          </cell>
          <cell r="B560">
            <v>59.857999999999997</v>
          </cell>
          <cell r="C560">
            <v>75.084999999999994</v>
          </cell>
          <cell r="D560">
            <v>91.355000000000004</v>
          </cell>
          <cell r="E560">
            <v>129.17500000000001</v>
          </cell>
          <cell r="F560">
            <v>0.08</v>
          </cell>
          <cell r="G560">
            <v>0.128</v>
          </cell>
          <cell r="H560">
            <v>0.23400000000000001</v>
          </cell>
          <cell r="I560">
            <v>0.51600000000000001</v>
          </cell>
          <cell r="J560">
            <v>1.258</v>
          </cell>
          <cell r="K560">
            <v>8.3021244446515041E-2</v>
          </cell>
          <cell r="L560">
            <v>0.46672649182491821</v>
          </cell>
          <cell r="M560">
            <v>0.30399318289224542</v>
          </cell>
          <cell r="N560">
            <v>0.38535983735858181</v>
          </cell>
        </row>
        <row r="561">
          <cell r="A561">
            <v>41558</v>
          </cell>
          <cell r="B561">
            <v>53.018000000000001</v>
          </cell>
          <cell r="C561">
            <v>67.956999999999994</v>
          </cell>
          <cell r="D561">
            <v>83.352999999999994</v>
          </cell>
          <cell r="E561">
            <v>121.36</v>
          </cell>
          <cell r="F561">
            <v>0.1</v>
          </cell>
          <cell r="G561">
            <v>0.13300000000000001</v>
          </cell>
          <cell r="H561">
            <v>0.245</v>
          </cell>
          <cell r="I561">
            <v>0.51</v>
          </cell>
          <cell r="J561">
            <v>1.258</v>
          </cell>
          <cell r="K561">
            <v>7.8219942326972158E-2</v>
          </cell>
          <cell r="L561">
            <v>0.46672649182491821</v>
          </cell>
          <cell r="M561">
            <v>0.30399318289224542</v>
          </cell>
          <cell r="N561">
            <v>0.38535983735858181</v>
          </cell>
        </row>
        <row r="562">
          <cell r="A562">
            <v>41565</v>
          </cell>
          <cell r="B562">
            <v>51.363</v>
          </cell>
          <cell r="C562">
            <v>66.421999999999997</v>
          </cell>
          <cell r="D562">
            <v>81.784999999999997</v>
          </cell>
          <cell r="E562">
            <v>118.998</v>
          </cell>
          <cell r="F562">
            <v>0.1</v>
          </cell>
          <cell r="G562">
            <v>0.124</v>
          </cell>
          <cell r="H562">
            <v>0.23200000000000001</v>
          </cell>
          <cell r="I562">
            <v>0.48299999999999998</v>
          </cell>
          <cell r="J562">
            <v>1.2004999999999999</v>
          </cell>
          <cell r="K562">
            <v>7.6748064044770192E-2</v>
          </cell>
          <cell r="L562">
            <v>0.46672649182491821</v>
          </cell>
          <cell r="M562">
            <v>0.30399318289224542</v>
          </cell>
          <cell r="N562">
            <v>0.38535983735858181</v>
          </cell>
        </row>
        <row r="563">
          <cell r="A563">
            <v>41572</v>
          </cell>
          <cell r="B563">
            <v>54.875</v>
          </cell>
          <cell r="C563">
            <v>70.206000000000003</v>
          </cell>
          <cell r="D563">
            <v>85.927999999999997</v>
          </cell>
          <cell r="E563">
            <v>124.5</v>
          </cell>
          <cell r="F563">
            <v>0.08</v>
          </cell>
          <cell r="G563">
            <v>0.11799999999999999</v>
          </cell>
          <cell r="H563">
            <v>0.222</v>
          </cell>
          <cell r="I563">
            <v>0.46</v>
          </cell>
          <cell r="J563">
            <v>1.149</v>
          </cell>
          <cell r="K563">
            <v>8.016627837842405E-2</v>
          </cell>
          <cell r="L563">
            <v>0.46672649182491821</v>
          </cell>
          <cell r="M563">
            <v>0.30399318289224542</v>
          </cell>
          <cell r="N563">
            <v>0.38535983735858181</v>
          </cell>
        </row>
        <row r="564">
          <cell r="A564">
            <v>41579</v>
          </cell>
          <cell r="B564">
            <v>56.253</v>
          </cell>
          <cell r="C564">
            <v>71.954999999999998</v>
          </cell>
          <cell r="D564">
            <v>88.111000000000004</v>
          </cell>
          <cell r="E564">
            <v>127.248</v>
          </cell>
          <cell r="F564">
            <v>0.08</v>
          </cell>
          <cell r="G564">
            <v>0.114</v>
          </cell>
          <cell r="H564">
            <v>0.221</v>
          </cell>
          <cell r="I564">
            <v>0.48</v>
          </cell>
          <cell r="J564">
            <v>1.2164999999999999</v>
          </cell>
          <cell r="K564">
            <v>8.1868523918152469E-2</v>
          </cell>
          <cell r="L564">
            <v>0.46672649182491821</v>
          </cell>
          <cell r="M564">
            <v>0.30399318289224542</v>
          </cell>
          <cell r="N564">
            <v>0.38535983735858181</v>
          </cell>
        </row>
        <row r="565">
          <cell r="A565">
            <v>41586</v>
          </cell>
          <cell r="B565">
            <v>58.261000000000003</v>
          </cell>
          <cell r="C565">
            <v>75.054000000000002</v>
          </cell>
          <cell r="D565">
            <v>91.736999999999995</v>
          </cell>
          <cell r="E565">
            <v>131.47200000000001</v>
          </cell>
          <cell r="F565">
            <v>0.08</v>
          </cell>
          <cell r="G565">
            <v>0.1095</v>
          </cell>
          <cell r="H565">
            <v>0.216</v>
          </cell>
          <cell r="I565">
            <v>0.46899999999999997</v>
          </cell>
          <cell r="J565">
            <v>1.2490000000000001</v>
          </cell>
          <cell r="K565">
            <v>8.4469413677979999E-2</v>
          </cell>
          <cell r="L565">
            <v>0.46672649182491821</v>
          </cell>
          <cell r="M565">
            <v>0.30399318289224542</v>
          </cell>
          <cell r="N565">
            <v>0.38535983735858181</v>
          </cell>
        </row>
        <row r="566">
          <cell r="A566">
            <v>41593</v>
          </cell>
          <cell r="B566">
            <v>54.023000000000003</v>
          </cell>
          <cell r="C566">
            <v>70.072999999999993</v>
          </cell>
          <cell r="D566">
            <v>84.878</v>
          </cell>
          <cell r="E566">
            <v>124.39400000000001</v>
          </cell>
          <cell r="F566">
            <v>0.09</v>
          </cell>
          <cell r="G566">
            <v>0.10199999999999999</v>
          </cell>
          <cell r="H566">
            <v>0.193</v>
          </cell>
          <cell r="I566">
            <v>0.42499999999999999</v>
          </cell>
          <cell r="J566">
            <v>1.165</v>
          </cell>
          <cell r="K566">
            <v>8.0108316407631941E-2</v>
          </cell>
          <cell r="L566">
            <v>0.46672649182491821</v>
          </cell>
          <cell r="M566">
            <v>0.30399318289224542</v>
          </cell>
          <cell r="N566">
            <v>0.38535983735858181</v>
          </cell>
        </row>
        <row r="567">
          <cell r="A567">
            <v>41600</v>
          </cell>
          <cell r="B567">
            <v>50.033999999999999</v>
          </cell>
          <cell r="C567">
            <v>68.766000000000005</v>
          </cell>
          <cell r="D567">
            <v>83.894000000000005</v>
          </cell>
          <cell r="E567">
            <v>126.333</v>
          </cell>
          <cell r="F567">
            <v>0.09</v>
          </cell>
          <cell r="G567">
            <v>9.5000000000000001E-2</v>
          </cell>
          <cell r="H567">
            <v>0.18099999999999999</v>
          </cell>
          <cell r="I567">
            <v>0.41599999999999998</v>
          </cell>
          <cell r="J567">
            <v>1.177</v>
          </cell>
          <cell r="K567">
            <v>8.0876099402699797E-2</v>
          </cell>
          <cell r="L567">
            <v>0.46672649182491821</v>
          </cell>
          <cell r="M567">
            <v>0.30399318289224542</v>
          </cell>
          <cell r="N567">
            <v>0.38535983735858181</v>
          </cell>
        </row>
        <row r="568">
          <cell r="A568">
            <v>41607</v>
          </cell>
          <cell r="B568">
            <v>56.601999999999997</v>
          </cell>
          <cell r="C568">
            <v>73.236000000000004</v>
          </cell>
          <cell r="D568">
            <v>88.224000000000004</v>
          </cell>
          <cell r="E568">
            <v>128.327</v>
          </cell>
          <cell r="F568">
            <v>7.0000000000000007E-2</v>
          </cell>
          <cell r="G568">
            <v>9.7000000000000003E-2</v>
          </cell>
          <cell r="H568">
            <v>0.18099999999999999</v>
          </cell>
          <cell r="I568">
            <v>0.42899999999999999</v>
          </cell>
          <cell r="J568">
            <v>1.194</v>
          </cell>
          <cell r="K568">
            <v>8.2537207001166069E-2</v>
          </cell>
          <cell r="L568">
            <v>0.46672649182491821</v>
          </cell>
          <cell r="M568">
            <v>0.30399318289224542</v>
          </cell>
          <cell r="N568">
            <v>0.38535983735858181</v>
          </cell>
        </row>
        <row r="569">
          <cell r="A569">
            <v>41614</v>
          </cell>
          <cell r="B569">
            <v>46.024000000000001</v>
          </cell>
          <cell r="C569">
            <v>65.912000000000006</v>
          </cell>
          <cell r="D569">
            <v>82.007000000000005</v>
          </cell>
          <cell r="E569">
            <v>122.163</v>
          </cell>
          <cell r="F569">
            <v>0.09</v>
          </cell>
          <cell r="G569">
            <v>0.10349999999999999</v>
          </cell>
          <cell r="H569">
            <v>0.20200000000000001</v>
          </cell>
          <cell r="I569">
            <v>0.495</v>
          </cell>
          <cell r="J569">
            <v>1.294</v>
          </cell>
          <cell r="K569">
            <v>7.875763818151682E-2</v>
          </cell>
          <cell r="L569">
            <v>0.46672649182491821</v>
          </cell>
          <cell r="M569">
            <v>0.30399318289224542</v>
          </cell>
          <cell r="N569">
            <v>0.38535983735858181</v>
          </cell>
        </row>
        <row r="570">
          <cell r="A570">
            <v>41621</v>
          </cell>
          <cell r="B570">
            <v>43.277000000000001</v>
          </cell>
          <cell r="C570">
            <v>60.273000000000003</v>
          </cell>
          <cell r="D570">
            <v>78.007000000000005</v>
          </cell>
          <cell r="E570">
            <v>117.006</v>
          </cell>
          <cell r="F570">
            <v>0.08</v>
          </cell>
          <cell r="G570">
            <v>0.113</v>
          </cell>
          <cell r="H570">
            <v>0.22600000000000001</v>
          </cell>
          <cell r="I570">
            <v>0.53</v>
          </cell>
          <cell r="J570">
            <v>1.3439999999999999</v>
          </cell>
          <cell r="K570">
            <v>7.5564749238273388E-2</v>
          </cell>
          <cell r="L570">
            <v>0.46672649182491821</v>
          </cell>
          <cell r="M570">
            <v>0.30399318289224542</v>
          </cell>
          <cell r="N570">
            <v>0.38535983735858181</v>
          </cell>
        </row>
        <row r="571">
          <cell r="A571">
            <v>41628</v>
          </cell>
          <cell r="B571">
            <v>43.744999999999997</v>
          </cell>
          <cell r="C571">
            <v>62.326000000000001</v>
          </cell>
          <cell r="D571">
            <v>79.903000000000006</v>
          </cell>
          <cell r="E571">
            <v>122.256</v>
          </cell>
          <cell r="F571">
            <v>0.09</v>
          </cell>
          <cell r="G571">
            <v>0.129</v>
          </cell>
          <cell r="H571">
            <v>0.251</v>
          </cell>
          <cell r="I571">
            <v>0.57799999999999996</v>
          </cell>
          <cell r="J571">
            <v>1.4410000000000001</v>
          </cell>
          <cell r="K571">
            <v>7.8852429038251737E-2</v>
          </cell>
          <cell r="L571">
            <v>0.46672649182491821</v>
          </cell>
          <cell r="M571">
            <v>0.30399318289224542</v>
          </cell>
          <cell r="N571">
            <v>0.38535983735858181</v>
          </cell>
        </row>
        <row r="572">
          <cell r="A572">
            <v>41635</v>
          </cell>
          <cell r="B572">
            <v>44.895000000000003</v>
          </cell>
          <cell r="C572">
            <v>63.39</v>
          </cell>
          <cell r="D572">
            <v>80.552000000000007</v>
          </cell>
          <cell r="E572">
            <v>121.855</v>
          </cell>
          <cell r="F572">
            <v>0.08</v>
          </cell>
          <cell r="G572">
            <v>0.129</v>
          </cell>
          <cell r="H572">
            <v>0.27700000000000002</v>
          </cell>
          <cell r="I572">
            <v>0.64</v>
          </cell>
          <cell r="J572">
            <v>1.516</v>
          </cell>
          <cell r="K572">
            <v>7.8852429038251737E-2</v>
          </cell>
          <cell r="L572">
            <v>0.46672649182491821</v>
          </cell>
          <cell r="M572">
            <v>0.30399318289224542</v>
          </cell>
          <cell r="N572">
            <v>0.38535983735858181</v>
          </cell>
        </row>
        <row r="573">
          <cell r="A573">
            <v>41642</v>
          </cell>
          <cell r="B573">
            <v>44.637999999999998</v>
          </cell>
          <cell r="C573">
            <v>62.723999999999997</v>
          </cell>
          <cell r="D573">
            <v>77.435000000000002</v>
          </cell>
          <cell r="E573">
            <v>119.06</v>
          </cell>
          <cell r="F573">
            <v>0.08</v>
          </cell>
          <cell r="G573">
            <v>0.13400000000000001</v>
          </cell>
          <cell r="H573">
            <v>0.30399999999999999</v>
          </cell>
          <cell r="I573">
            <v>0.66900000000000004</v>
          </cell>
          <cell r="J573">
            <v>1.5289999999999999</v>
          </cell>
          <cell r="K573">
            <v>7.6852527923284009E-2</v>
          </cell>
          <cell r="L573">
            <v>0.49263975797234039</v>
          </cell>
          <cell r="M573">
            <v>0.59531692593596719</v>
          </cell>
          <cell r="N573">
            <v>0.54397834195415373</v>
          </cell>
        </row>
        <row r="574">
          <cell r="A574">
            <v>41649</v>
          </cell>
          <cell r="B574">
            <v>46.917999999999999</v>
          </cell>
          <cell r="C574">
            <v>64.825000000000003</v>
          </cell>
          <cell r="D574">
            <v>79.983000000000004</v>
          </cell>
          <cell r="E574">
            <v>124.49</v>
          </cell>
          <cell r="F574">
            <v>7.0000000000000007E-2</v>
          </cell>
          <cell r="G574">
            <v>0.127</v>
          </cell>
          <cell r="H574">
            <v>0.28799999999999998</v>
          </cell>
          <cell r="I574">
            <v>0.64300000000000002</v>
          </cell>
          <cell r="J574">
            <v>1.4510000000000001</v>
          </cell>
          <cell r="K574">
            <v>8.0241444207859058E-2</v>
          </cell>
          <cell r="L574">
            <v>0.49263975797234039</v>
          </cell>
          <cell r="M574">
            <v>0.59531692593596719</v>
          </cell>
          <cell r="N574">
            <v>0.54397834195415373</v>
          </cell>
        </row>
        <row r="575">
          <cell r="A575">
            <v>41656</v>
          </cell>
          <cell r="B575">
            <v>44.741</v>
          </cell>
          <cell r="C575">
            <v>62.475000000000001</v>
          </cell>
          <cell r="D575">
            <v>78.146000000000001</v>
          </cell>
          <cell r="E575">
            <v>118.669</v>
          </cell>
          <cell r="F575">
            <v>7.0000000000000007E-2</v>
          </cell>
          <cell r="G575">
            <v>0.122</v>
          </cell>
          <cell r="H575">
            <v>0.30599999999999999</v>
          </cell>
          <cell r="I575">
            <v>0.66700000000000004</v>
          </cell>
          <cell r="J575">
            <v>1.468</v>
          </cell>
          <cell r="K575">
            <v>7.6601299003833723E-2</v>
          </cell>
          <cell r="L575">
            <v>0.49263975797234039</v>
          </cell>
          <cell r="M575">
            <v>0.59531692593596719</v>
          </cell>
          <cell r="N575">
            <v>0.54397834195415373</v>
          </cell>
        </row>
        <row r="576">
          <cell r="A576">
            <v>41663</v>
          </cell>
          <cell r="B576">
            <v>50.067999999999998</v>
          </cell>
          <cell r="C576">
            <v>73.844999999999999</v>
          </cell>
          <cell r="D576">
            <v>88.575000000000003</v>
          </cell>
          <cell r="E576">
            <v>136.15299999999999</v>
          </cell>
          <cell r="F576">
            <v>7.0000000000000007E-2</v>
          </cell>
          <cell r="G576">
            <v>0.11600000000000001</v>
          </cell>
          <cell r="H576">
            <v>0.27100000000000002</v>
          </cell>
          <cell r="I576">
            <v>0.60699999999999998</v>
          </cell>
          <cell r="J576">
            <v>1.3900000000000001</v>
          </cell>
          <cell r="K576">
            <v>8.7439117251481457E-2</v>
          </cell>
          <cell r="L576">
            <v>0.49263975797234039</v>
          </cell>
          <cell r="M576">
            <v>0.59531692593596719</v>
          </cell>
          <cell r="N576">
            <v>0.54397834195415373</v>
          </cell>
        </row>
        <row r="577">
          <cell r="A577">
            <v>41670</v>
          </cell>
          <cell r="B577">
            <v>50.609000000000002</v>
          </cell>
          <cell r="C577">
            <v>72.450999999999993</v>
          </cell>
          <cell r="D577">
            <v>88.177999999999997</v>
          </cell>
          <cell r="E577">
            <v>130.84</v>
          </cell>
          <cell r="F577">
            <v>7.0000000000000007E-2</v>
          </cell>
          <cell r="G577">
            <v>0.10299999999999999</v>
          </cell>
          <cell r="H577">
            <v>0.245</v>
          </cell>
          <cell r="I577">
            <v>0.57499999999999996</v>
          </cell>
          <cell r="J577">
            <v>1.329</v>
          </cell>
          <cell r="K577">
            <v>8.4120495867098466E-2</v>
          </cell>
          <cell r="L577">
            <v>0.49263975797234039</v>
          </cell>
          <cell r="M577">
            <v>0.59531692593596719</v>
          </cell>
          <cell r="N577">
            <v>0.54397834195415373</v>
          </cell>
        </row>
        <row r="578">
          <cell r="A578">
            <v>41677</v>
          </cell>
          <cell r="B578">
            <v>40.125</v>
          </cell>
          <cell r="C578">
            <v>61.601999999999997</v>
          </cell>
          <cell r="D578">
            <v>78.049000000000007</v>
          </cell>
          <cell r="E578">
            <v>121.48099999999999</v>
          </cell>
          <cell r="F578">
            <v>0.06</v>
          </cell>
          <cell r="G578">
            <v>9.9000000000000005E-2</v>
          </cell>
          <cell r="H578">
            <v>0.221</v>
          </cell>
          <cell r="I578">
            <v>0.53300000000000003</v>
          </cell>
          <cell r="J578">
            <v>1.304</v>
          </cell>
          <cell r="K578">
            <v>7.8376529454583066E-2</v>
          </cell>
          <cell r="L578">
            <v>0.49263975797234039</v>
          </cell>
          <cell r="M578">
            <v>0.59531692593596719</v>
          </cell>
          <cell r="N578">
            <v>0.54397834195415373</v>
          </cell>
        </row>
        <row r="579">
          <cell r="A579">
            <v>41684</v>
          </cell>
          <cell r="B579">
            <v>39.962000000000003</v>
          </cell>
          <cell r="C579">
            <v>62.701999999999998</v>
          </cell>
          <cell r="D579">
            <v>78.706000000000003</v>
          </cell>
          <cell r="E579">
            <v>121.82299999999999</v>
          </cell>
          <cell r="F579">
            <v>0.06</v>
          </cell>
          <cell r="G579">
            <v>9.4E-2</v>
          </cell>
          <cell r="H579">
            <v>0.24809999999999999</v>
          </cell>
          <cell r="I579">
            <v>0.58899999999999997</v>
          </cell>
          <cell r="J579">
            <v>1.37</v>
          </cell>
          <cell r="K579">
            <v>7.8376529454583066E-2</v>
          </cell>
          <cell r="L579">
            <v>0.49263975797234039</v>
          </cell>
          <cell r="M579">
            <v>0.59531692593596719</v>
          </cell>
          <cell r="N579">
            <v>0.54397834195415373</v>
          </cell>
        </row>
        <row r="580">
          <cell r="A580">
            <v>41691</v>
          </cell>
          <cell r="B580">
            <v>36.707999999999998</v>
          </cell>
          <cell r="C580">
            <v>59.051000000000002</v>
          </cell>
          <cell r="D580">
            <v>75.501999999999995</v>
          </cell>
          <cell r="E580">
            <v>119.483</v>
          </cell>
          <cell r="F580">
            <v>7.0000000000000007E-2</v>
          </cell>
          <cell r="G580">
            <v>9.5000000000000001E-2</v>
          </cell>
          <cell r="H580">
            <v>0.251</v>
          </cell>
          <cell r="I580">
            <v>0.59</v>
          </cell>
          <cell r="J580">
            <v>1.369</v>
          </cell>
          <cell r="K580">
            <v>7.7624006940636425E-2</v>
          </cell>
          <cell r="L580">
            <v>0.49263975797234039</v>
          </cell>
          <cell r="M580">
            <v>0.59531692593596719</v>
          </cell>
          <cell r="N580">
            <v>0.54397834195415373</v>
          </cell>
        </row>
        <row r="581">
          <cell r="A581">
            <v>41698</v>
          </cell>
          <cell r="B581">
            <v>31.262</v>
          </cell>
          <cell r="C581">
            <v>54.747</v>
          </cell>
          <cell r="D581">
            <v>72.536000000000001</v>
          </cell>
          <cell r="E581">
            <v>114.32</v>
          </cell>
          <cell r="F581">
            <v>0.06</v>
          </cell>
          <cell r="G581">
            <v>0.10100000000000001</v>
          </cell>
          <cell r="H581">
            <v>0.254</v>
          </cell>
          <cell r="I581">
            <v>0.58699999999999997</v>
          </cell>
          <cell r="J581">
            <v>1.335</v>
          </cell>
          <cell r="K581">
            <v>7.3946898573003739E-2</v>
          </cell>
          <cell r="L581">
            <v>0.49263975797234039</v>
          </cell>
          <cell r="M581">
            <v>0.59531692593596719</v>
          </cell>
          <cell r="N581">
            <v>0.54397834195415373</v>
          </cell>
        </row>
        <row r="582">
          <cell r="A582">
            <v>41705</v>
          </cell>
          <cell r="B582">
            <v>31.062000000000001</v>
          </cell>
          <cell r="C582">
            <v>51.466999999999999</v>
          </cell>
          <cell r="D582">
            <v>68.700999999999993</v>
          </cell>
          <cell r="E582">
            <v>108.66</v>
          </cell>
          <cell r="F582">
            <v>0.08</v>
          </cell>
          <cell r="G582">
            <v>0.114</v>
          </cell>
          <cell r="H582">
            <v>0.313</v>
          </cell>
          <cell r="I582">
            <v>0.68600000000000005</v>
          </cell>
          <cell r="J582">
            <v>1.464</v>
          </cell>
          <cell r="K582">
            <v>7.0401716933474301E-2</v>
          </cell>
          <cell r="L582">
            <v>0.49263975797234039</v>
          </cell>
          <cell r="M582">
            <v>0.59531692593596719</v>
          </cell>
          <cell r="N582">
            <v>0.54397834195415373</v>
          </cell>
        </row>
        <row r="583">
          <cell r="A583">
            <v>41712</v>
          </cell>
          <cell r="B583">
            <v>33.69</v>
          </cell>
          <cell r="C583">
            <v>56.918999999999997</v>
          </cell>
          <cell r="D583">
            <v>74.040000000000006</v>
          </cell>
          <cell r="E583">
            <v>114.178</v>
          </cell>
          <cell r="F583">
            <v>0.08</v>
          </cell>
          <cell r="G583">
            <v>0.113</v>
          </cell>
          <cell r="H583">
            <v>0.28799999999999998</v>
          </cell>
          <cell r="I583">
            <v>0.629</v>
          </cell>
          <cell r="J583">
            <v>1.3740000000000001</v>
          </cell>
          <cell r="K583">
            <v>7.3833979922035553E-2</v>
          </cell>
          <cell r="L583">
            <v>0.49263975797234039</v>
          </cell>
          <cell r="M583">
            <v>0.59531692593596719</v>
          </cell>
          <cell r="N583">
            <v>0.54397834195415373</v>
          </cell>
        </row>
        <row r="584">
          <cell r="A584">
            <v>41719</v>
          </cell>
          <cell r="B584">
            <v>31.477</v>
          </cell>
          <cell r="C584">
            <v>54.061</v>
          </cell>
          <cell r="D584">
            <v>70.703000000000003</v>
          </cell>
          <cell r="E584">
            <v>112.66</v>
          </cell>
          <cell r="F584">
            <v>0.08</v>
          </cell>
          <cell r="G584">
            <v>0.13200000000000001</v>
          </cell>
          <cell r="H584">
            <v>0.3755</v>
          </cell>
          <cell r="I584">
            <v>0.79600000000000004</v>
          </cell>
          <cell r="J584">
            <v>1.5550000000000002</v>
          </cell>
          <cell r="K584">
            <v>7.3123321654207096E-2</v>
          </cell>
          <cell r="L584">
            <v>0.49263975797234039</v>
          </cell>
          <cell r="M584">
            <v>0.59531692593596719</v>
          </cell>
          <cell r="N584">
            <v>0.54397834195415373</v>
          </cell>
        </row>
        <row r="585">
          <cell r="A585">
            <v>41726</v>
          </cell>
          <cell r="B585">
            <v>30.489000000000001</v>
          </cell>
          <cell r="C585">
            <v>48.872</v>
          </cell>
          <cell r="D585">
            <v>65.67</v>
          </cell>
          <cell r="E585">
            <v>106.648</v>
          </cell>
          <cell r="F585">
            <v>0.08</v>
          </cell>
          <cell r="G585">
            <v>0.1235</v>
          </cell>
          <cell r="H585">
            <v>0.39400000000000002</v>
          </cell>
          <cell r="I585">
            <v>0.82699999999999996</v>
          </cell>
          <cell r="J585">
            <v>1.585</v>
          </cell>
          <cell r="K585">
            <v>6.9154947064488326E-2</v>
          </cell>
          <cell r="L585">
            <v>0.49263975797234039</v>
          </cell>
          <cell r="M585">
            <v>0.59531692593596719</v>
          </cell>
          <cell r="N585">
            <v>0.54397834195415373</v>
          </cell>
        </row>
        <row r="586">
          <cell r="A586">
            <v>41733</v>
          </cell>
          <cell r="B586">
            <v>25.652000000000001</v>
          </cell>
          <cell r="C586">
            <v>47.911999999999999</v>
          </cell>
          <cell r="D586">
            <v>64.760000000000005</v>
          </cell>
          <cell r="E586">
            <v>103.505</v>
          </cell>
          <cell r="F586">
            <v>0.08</v>
          </cell>
          <cell r="G586">
            <v>0.11799999999999999</v>
          </cell>
          <cell r="H586">
            <v>0.36399999999999999</v>
          </cell>
          <cell r="I586">
            <v>0.79400000000000004</v>
          </cell>
          <cell r="J586">
            <v>1.554</v>
          </cell>
          <cell r="K586">
            <v>6.7166856676815656E-2</v>
          </cell>
          <cell r="L586">
            <v>0.41439845435073508</v>
          </cell>
          <cell r="M586">
            <v>0.68711013306817814</v>
          </cell>
          <cell r="N586">
            <v>0.55075429370945661</v>
          </cell>
        </row>
        <row r="587">
          <cell r="A587">
            <v>41740</v>
          </cell>
          <cell r="B587">
            <v>27.045000000000002</v>
          </cell>
          <cell r="C587">
            <v>43.737000000000002</v>
          </cell>
          <cell r="D587">
            <v>61.371000000000002</v>
          </cell>
          <cell r="E587">
            <v>100.68</v>
          </cell>
          <cell r="F587">
            <v>0.09</v>
          </cell>
          <cell r="G587">
            <v>0.112</v>
          </cell>
          <cell r="H587">
            <v>0.32350000000000001</v>
          </cell>
          <cell r="I587">
            <v>0.71299999999999997</v>
          </cell>
          <cell r="J587">
            <v>1.4550000000000001</v>
          </cell>
          <cell r="K587">
            <v>6.5414848810977921E-2</v>
          </cell>
          <cell r="L587">
            <v>0.41439845435073508</v>
          </cell>
          <cell r="M587">
            <v>0.68711013306817814</v>
          </cell>
          <cell r="N587">
            <v>0.55075429370945661</v>
          </cell>
        </row>
        <row r="588">
          <cell r="A588">
            <v>41747</v>
          </cell>
          <cell r="B588">
            <v>27.186</v>
          </cell>
          <cell r="C588">
            <v>42.414000000000001</v>
          </cell>
          <cell r="D588">
            <v>59.808</v>
          </cell>
          <cell r="E588">
            <v>99.97</v>
          </cell>
          <cell r="F588">
            <v>0.1</v>
          </cell>
          <cell r="G588">
            <v>0.12</v>
          </cell>
          <cell r="H588">
            <v>0.375</v>
          </cell>
          <cell r="I588">
            <v>0.82450000000000001</v>
          </cell>
          <cell r="J588">
            <v>1.613</v>
          </cell>
          <cell r="K588">
            <v>6.5414848810977921E-2</v>
          </cell>
          <cell r="L588">
            <v>0.41439845435073508</v>
          </cell>
          <cell r="M588">
            <v>0.68711013306817814</v>
          </cell>
          <cell r="N588">
            <v>0.55075429370945661</v>
          </cell>
        </row>
        <row r="589">
          <cell r="A589">
            <v>41754</v>
          </cell>
          <cell r="B589">
            <v>30.641999999999999</v>
          </cell>
          <cell r="C589">
            <v>43.493000000000002</v>
          </cell>
          <cell r="D589">
            <v>61.011000000000003</v>
          </cell>
          <cell r="E589">
            <v>101.444</v>
          </cell>
          <cell r="F589">
            <v>0.09</v>
          </cell>
          <cell r="G589">
            <v>0.1305</v>
          </cell>
          <cell r="H589">
            <v>0.38200000000000001</v>
          </cell>
          <cell r="I589">
            <v>0.81599999999999995</v>
          </cell>
          <cell r="J589">
            <v>1.585</v>
          </cell>
          <cell r="K589">
            <v>6.5414848810977921E-2</v>
          </cell>
          <cell r="L589">
            <v>0.41439845435073508</v>
          </cell>
          <cell r="M589">
            <v>0.68711013306817814</v>
          </cell>
          <cell r="N589">
            <v>0.55075429370945661</v>
          </cell>
        </row>
        <row r="590">
          <cell r="A590">
            <v>41761</v>
          </cell>
          <cell r="B590">
            <v>24.88</v>
          </cell>
          <cell r="C590">
            <v>38.828000000000003</v>
          </cell>
          <cell r="D590">
            <v>55.078000000000003</v>
          </cell>
          <cell r="E590">
            <v>96.003</v>
          </cell>
          <cell r="F590">
            <v>0.09</v>
          </cell>
          <cell r="G590">
            <v>0.1305</v>
          </cell>
          <cell r="H590">
            <v>0.39350000000000002</v>
          </cell>
          <cell r="I590">
            <v>0.81899999999999995</v>
          </cell>
          <cell r="J590">
            <v>1.5329999999999999</v>
          </cell>
          <cell r="K590">
            <v>6.2491764818353168E-2</v>
          </cell>
          <cell r="L590">
            <v>0.41439845435073508</v>
          </cell>
          <cell r="M590">
            <v>0.68711013306817814</v>
          </cell>
          <cell r="N590">
            <v>0.55075429370945661</v>
          </cell>
        </row>
        <row r="591">
          <cell r="A591">
            <v>41768</v>
          </cell>
          <cell r="B591">
            <v>23.146000000000001</v>
          </cell>
          <cell r="C591">
            <v>34.566000000000003</v>
          </cell>
          <cell r="D591">
            <v>51.481999999999999</v>
          </cell>
          <cell r="E591">
            <v>89.510999999999996</v>
          </cell>
          <cell r="F591">
            <v>0.08</v>
          </cell>
          <cell r="G591">
            <v>0.1285</v>
          </cell>
          <cell r="H591">
            <v>0.371</v>
          </cell>
          <cell r="I591">
            <v>0.79</v>
          </cell>
          <cell r="J591">
            <v>1.5110000000000001</v>
          </cell>
          <cell r="K591">
            <v>5.8375093964853408E-2</v>
          </cell>
          <cell r="L591">
            <v>0.41439845435073508</v>
          </cell>
          <cell r="M591">
            <v>0.68711013306817814</v>
          </cell>
          <cell r="N591">
            <v>0.55075429370945661</v>
          </cell>
        </row>
        <row r="592">
          <cell r="A592">
            <v>41775</v>
          </cell>
          <cell r="B592">
            <v>21.428000000000001</v>
          </cell>
          <cell r="C592">
            <v>35.220999999999997</v>
          </cell>
          <cell r="D592">
            <v>49.003</v>
          </cell>
          <cell r="E592">
            <v>91.253</v>
          </cell>
          <cell r="F592">
            <v>0.09</v>
          </cell>
          <cell r="G592">
            <v>0.125</v>
          </cell>
          <cell r="H592">
            <v>0.35649999999999998</v>
          </cell>
          <cell r="I592">
            <v>0.747</v>
          </cell>
          <cell r="J592">
            <v>1.446</v>
          </cell>
          <cell r="K592">
            <v>5.8941294783377285E-2</v>
          </cell>
          <cell r="L592">
            <v>0.41439845435073508</v>
          </cell>
          <cell r="M592">
            <v>0.68711013306817814</v>
          </cell>
          <cell r="N592">
            <v>0.55075429370945661</v>
          </cell>
        </row>
        <row r="593">
          <cell r="A593">
            <v>41782</v>
          </cell>
          <cell r="B593">
            <v>21.135000000000002</v>
          </cell>
          <cell r="C593">
            <v>31.306000000000001</v>
          </cell>
          <cell r="D593">
            <v>46.677</v>
          </cell>
          <cell r="E593">
            <v>86.007999999999996</v>
          </cell>
          <cell r="F593">
            <v>0.09</v>
          </cell>
          <cell r="G593">
            <v>0.13</v>
          </cell>
          <cell r="H593">
            <v>0.35099999999999998</v>
          </cell>
          <cell r="I593">
            <v>0.71799999999999997</v>
          </cell>
          <cell r="J593">
            <v>1.407</v>
          </cell>
          <cell r="K593">
            <v>5.6171194311925743E-2</v>
          </cell>
          <cell r="L593">
            <v>0.41439845435073508</v>
          </cell>
          <cell r="M593">
            <v>0.68711013306817814</v>
          </cell>
          <cell r="N593">
            <v>0.55075429370945661</v>
          </cell>
        </row>
        <row r="594">
          <cell r="A594">
            <v>41789</v>
          </cell>
          <cell r="B594">
            <v>16.175000000000001</v>
          </cell>
          <cell r="C594">
            <v>25.632999999999999</v>
          </cell>
          <cell r="D594">
            <v>41.652999999999999</v>
          </cell>
          <cell r="E594">
            <v>82.998000000000005</v>
          </cell>
          <cell r="F594">
            <v>0.08</v>
          </cell>
          <cell r="G594">
            <v>0.13200000000000001</v>
          </cell>
          <cell r="H594">
            <v>0.35799999999999998</v>
          </cell>
          <cell r="I594">
            <v>0.73699999999999999</v>
          </cell>
          <cell r="J594">
            <v>1.4119999999999999</v>
          </cell>
          <cell r="K594">
            <v>5.4291355718050549E-2</v>
          </cell>
          <cell r="L594">
            <v>0.41439845435073508</v>
          </cell>
          <cell r="M594">
            <v>0.68711013306817814</v>
          </cell>
          <cell r="N594">
            <v>0.55075429370945661</v>
          </cell>
        </row>
        <row r="595">
          <cell r="A595">
            <v>41796</v>
          </cell>
          <cell r="B595">
            <v>16.347000000000001</v>
          </cell>
          <cell r="C595">
            <v>21.706</v>
          </cell>
          <cell r="D595">
            <v>37.497</v>
          </cell>
          <cell r="E595">
            <v>76.677999999999997</v>
          </cell>
          <cell r="F595">
            <v>0.09</v>
          </cell>
          <cell r="G595">
            <v>0.13750000000000001</v>
          </cell>
          <cell r="H595">
            <v>0.39350000000000002</v>
          </cell>
          <cell r="I595">
            <v>0.79900000000000004</v>
          </cell>
          <cell r="J595">
            <v>1.53</v>
          </cell>
          <cell r="K595">
            <v>5.0251081495583327E-2</v>
          </cell>
          <cell r="L595">
            <v>0.41439845435073508</v>
          </cell>
          <cell r="M595">
            <v>0.68711013306817814</v>
          </cell>
          <cell r="N595">
            <v>0.55075429370945661</v>
          </cell>
        </row>
        <row r="596">
          <cell r="A596">
            <v>41803</v>
          </cell>
          <cell r="B596">
            <v>18.846</v>
          </cell>
          <cell r="C596">
            <v>27.744</v>
          </cell>
          <cell r="D596">
            <v>41.51</v>
          </cell>
          <cell r="E596">
            <v>77.677999999999997</v>
          </cell>
          <cell r="F596">
            <v>0.1</v>
          </cell>
          <cell r="G596">
            <v>0.155</v>
          </cell>
          <cell r="H596">
            <v>0.44500000000000001</v>
          </cell>
          <cell r="I596">
            <v>0.86</v>
          </cell>
          <cell r="J596">
            <v>1.579</v>
          </cell>
          <cell r="K596">
            <v>5.0251081495583327E-2</v>
          </cell>
          <cell r="L596">
            <v>0.41439845435073508</v>
          </cell>
          <cell r="M596">
            <v>0.68711013306817814</v>
          </cell>
          <cell r="N596">
            <v>0.55075429370945661</v>
          </cell>
        </row>
        <row r="597">
          <cell r="A597">
            <v>41810</v>
          </cell>
          <cell r="B597">
            <v>17.140999999999998</v>
          </cell>
          <cell r="C597">
            <v>23.67</v>
          </cell>
          <cell r="D597">
            <v>38.003</v>
          </cell>
          <cell r="E597">
            <v>76.337000000000003</v>
          </cell>
          <cell r="F597">
            <v>0.1</v>
          </cell>
          <cell r="G597">
            <v>0.159</v>
          </cell>
          <cell r="H597">
            <v>0.45900000000000002</v>
          </cell>
          <cell r="I597">
            <v>0.879</v>
          </cell>
          <cell r="J597">
            <v>1.5779999999999998</v>
          </cell>
          <cell r="K597">
            <v>5.0251081495583327E-2</v>
          </cell>
          <cell r="L597">
            <v>0.41439845435073508</v>
          </cell>
          <cell r="M597">
            <v>0.68711013306817814</v>
          </cell>
          <cell r="N597">
            <v>0.55075429370945661</v>
          </cell>
        </row>
        <row r="598">
          <cell r="A598">
            <v>41817</v>
          </cell>
          <cell r="B598">
            <v>19.576000000000001</v>
          </cell>
          <cell r="C598">
            <v>28.315000000000001</v>
          </cell>
          <cell r="D598">
            <v>42.133000000000003</v>
          </cell>
          <cell r="E598">
            <v>78.003</v>
          </cell>
          <cell r="F598">
            <v>0.1</v>
          </cell>
          <cell r="G598">
            <v>0.16</v>
          </cell>
          <cell r="H598">
            <v>0.44550000000000001</v>
          </cell>
          <cell r="I598">
            <v>0.84899999999999998</v>
          </cell>
          <cell r="J598">
            <v>1.526</v>
          </cell>
          <cell r="K598">
            <v>5.0740623278517361E-2</v>
          </cell>
          <cell r="L598">
            <v>0.41439845435073508</v>
          </cell>
          <cell r="M598">
            <v>0.68711013306817814</v>
          </cell>
          <cell r="N598">
            <v>0.55075429370945661</v>
          </cell>
        </row>
        <row r="599">
          <cell r="A599">
            <v>41824</v>
          </cell>
          <cell r="B599">
            <v>20.248999999999999</v>
          </cell>
          <cell r="C599">
            <v>23.832999999999998</v>
          </cell>
          <cell r="D599">
            <v>40.470999999999997</v>
          </cell>
          <cell r="E599">
            <v>81.512</v>
          </cell>
          <cell r="F599">
            <v>0.09</v>
          </cell>
          <cell r="G599">
            <v>0.17499999999999999</v>
          </cell>
          <cell r="H599">
            <v>0.51300000000000001</v>
          </cell>
          <cell r="I599">
            <v>0.94899999999999995</v>
          </cell>
          <cell r="J599">
            <v>1.637</v>
          </cell>
          <cell r="K599">
            <v>5.3343027687789979E-2</v>
          </cell>
          <cell r="L599">
            <v>0.20766709993565094</v>
          </cell>
          <cell r="M599">
            <v>0.99194954902755783</v>
          </cell>
          <cell r="N599">
            <v>0.59980832448160437</v>
          </cell>
        </row>
        <row r="600">
          <cell r="A600">
            <v>41831</v>
          </cell>
          <cell r="B600">
            <v>22.895</v>
          </cell>
          <cell r="C600">
            <v>29.837</v>
          </cell>
          <cell r="D600">
            <v>44.67</v>
          </cell>
          <cell r="E600">
            <v>82.503</v>
          </cell>
          <cell r="F600">
            <v>0.09</v>
          </cell>
          <cell r="G600">
            <v>0.14799999999999999</v>
          </cell>
          <cell r="H600">
            <v>0.44900000000000001</v>
          </cell>
          <cell r="I600">
            <v>0.85799999999999998</v>
          </cell>
          <cell r="J600">
            <v>1.5350000000000001</v>
          </cell>
          <cell r="K600">
            <v>5.3343027687789979E-2</v>
          </cell>
          <cell r="L600">
            <v>0.20766709993565094</v>
          </cell>
          <cell r="M600">
            <v>0.99194954902755783</v>
          </cell>
          <cell r="N600">
            <v>0.59980832448160437</v>
          </cell>
        </row>
        <row r="601">
          <cell r="A601">
            <v>41838</v>
          </cell>
          <cell r="B601">
            <v>23.966999999999999</v>
          </cell>
          <cell r="C601">
            <v>28.396999999999998</v>
          </cell>
          <cell r="D601">
            <v>45.607999999999997</v>
          </cell>
          <cell r="E601">
            <v>88.495999999999995</v>
          </cell>
          <cell r="F601">
            <v>0.09</v>
          </cell>
          <cell r="G601">
            <v>0.16300000000000001</v>
          </cell>
          <cell r="H601">
            <v>0.50949999999999995</v>
          </cell>
          <cell r="I601">
            <v>0.93100000000000005</v>
          </cell>
          <cell r="J601">
            <v>1.5760000000000001</v>
          </cell>
          <cell r="K601">
            <v>5.7787130219837168E-2</v>
          </cell>
          <cell r="L601">
            <v>0.20766709993565094</v>
          </cell>
          <cell r="M601">
            <v>0.99194954902755783</v>
          </cell>
          <cell r="N601">
            <v>0.59980832448160437</v>
          </cell>
        </row>
        <row r="602">
          <cell r="A602">
            <v>41845</v>
          </cell>
          <cell r="B602">
            <v>23.486000000000001</v>
          </cell>
          <cell r="C602">
            <v>30.837</v>
          </cell>
          <cell r="D602">
            <v>45.337000000000003</v>
          </cell>
          <cell r="E602">
            <v>84.878</v>
          </cell>
          <cell r="F602">
            <v>0.09</v>
          </cell>
          <cell r="G602">
            <v>0.17249999999999999</v>
          </cell>
          <cell r="H602">
            <v>0.52500000000000002</v>
          </cell>
          <cell r="I602">
            <v>0.95699999999999996</v>
          </cell>
          <cell r="J602">
            <v>1.5880000000000001</v>
          </cell>
          <cell r="K602">
            <v>5.5457103387149154E-2</v>
          </cell>
          <cell r="L602">
            <v>0.20766709993565094</v>
          </cell>
          <cell r="M602">
            <v>0.99194954902755783</v>
          </cell>
          <cell r="N602">
            <v>0.59980832448160437</v>
          </cell>
        </row>
        <row r="603">
          <cell r="A603">
            <v>41852</v>
          </cell>
          <cell r="B603">
            <v>29.712</v>
          </cell>
          <cell r="C603">
            <v>41.743000000000002</v>
          </cell>
          <cell r="D603">
            <v>54.765000000000001</v>
          </cell>
          <cell r="E603">
            <v>94.811000000000007</v>
          </cell>
          <cell r="F603">
            <v>0.09</v>
          </cell>
          <cell r="G603">
            <v>0.17199999999999999</v>
          </cell>
          <cell r="H603">
            <v>0.51200000000000001</v>
          </cell>
          <cell r="I603">
            <v>0.94099999999999995</v>
          </cell>
          <cell r="J603">
            <v>1.5859999999999999</v>
          </cell>
          <cell r="K603">
            <v>6.1366453382916242E-2</v>
          </cell>
          <cell r="L603">
            <v>0.20766709993565094</v>
          </cell>
          <cell r="M603">
            <v>0.99194954902755783</v>
          </cell>
          <cell r="N603">
            <v>0.59980832448160437</v>
          </cell>
        </row>
        <row r="604">
          <cell r="A604">
            <v>41859</v>
          </cell>
          <cell r="B604">
            <v>29.942</v>
          </cell>
          <cell r="C604">
            <v>42.417999999999999</v>
          </cell>
          <cell r="D604">
            <v>57.081000000000003</v>
          </cell>
          <cell r="E604">
            <v>93.846000000000004</v>
          </cell>
          <cell r="F604">
            <v>0.09</v>
          </cell>
          <cell r="G604">
            <v>0.17100000000000001</v>
          </cell>
          <cell r="H604">
            <v>0.50700000000000001</v>
          </cell>
          <cell r="I604">
            <v>0.93049999999999999</v>
          </cell>
          <cell r="J604">
            <v>1.571</v>
          </cell>
          <cell r="K604">
            <v>6.1366453382916242E-2</v>
          </cell>
          <cell r="L604">
            <v>0.20766709993565094</v>
          </cell>
          <cell r="M604">
            <v>0.99194954902755783</v>
          </cell>
          <cell r="N604">
            <v>0.59980832448160437</v>
          </cell>
        </row>
        <row r="605">
          <cell r="A605">
            <v>41866</v>
          </cell>
          <cell r="B605">
            <v>22.495000000000001</v>
          </cell>
          <cell r="C605">
            <v>31.239000000000001</v>
          </cell>
          <cell r="D605">
            <v>45.265999999999998</v>
          </cell>
          <cell r="E605">
            <v>79.835999999999999</v>
          </cell>
          <cell r="F605">
            <v>0.09</v>
          </cell>
          <cell r="G605">
            <v>0.156</v>
          </cell>
          <cell r="H605">
            <v>0.47149999999999997</v>
          </cell>
          <cell r="I605">
            <v>0.872</v>
          </cell>
          <cell r="J605">
            <v>1.4910000000000001</v>
          </cell>
          <cell r="K605">
            <v>5.220489398972783E-2</v>
          </cell>
          <cell r="L605">
            <v>0.20766709993565094</v>
          </cell>
          <cell r="M605">
            <v>0.99194954902755783</v>
          </cell>
          <cell r="N605">
            <v>0.59980832448160437</v>
          </cell>
        </row>
        <row r="606">
          <cell r="A606">
            <v>41873</v>
          </cell>
          <cell r="B606">
            <v>21.373000000000001</v>
          </cell>
          <cell r="C606">
            <v>27.332000000000001</v>
          </cell>
          <cell r="D606">
            <v>42.311</v>
          </cell>
          <cell r="E606">
            <v>78.171000000000006</v>
          </cell>
          <cell r="F606">
            <v>0.09</v>
          </cell>
          <cell r="G606">
            <v>0.17899999999999999</v>
          </cell>
          <cell r="H606">
            <v>0.53600000000000003</v>
          </cell>
          <cell r="I606">
            <v>0.96699999999999997</v>
          </cell>
          <cell r="J606">
            <v>1.589</v>
          </cell>
          <cell r="K606">
            <v>5.1696579063617909E-2</v>
          </cell>
          <cell r="L606">
            <v>0.20766709993565094</v>
          </cell>
          <cell r="M606">
            <v>0.99194954902755783</v>
          </cell>
          <cell r="N606">
            <v>0.59980832448160437</v>
          </cell>
        </row>
        <row r="607">
          <cell r="A607">
            <v>41880</v>
          </cell>
          <cell r="B607">
            <v>20.178999999999998</v>
          </cell>
          <cell r="C607">
            <v>28.245999999999999</v>
          </cell>
          <cell r="D607">
            <v>42.531999999999996</v>
          </cell>
          <cell r="E607">
            <v>78.128</v>
          </cell>
          <cell r="F607">
            <v>7.0000000000000007E-2</v>
          </cell>
          <cell r="G607">
            <v>0.18099999999999999</v>
          </cell>
          <cell r="H607">
            <v>0.54349999999999998</v>
          </cell>
          <cell r="I607">
            <v>0.96399999999999997</v>
          </cell>
          <cell r="J607">
            <v>1.554</v>
          </cell>
          <cell r="K607">
            <v>5.1696579063617909E-2</v>
          </cell>
          <cell r="L607">
            <v>0.20766709993565094</v>
          </cell>
          <cell r="M607">
            <v>0.99194954902755783</v>
          </cell>
          <cell r="N607">
            <v>0.59980832448160437</v>
          </cell>
        </row>
        <row r="608">
          <cell r="A608">
            <v>41887</v>
          </cell>
          <cell r="B608">
            <v>21.84</v>
          </cell>
          <cell r="C608">
            <v>30.553000000000001</v>
          </cell>
          <cell r="D608">
            <v>44.518000000000001</v>
          </cell>
          <cell r="E608">
            <v>80.995999999999995</v>
          </cell>
          <cell r="F608">
            <v>0.09</v>
          </cell>
          <cell r="G608">
            <v>0.184</v>
          </cell>
          <cell r="H608">
            <v>0.54600000000000004</v>
          </cell>
          <cell r="I608">
            <v>0.97499999999999998</v>
          </cell>
          <cell r="J608">
            <v>1.5979999999999999</v>
          </cell>
          <cell r="K608">
            <v>5.2963327078278111E-2</v>
          </cell>
          <cell r="L608">
            <v>0.20766709993565094</v>
          </cell>
          <cell r="M608">
            <v>0.99194954902755783</v>
          </cell>
          <cell r="N608">
            <v>0.59980832448160437</v>
          </cell>
        </row>
        <row r="609">
          <cell r="A609">
            <v>41894</v>
          </cell>
          <cell r="B609">
            <v>28.295000000000002</v>
          </cell>
          <cell r="C609">
            <v>37.17</v>
          </cell>
          <cell r="D609">
            <v>52.837000000000003</v>
          </cell>
          <cell r="E609">
            <v>94.106999999999999</v>
          </cell>
          <cell r="F609">
            <v>0.09</v>
          </cell>
          <cell r="G609">
            <v>0.21299999999999999</v>
          </cell>
          <cell r="H609">
            <v>0.625</v>
          </cell>
          <cell r="I609">
            <v>1.0820000000000001</v>
          </cell>
          <cell r="J609">
            <v>1.748</v>
          </cell>
          <cell r="K609">
            <v>6.1293145847956754E-2</v>
          </cell>
          <cell r="L609">
            <v>0.20766709993565094</v>
          </cell>
          <cell r="M609">
            <v>0.99194954902755783</v>
          </cell>
          <cell r="N609">
            <v>0.59980832448160437</v>
          </cell>
        </row>
        <row r="610">
          <cell r="A610">
            <v>41901</v>
          </cell>
          <cell r="B610">
            <v>26.654</v>
          </cell>
          <cell r="C610">
            <v>38.457999999999998</v>
          </cell>
          <cell r="D610">
            <v>50.61</v>
          </cell>
          <cell r="E610">
            <v>87.003</v>
          </cell>
          <cell r="F610">
            <v>0.09</v>
          </cell>
          <cell r="G610">
            <v>0.20949999999999999</v>
          </cell>
          <cell r="H610">
            <v>0.63</v>
          </cell>
          <cell r="I610">
            <v>1.103</v>
          </cell>
          <cell r="J610">
            <v>1.762</v>
          </cell>
          <cell r="K610">
            <v>5.6756652599174506E-2</v>
          </cell>
          <cell r="L610">
            <v>0.20766709993565094</v>
          </cell>
          <cell r="M610">
            <v>0.99194954902755783</v>
          </cell>
          <cell r="N610">
            <v>0.59980832448160437</v>
          </cell>
        </row>
        <row r="611">
          <cell r="A611">
            <v>41908</v>
          </cell>
          <cell r="B611">
            <v>28.753</v>
          </cell>
          <cell r="C611">
            <v>42.04</v>
          </cell>
          <cell r="D611">
            <v>57.985999999999997</v>
          </cell>
          <cell r="E611">
            <v>95.878</v>
          </cell>
          <cell r="F611">
            <v>0.09</v>
          </cell>
          <cell r="G611">
            <v>0.20100000000000001</v>
          </cell>
          <cell r="H611">
            <v>0.63300000000000001</v>
          </cell>
          <cell r="I611">
            <v>1.0980000000000001</v>
          </cell>
          <cell r="J611">
            <v>1.7290000000000001</v>
          </cell>
          <cell r="K611">
            <v>6.2373728685762075E-2</v>
          </cell>
          <cell r="L611">
            <v>0.20766709993565094</v>
          </cell>
          <cell r="M611">
            <v>0.99194954902755783</v>
          </cell>
          <cell r="N611">
            <v>0.59980832448160437</v>
          </cell>
        </row>
        <row r="612">
          <cell r="A612">
            <v>41915</v>
          </cell>
          <cell r="B612">
            <v>34.097000000000001</v>
          </cell>
          <cell r="C612">
            <v>48.781999999999996</v>
          </cell>
          <cell r="D612">
            <v>63.929000000000002</v>
          </cell>
          <cell r="E612">
            <v>101.831</v>
          </cell>
          <cell r="F612">
            <v>0.09</v>
          </cell>
          <cell r="G612">
            <v>0.20100000000000001</v>
          </cell>
          <cell r="H612">
            <v>0.63649999999999995</v>
          </cell>
          <cell r="I612">
            <v>1.0940000000000001</v>
          </cell>
          <cell r="J612">
            <v>1.6800000000000002</v>
          </cell>
          <cell r="K612">
            <v>6.6100641904239477E-2</v>
          </cell>
          <cell r="L612">
            <v>0.24382699705150662</v>
          </cell>
          <cell r="M612">
            <v>0.65146482286091345</v>
          </cell>
          <cell r="N612">
            <v>0.44764590995621001</v>
          </cell>
        </row>
        <row r="613">
          <cell r="A613">
            <v>41922</v>
          </cell>
          <cell r="B613">
            <v>33.222999999999999</v>
          </cell>
          <cell r="C613">
            <v>47.003</v>
          </cell>
          <cell r="D613">
            <v>62.17</v>
          </cell>
          <cell r="E613">
            <v>99.003</v>
          </cell>
          <cell r="F613">
            <v>0.09</v>
          </cell>
          <cell r="G613">
            <v>0.157</v>
          </cell>
          <cell r="H613">
            <v>0.51600000000000001</v>
          </cell>
          <cell r="I613">
            <v>0.91800000000000004</v>
          </cell>
          <cell r="J613">
            <v>1.478</v>
          </cell>
          <cell r="K613">
            <v>6.431919071308434E-2</v>
          </cell>
          <cell r="L613">
            <v>0.24382699705150662</v>
          </cell>
          <cell r="M613">
            <v>0.65146482286091345</v>
          </cell>
          <cell r="N613">
            <v>0.44764590995621001</v>
          </cell>
        </row>
        <row r="614">
          <cell r="A614">
            <v>41929</v>
          </cell>
          <cell r="B614">
            <v>35.024999999999999</v>
          </cell>
          <cell r="C614">
            <v>48.470999999999997</v>
          </cell>
          <cell r="D614">
            <v>63.398000000000003</v>
          </cell>
          <cell r="E614">
            <v>99.688000000000002</v>
          </cell>
          <cell r="F614">
            <v>0.09</v>
          </cell>
          <cell r="G614">
            <v>0.151</v>
          </cell>
          <cell r="H614">
            <v>0.443</v>
          </cell>
          <cell r="I614">
            <v>0.80500000000000005</v>
          </cell>
          <cell r="J614">
            <v>1.3660000000000001</v>
          </cell>
          <cell r="K614">
            <v>6.431919071308434E-2</v>
          </cell>
          <cell r="L614">
            <v>0.24382699705150662</v>
          </cell>
          <cell r="M614">
            <v>0.65146482286091345</v>
          </cell>
          <cell r="N614">
            <v>0.44764590995621001</v>
          </cell>
        </row>
        <row r="615">
          <cell r="A615">
            <v>41936</v>
          </cell>
          <cell r="B615">
            <v>30.841000000000001</v>
          </cell>
          <cell r="C615">
            <v>43.296999999999997</v>
          </cell>
          <cell r="D615">
            <v>58.04</v>
          </cell>
          <cell r="E615">
            <v>93.183000000000007</v>
          </cell>
          <cell r="F615">
            <v>0.09</v>
          </cell>
          <cell r="G615">
            <v>0.14249999999999999</v>
          </cell>
          <cell r="H615">
            <v>0.45400000000000001</v>
          </cell>
          <cell r="I615">
            <v>0.84099999999999997</v>
          </cell>
          <cell r="J615">
            <v>1.431</v>
          </cell>
          <cell r="K615">
            <v>6.0645623136146187E-2</v>
          </cell>
          <cell r="L615">
            <v>0.24382699705150662</v>
          </cell>
          <cell r="M615">
            <v>0.65146482286091345</v>
          </cell>
          <cell r="N615">
            <v>0.44764590995621001</v>
          </cell>
        </row>
        <row r="616">
          <cell r="A616">
            <v>41943</v>
          </cell>
          <cell r="B616">
            <v>25.988</v>
          </cell>
          <cell r="C616">
            <v>37.167000000000002</v>
          </cell>
          <cell r="D616">
            <v>52.167999999999999</v>
          </cell>
          <cell r="E616">
            <v>88.25</v>
          </cell>
          <cell r="F616">
            <v>7.0000000000000007E-2</v>
          </cell>
          <cell r="G616">
            <v>0.17799999999999999</v>
          </cell>
          <cell r="H616">
            <v>0.53300000000000003</v>
          </cell>
          <cell r="I616">
            <v>0.9405</v>
          </cell>
          <cell r="J616">
            <v>1.5270000000000001</v>
          </cell>
          <cell r="K616">
            <v>5.7551146358432725E-2</v>
          </cell>
          <cell r="L616">
            <v>0.24382699705150662</v>
          </cell>
          <cell r="M616">
            <v>0.65146482286091345</v>
          </cell>
          <cell r="N616">
            <v>0.44764590995621001</v>
          </cell>
        </row>
        <row r="617">
          <cell r="A617">
            <v>41950</v>
          </cell>
          <cell r="B617">
            <v>29.48</v>
          </cell>
          <cell r="C617">
            <v>42.404000000000003</v>
          </cell>
          <cell r="D617">
            <v>59.323999999999998</v>
          </cell>
          <cell r="E617">
            <v>96.68</v>
          </cell>
          <cell r="F617">
            <v>0.09</v>
          </cell>
          <cell r="G617">
            <v>0.1875</v>
          </cell>
          <cell r="H617">
            <v>0.54500000000000004</v>
          </cell>
          <cell r="I617">
            <v>0.94099999999999995</v>
          </cell>
          <cell r="J617">
            <v>1.51</v>
          </cell>
          <cell r="K617">
            <v>6.2875000041536566E-2</v>
          </cell>
          <cell r="L617">
            <v>0.24382699705150662</v>
          </cell>
          <cell r="M617">
            <v>0.65146482286091345</v>
          </cell>
          <cell r="N617">
            <v>0.44764590995621001</v>
          </cell>
        </row>
        <row r="618">
          <cell r="A618">
            <v>41957</v>
          </cell>
          <cell r="B618">
            <v>34.676000000000002</v>
          </cell>
          <cell r="C618">
            <v>50.661999999999999</v>
          </cell>
          <cell r="D618">
            <v>66.281000000000006</v>
          </cell>
          <cell r="E618">
            <v>104.163</v>
          </cell>
          <cell r="F618">
            <v>0.09</v>
          </cell>
          <cell r="G618">
            <v>0.19950000000000001</v>
          </cell>
          <cell r="H618">
            <v>0.56499999999999995</v>
          </cell>
          <cell r="I618">
            <v>0.96499999999999997</v>
          </cell>
          <cell r="J618">
            <v>1.53</v>
          </cell>
          <cell r="K618">
            <v>6.756175564870559E-2</v>
          </cell>
          <cell r="L618">
            <v>0.24382699705150662</v>
          </cell>
          <cell r="M618">
            <v>0.65146482286091345</v>
          </cell>
          <cell r="N618">
            <v>0.44764590995621001</v>
          </cell>
        </row>
        <row r="619">
          <cell r="A619">
            <v>41964</v>
          </cell>
          <cell r="B619">
            <v>35.984999999999999</v>
          </cell>
          <cell r="C619">
            <v>51.033000000000001</v>
          </cell>
          <cell r="D619">
            <v>66.533000000000001</v>
          </cell>
          <cell r="E619">
            <v>104.828</v>
          </cell>
          <cell r="F619">
            <v>0.1</v>
          </cell>
          <cell r="G619">
            <v>0.20599999999999999</v>
          </cell>
          <cell r="H619">
            <v>0.56100000000000005</v>
          </cell>
          <cell r="I619">
            <v>0.95299999999999996</v>
          </cell>
          <cell r="J619">
            <v>1.528</v>
          </cell>
          <cell r="K619">
            <v>6.756175564870559E-2</v>
          </cell>
          <cell r="L619">
            <v>0.24382699705150662</v>
          </cell>
          <cell r="M619">
            <v>0.65146482286091345</v>
          </cell>
          <cell r="N619">
            <v>0.44764590995621001</v>
          </cell>
        </row>
        <row r="620">
          <cell r="A620">
            <v>41971</v>
          </cell>
          <cell r="B620">
            <v>33.052999999999997</v>
          </cell>
          <cell r="C620">
            <v>47.37</v>
          </cell>
          <cell r="D620">
            <v>62.436</v>
          </cell>
          <cell r="E620">
            <v>99.165999999999997</v>
          </cell>
          <cell r="F620">
            <v>0.08</v>
          </cell>
          <cell r="G620">
            <v>0.2</v>
          </cell>
          <cell r="H620">
            <v>0.53300000000000003</v>
          </cell>
          <cell r="I620">
            <v>0.9</v>
          </cell>
          <cell r="J620">
            <v>1.41</v>
          </cell>
          <cell r="K620">
            <v>6.4420200577474995E-2</v>
          </cell>
          <cell r="L620">
            <v>0.24382699705150662</v>
          </cell>
          <cell r="M620">
            <v>0.65146482286091345</v>
          </cell>
          <cell r="N620">
            <v>0.44764590995621001</v>
          </cell>
        </row>
        <row r="621">
          <cell r="A621">
            <v>41978</v>
          </cell>
          <cell r="B621">
            <v>42.024999999999999</v>
          </cell>
          <cell r="C621">
            <v>56.116999999999997</v>
          </cell>
          <cell r="D621">
            <v>75.328000000000003</v>
          </cell>
          <cell r="E621">
            <v>114.86799999999999</v>
          </cell>
          <cell r="F621">
            <v>0.12</v>
          </cell>
          <cell r="G621">
            <v>0.26950000000000002</v>
          </cell>
          <cell r="H621">
            <v>0.68899999999999995</v>
          </cell>
          <cell r="I621">
            <v>1.093</v>
          </cell>
          <cell r="J621">
            <v>1.601</v>
          </cell>
          <cell r="K621">
            <v>7.4248929187267554E-2</v>
          </cell>
          <cell r="L621">
            <v>0.24382699705150662</v>
          </cell>
          <cell r="M621">
            <v>0.65146482286091345</v>
          </cell>
          <cell r="N621">
            <v>0.44764590995621001</v>
          </cell>
        </row>
        <row r="622">
          <cell r="A622">
            <v>41985</v>
          </cell>
          <cell r="B622">
            <v>68.786000000000001</v>
          </cell>
          <cell r="C622">
            <v>90.289000000000001</v>
          </cell>
          <cell r="D622">
            <v>116.54600000000001</v>
          </cell>
          <cell r="E622">
            <v>165.18199999999999</v>
          </cell>
          <cell r="F622">
            <v>0.12</v>
          </cell>
          <cell r="G622">
            <v>0.23699999999999999</v>
          </cell>
          <cell r="H622">
            <v>0.60099999999999998</v>
          </cell>
          <cell r="I622">
            <v>0.97299999999999998</v>
          </cell>
          <cell r="J622">
            <v>1.4359999999999999</v>
          </cell>
          <cell r="K622">
            <v>0.10505239431778401</v>
          </cell>
          <cell r="L622">
            <v>0.24382699705150662</v>
          </cell>
          <cell r="M622">
            <v>0.65146482286091345</v>
          </cell>
          <cell r="N622">
            <v>0.44764590995621001</v>
          </cell>
        </row>
        <row r="623">
          <cell r="A623">
            <v>41992</v>
          </cell>
          <cell r="B623">
            <v>44.683</v>
          </cell>
          <cell r="C623">
            <v>83.882999999999996</v>
          </cell>
          <cell r="D623">
            <v>82.400999999999996</v>
          </cell>
          <cell r="E623">
            <v>125.688</v>
          </cell>
          <cell r="F623">
            <v>0.13</v>
          </cell>
          <cell r="G623">
            <v>0.28799999999999998</v>
          </cell>
          <cell r="H623">
            <v>0.69799999999999995</v>
          </cell>
          <cell r="I623">
            <v>1.085</v>
          </cell>
          <cell r="J623">
            <v>1.554</v>
          </cell>
          <cell r="K623">
            <v>8.0835519671746736E-2</v>
          </cell>
          <cell r="L623">
            <v>0.24382699705150662</v>
          </cell>
          <cell r="M623">
            <v>0.65146482286091345</v>
          </cell>
          <cell r="N623">
            <v>0.44764590995621001</v>
          </cell>
        </row>
        <row r="624">
          <cell r="A624">
            <v>41999</v>
          </cell>
          <cell r="B624">
            <v>51.243000000000002</v>
          </cell>
          <cell r="C624">
            <v>70.33</v>
          </cell>
          <cell r="D624">
            <v>87.435000000000002</v>
          </cell>
          <cell r="E624">
            <v>130.00200000000001</v>
          </cell>
          <cell r="F624">
            <v>0.13</v>
          </cell>
          <cell r="G624">
            <v>0.30399999999999999</v>
          </cell>
          <cell r="H624">
            <v>0.749</v>
          </cell>
          <cell r="I624">
            <v>1.1439999999999999</v>
          </cell>
          <cell r="J624">
            <v>1.631</v>
          </cell>
          <cell r="K624">
            <v>8.3614811152254553E-2</v>
          </cell>
          <cell r="L624">
            <v>0.24382699705150662</v>
          </cell>
          <cell r="M624">
            <v>0.65146482286091345</v>
          </cell>
          <cell r="N624">
            <v>0.44764590995621001</v>
          </cell>
        </row>
        <row r="625">
          <cell r="A625">
            <v>42006</v>
          </cell>
          <cell r="B625">
            <v>67.825999999999993</v>
          </cell>
          <cell r="C625">
            <v>85.629000000000005</v>
          </cell>
          <cell r="D625">
            <v>103.14700000000001</v>
          </cell>
          <cell r="E625">
            <v>144.21299999999999</v>
          </cell>
          <cell r="F625">
            <v>0.12</v>
          </cell>
          <cell r="G625">
            <v>0.30299999999999999</v>
          </cell>
          <cell r="H625">
            <v>0.71499999999999997</v>
          </cell>
          <cell r="I625">
            <v>1.073</v>
          </cell>
          <cell r="J625">
            <v>1.502</v>
          </cell>
          <cell r="K625">
            <v>9.2250617787730915E-2</v>
          </cell>
          <cell r="L625">
            <v>0.33367199564291672</v>
          </cell>
          <cell r="M625">
            <v>0.38495128337075096</v>
          </cell>
          <cell r="N625">
            <v>0.35931163950683387</v>
          </cell>
        </row>
        <row r="626">
          <cell r="A626">
            <v>42013</v>
          </cell>
          <cell r="B626">
            <v>71.260000000000005</v>
          </cell>
          <cell r="C626">
            <v>100.967</v>
          </cell>
          <cell r="D626">
            <v>121.508</v>
          </cell>
          <cell r="E626">
            <v>164.41499999999999</v>
          </cell>
          <cell r="F626">
            <v>0.12</v>
          </cell>
          <cell r="G626">
            <v>0.26</v>
          </cell>
          <cell r="H626">
            <v>0.61399999999999999</v>
          </cell>
          <cell r="I626">
            <v>0.93400000000000005</v>
          </cell>
          <cell r="J626">
            <v>1.34</v>
          </cell>
          <cell r="K626">
            <v>0.10450615300741162</v>
          </cell>
          <cell r="L626">
            <v>0.33367199564291672</v>
          </cell>
          <cell r="M626">
            <v>0.38495128337075096</v>
          </cell>
          <cell r="N626">
            <v>0.35931163950683387</v>
          </cell>
        </row>
        <row r="627">
          <cell r="A627">
            <v>42020</v>
          </cell>
          <cell r="B627">
            <v>78.433999999999997</v>
          </cell>
          <cell r="C627">
            <v>107.63200000000001</v>
          </cell>
          <cell r="D627">
            <v>128.023</v>
          </cell>
          <cell r="E627">
            <v>171.99600000000001</v>
          </cell>
          <cell r="F627">
            <v>0.13</v>
          </cell>
          <cell r="G627">
            <v>0.24</v>
          </cell>
          <cell r="H627">
            <v>0.54600000000000004</v>
          </cell>
          <cell r="I627">
            <v>0.83</v>
          </cell>
          <cell r="J627">
            <v>1.2315</v>
          </cell>
          <cell r="K627">
            <v>0.10905178845197239</v>
          </cell>
          <cell r="L627">
            <v>0.33367199564291672</v>
          </cell>
          <cell r="M627">
            <v>0.38495128337075096</v>
          </cell>
          <cell r="N627">
            <v>0.35931163950683387</v>
          </cell>
        </row>
        <row r="628">
          <cell r="A628">
            <v>42027</v>
          </cell>
          <cell r="B628">
            <v>76.320999999999998</v>
          </cell>
          <cell r="C628">
            <v>106.095</v>
          </cell>
          <cell r="D628">
            <v>127.599</v>
          </cell>
          <cell r="E628">
            <v>169.49</v>
          </cell>
          <cell r="F628">
            <v>0.12</v>
          </cell>
          <cell r="G628">
            <v>0.25</v>
          </cell>
          <cell r="H628">
            <v>0.57450000000000001</v>
          </cell>
          <cell r="I628">
            <v>0.86899999999999999</v>
          </cell>
          <cell r="J628">
            <v>1.248</v>
          </cell>
          <cell r="K628">
            <v>0.10802242548195629</v>
          </cell>
          <cell r="L628">
            <v>0.33367199564291672</v>
          </cell>
          <cell r="M628">
            <v>0.38495128337075096</v>
          </cell>
          <cell r="N628">
            <v>0.35931163950683387</v>
          </cell>
        </row>
        <row r="629">
          <cell r="A629">
            <v>42034</v>
          </cell>
          <cell r="B629">
            <v>75.625</v>
          </cell>
          <cell r="C629">
            <v>102.253</v>
          </cell>
          <cell r="D629">
            <v>125.867</v>
          </cell>
          <cell r="E629">
            <v>167.79499999999999</v>
          </cell>
          <cell r="F629">
            <v>0.06</v>
          </cell>
          <cell r="G629">
            <v>0.24399999999999999</v>
          </cell>
          <cell r="H629">
            <v>0.51349999999999996</v>
          </cell>
          <cell r="I629">
            <v>0.76100000000000001</v>
          </cell>
          <cell r="J629">
            <v>1.1060000000000001</v>
          </cell>
          <cell r="K629">
            <v>0.10700218464452127</v>
          </cell>
          <cell r="L629">
            <v>0.33367199564291672</v>
          </cell>
          <cell r="M629">
            <v>0.38495128337075096</v>
          </cell>
          <cell r="N629">
            <v>0.35931163950683387</v>
          </cell>
        </row>
        <row r="630">
          <cell r="A630">
            <v>42041</v>
          </cell>
          <cell r="B630">
            <v>62.366</v>
          </cell>
          <cell r="C630">
            <v>85.298000000000002</v>
          </cell>
          <cell r="D630">
            <v>104.788</v>
          </cell>
          <cell r="E630">
            <v>144.58199999999999</v>
          </cell>
          <cell r="F630">
            <v>0.11</v>
          </cell>
          <cell r="G630">
            <v>0.33600000000000002</v>
          </cell>
          <cell r="H630">
            <v>0.71699999999999997</v>
          </cell>
          <cell r="I630">
            <v>1.0329999999999999</v>
          </cell>
          <cell r="J630">
            <v>1.419</v>
          </cell>
          <cell r="K630">
            <v>9.2480374031391421E-2</v>
          </cell>
          <cell r="L630">
            <v>0.33367199564291672</v>
          </cell>
          <cell r="M630">
            <v>0.38495128337075096</v>
          </cell>
          <cell r="N630">
            <v>0.35931163950683387</v>
          </cell>
        </row>
        <row r="631">
          <cell r="A631">
            <v>42048</v>
          </cell>
          <cell r="B631">
            <v>60.857999999999997</v>
          </cell>
          <cell r="C631">
            <v>84.376000000000005</v>
          </cell>
          <cell r="D631">
            <v>103.727</v>
          </cell>
          <cell r="E631">
            <v>143.012</v>
          </cell>
          <cell r="F631">
            <v>0.12</v>
          </cell>
          <cell r="G631">
            <v>0.32650000000000001</v>
          </cell>
          <cell r="H631">
            <v>0.71699999999999997</v>
          </cell>
          <cell r="I631">
            <v>1.04</v>
          </cell>
          <cell r="J631">
            <v>1.466</v>
          </cell>
          <cell r="K631">
            <v>9.1599288766035958E-2</v>
          </cell>
          <cell r="L631">
            <v>0.33367199564291672</v>
          </cell>
          <cell r="M631">
            <v>0.38495128337075096</v>
          </cell>
          <cell r="N631">
            <v>0.35931163950683387</v>
          </cell>
        </row>
        <row r="632">
          <cell r="A632">
            <v>42055</v>
          </cell>
          <cell r="B632">
            <v>61.283000000000001</v>
          </cell>
          <cell r="C632">
            <v>84.355000000000004</v>
          </cell>
          <cell r="D632">
            <v>103.777</v>
          </cell>
          <cell r="E632">
            <v>142.958</v>
          </cell>
          <cell r="F632">
            <v>0.12</v>
          </cell>
          <cell r="G632">
            <v>0.32800000000000001</v>
          </cell>
          <cell r="H632">
            <v>0.72</v>
          </cell>
          <cell r="I632">
            <v>1.0680000000000001</v>
          </cell>
          <cell r="J632">
            <v>1.5150000000000001</v>
          </cell>
          <cell r="K632">
            <v>9.1599288766035958E-2</v>
          </cell>
          <cell r="L632">
            <v>0.33367199564291672</v>
          </cell>
          <cell r="M632">
            <v>0.38495128337075096</v>
          </cell>
          <cell r="N632">
            <v>0.35931163950683387</v>
          </cell>
        </row>
        <row r="633">
          <cell r="A633">
            <v>42062</v>
          </cell>
          <cell r="B633">
            <v>56.018999999999998</v>
          </cell>
          <cell r="C633">
            <v>77.38</v>
          </cell>
          <cell r="D633">
            <v>96.141999999999996</v>
          </cell>
          <cell r="E633">
            <v>134.65100000000001</v>
          </cell>
          <cell r="F633">
            <v>0.06</v>
          </cell>
          <cell r="G633">
            <v>0.31900000000000001</v>
          </cell>
          <cell r="H633">
            <v>0.69450000000000001</v>
          </cell>
          <cell r="I633">
            <v>1.0189999999999999</v>
          </cell>
          <cell r="J633">
            <v>1.425</v>
          </cell>
          <cell r="K633">
            <v>8.6412770594249122E-2</v>
          </cell>
          <cell r="L633">
            <v>0.33367199564291672</v>
          </cell>
          <cell r="M633">
            <v>0.38495128337075096</v>
          </cell>
          <cell r="N633">
            <v>0.35931163950683387</v>
          </cell>
        </row>
        <row r="634">
          <cell r="A634">
            <v>42069</v>
          </cell>
          <cell r="B634">
            <v>65.052000000000007</v>
          </cell>
          <cell r="C634">
            <v>91.911000000000001</v>
          </cell>
          <cell r="D634">
            <v>110.486</v>
          </cell>
          <cell r="E634">
            <v>151.07599999999999</v>
          </cell>
          <cell r="F634">
            <v>0.12</v>
          </cell>
          <cell r="G634">
            <v>0.379</v>
          </cell>
          <cell r="H634">
            <v>0.80600000000000005</v>
          </cell>
          <cell r="I634">
            <v>1.17</v>
          </cell>
          <cell r="J634">
            <v>1.635</v>
          </cell>
          <cell r="K634">
            <v>9.6432036401427945E-2</v>
          </cell>
          <cell r="L634">
            <v>0.33367199564291672</v>
          </cell>
          <cell r="M634">
            <v>0.38495128337075096</v>
          </cell>
          <cell r="N634">
            <v>0.35931163950683387</v>
          </cell>
        </row>
        <row r="635">
          <cell r="A635">
            <v>42076</v>
          </cell>
          <cell r="B635">
            <v>79.177000000000007</v>
          </cell>
          <cell r="C635">
            <v>109.224</v>
          </cell>
          <cell r="D635">
            <v>130.80799999999999</v>
          </cell>
          <cell r="E635">
            <v>171.37</v>
          </cell>
          <cell r="F635">
            <v>0.11</v>
          </cell>
          <cell r="G635">
            <v>0.35499999999999998</v>
          </cell>
          <cell r="H635">
            <v>0.75</v>
          </cell>
          <cell r="I635">
            <v>1.099</v>
          </cell>
          <cell r="J635">
            <v>1.536</v>
          </cell>
          <cell r="K635">
            <v>0.10862966389787132</v>
          </cell>
          <cell r="L635">
            <v>0.33367199564291672</v>
          </cell>
          <cell r="M635">
            <v>0.38495128337075096</v>
          </cell>
          <cell r="N635">
            <v>0.35931163950683387</v>
          </cell>
        </row>
        <row r="636">
          <cell r="A636">
            <v>42083</v>
          </cell>
          <cell r="B636">
            <v>73.052000000000007</v>
          </cell>
          <cell r="C636">
            <v>101.282</v>
          </cell>
          <cell r="D636">
            <v>122.113</v>
          </cell>
          <cell r="E636">
            <v>161.90199999999999</v>
          </cell>
          <cell r="F636">
            <v>0.12</v>
          </cell>
          <cell r="G636">
            <v>0.32300000000000001</v>
          </cell>
          <cell r="H636">
            <v>0.65900000000000003</v>
          </cell>
          <cell r="I636">
            <v>0.95299999999999996</v>
          </cell>
          <cell r="J636">
            <v>1.35</v>
          </cell>
          <cell r="K636">
            <v>0.10294904690615314</v>
          </cell>
          <cell r="L636">
            <v>0.33367199564291672</v>
          </cell>
          <cell r="M636">
            <v>0.38495128337075096</v>
          </cell>
          <cell r="N636">
            <v>0.35931163950683387</v>
          </cell>
        </row>
        <row r="637">
          <cell r="A637">
            <v>42090</v>
          </cell>
          <cell r="B637">
            <v>75.822000000000003</v>
          </cell>
          <cell r="C637">
            <v>98.85</v>
          </cell>
          <cell r="D637">
            <v>119.389</v>
          </cell>
          <cell r="E637">
            <v>158.80099999999999</v>
          </cell>
          <cell r="F637">
            <v>0.12</v>
          </cell>
          <cell r="G637">
            <v>0.30499999999999999</v>
          </cell>
          <cell r="H637">
            <v>0.64</v>
          </cell>
          <cell r="I637">
            <v>0.93899999999999995</v>
          </cell>
          <cell r="J637">
            <v>1.3460000000000001</v>
          </cell>
          <cell r="K637">
            <v>0.10107505893658175</v>
          </cell>
          <cell r="L637">
            <v>0.33367199564291672</v>
          </cell>
          <cell r="M637">
            <v>0.38495128337075096</v>
          </cell>
          <cell r="N637">
            <v>0.35931163950683387</v>
          </cell>
        </row>
        <row r="638">
          <cell r="A638">
            <v>42097</v>
          </cell>
          <cell r="B638">
            <v>68.061999999999998</v>
          </cell>
          <cell r="C638">
            <v>94.894999999999996</v>
          </cell>
          <cell r="D638">
            <v>114.78100000000001</v>
          </cell>
          <cell r="E638">
            <v>154.958</v>
          </cell>
          <cell r="F638">
            <v>0.12</v>
          </cell>
          <cell r="G638">
            <v>0.26500000000000001</v>
          </cell>
          <cell r="H638">
            <v>0.54500000000000004</v>
          </cell>
          <cell r="I638">
            <v>0.81299999999999994</v>
          </cell>
          <cell r="J638">
            <v>1.2050000000000001</v>
          </cell>
          <cell r="K638">
            <v>9.8777522903449322E-2</v>
          </cell>
          <cell r="L638">
            <v>0.19076304322415094</v>
          </cell>
          <cell r="M638">
            <v>0.21264785203944367</v>
          </cell>
          <cell r="N638">
            <v>0.20170544763179732</v>
          </cell>
        </row>
        <row r="639">
          <cell r="A639">
            <v>42104</v>
          </cell>
          <cell r="B639">
            <v>65.433999999999997</v>
          </cell>
          <cell r="C639">
            <v>92.763000000000005</v>
          </cell>
          <cell r="D639">
            <v>112.444</v>
          </cell>
          <cell r="E639">
            <v>151.28399999999999</v>
          </cell>
          <cell r="F639">
            <v>0.12</v>
          </cell>
          <cell r="G639">
            <v>0.30249999999999999</v>
          </cell>
          <cell r="H639">
            <v>0.62</v>
          </cell>
          <cell r="I639">
            <v>0.91400000000000003</v>
          </cell>
          <cell r="J639">
            <v>1.3220000000000001</v>
          </cell>
          <cell r="K639">
            <v>9.6539966517738329E-2</v>
          </cell>
          <cell r="L639">
            <v>0.19076304322415094</v>
          </cell>
          <cell r="M639">
            <v>0.21264785203944367</v>
          </cell>
          <cell r="N639">
            <v>0.20170544763179732</v>
          </cell>
        </row>
        <row r="640">
          <cell r="A640">
            <v>42111</v>
          </cell>
          <cell r="B640">
            <v>64.084000000000003</v>
          </cell>
          <cell r="C640">
            <v>88.275999999999996</v>
          </cell>
          <cell r="D640">
            <v>107.63800000000001</v>
          </cell>
          <cell r="E640">
            <v>144.923</v>
          </cell>
          <cell r="F640">
            <v>0.13</v>
          </cell>
          <cell r="G640">
            <v>0.28599999999999998</v>
          </cell>
          <cell r="H640">
            <v>0.57699999999999996</v>
          </cell>
          <cell r="I640">
            <v>0.84899999999999998</v>
          </cell>
          <cell r="J640">
            <v>1.2370000000000001</v>
          </cell>
          <cell r="K640">
            <v>9.2656112697866111E-2</v>
          </cell>
          <cell r="L640">
            <v>0.19076304322415094</v>
          </cell>
          <cell r="M640">
            <v>0.21264785203944367</v>
          </cell>
          <cell r="N640">
            <v>0.20170544763179732</v>
          </cell>
        </row>
        <row r="641">
          <cell r="A641">
            <v>42118</v>
          </cell>
          <cell r="B641">
            <v>57.283999999999999</v>
          </cell>
          <cell r="C641">
            <v>81.066000000000003</v>
          </cell>
          <cell r="D641">
            <v>99.968999999999994</v>
          </cell>
          <cell r="E641">
            <v>138.51499999999999</v>
          </cell>
          <cell r="F641">
            <v>0.13</v>
          </cell>
          <cell r="G641">
            <v>0.28100000000000003</v>
          </cell>
          <cell r="H641">
            <v>0.57199999999999995</v>
          </cell>
          <cell r="I641">
            <v>0.84499999999999997</v>
          </cell>
          <cell r="J641">
            <v>1.2389999999999999</v>
          </cell>
          <cell r="K641">
            <v>8.8776887846202635E-2</v>
          </cell>
          <cell r="L641">
            <v>0.19076304322415094</v>
          </cell>
          <cell r="M641">
            <v>0.21264785203944367</v>
          </cell>
          <cell r="N641">
            <v>0.20170544763179732</v>
          </cell>
        </row>
        <row r="642">
          <cell r="A642">
            <v>42125</v>
          </cell>
          <cell r="B642">
            <v>62.354999999999997</v>
          </cell>
          <cell r="C642">
            <v>88.498999999999995</v>
          </cell>
          <cell r="D642">
            <v>108.104</v>
          </cell>
          <cell r="E642">
            <v>147.50299999999999</v>
          </cell>
          <cell r="F642">
            <v>0.13</v>
          </cell>
          <cell r="G642">
            <v>0.317</v>
          </cell>
          <cell r="H642">
            <v>0.65349999999999997</v>
          </cell>
          <cell r="I642">
            <v>0.96499999999999997</v>
          </cell>
          <cell r="J642">
            <v>1.411</v>
          </cell>
          <cell r="K642">
            <v>9.4255208779041477E-2</v>
          </cell>
          <cell r="L642">
            <v>0.19076304322415094</v>
          </cell>
          <cell r="M642">
            <v>0.21264785203944367</v>
          </cell>
          <cell r="N642">
            <v>0.20170544763179732</v>
          </cell>
        </row>
        <row r="643">
          <cell r="A643">
            <v>42132</v>
          </cell>
          <cell r="B643">
            <v>58.648000000000003</v>
          </cell>
          <cell r="C643">
            <v>81.388000000000005</v>
          </cell>
          <cell r="D643">
            <v>100.607</v>
          </cell>
          <cell r="E643">
            <v>139.65799999999999</v>
          </cell>
          <cell r="F643">
            <v>0.13</v>
          </cell>
          <cell r="G643">
            <v>0.29299999999999998</v>
          </cell>
          <cell r="H643">
            <v>0.63700000000000001</v>
          </cell>
          <cell r="I643">
            <v>0.95099999999999996</v>
          </cell>
          <cell r="J643">
            <v>1.393</v>
          </cell>
          <cell r="K643">
            <v>8.947990347258139E-2</v>
          </cell>
          <cell r="L643">
            <v>0.19076304322415094</v>
          </cell>
          <cell r="M643">
            <v>0.21264785203944367</v>
          </cell>
          <cell r="N643">
            <v>0.20170544763179732</v>
          </cell>
        </row>
        <row r="644">
          <cell r="A644">
            <v>42139</v>
          </cell>
          <cell r="B644">
            <v>58.887999999999998</v>
          </cell>
          <cell r="C644">
            <v>81.981999999999999</v>
          </cell>
          <cell r="D644">
            <v>101.923</v>
          </cell>
          <cell r="E644">
            <v>140.96299999999999</v>
          </cell>
          <cell r="F644">
            <v>0.13</v>
          </cell>
          <cell r="G644">
            <v>0.28649999999999998</v>
          </cell>
          <cell r="H644">
            <v>0.60599999999999998</v>
          </cell>
          <cell r="I644">
            <v>0.91400000000000003</v>
          </cell>
          <cell r="J644">
            <v>1.365</v>
          </cell>
          <cell r="K644">
            <v>9.0333018796410869E-2</v>
          </cell>
          <cell r="L644">
            <v>0.19076304322415094</v>
          </cell>
          <cell r="M644">
            <v>0.21264785203944367</v>
          </cell>
          <cell r="N644">
            <v>0.20170544763179732</v>
          </cell>
        </row>
        <row r="645">
          <cell r="A645">
            <v>42146</v>
          </cell>
          <cell r="B645">
            <v>60.38</v>
          </cell>
          <cell r="C645">
            <v>82.986999999999995</v>
          </cell>
          <cell r="D645">
            <v>102.845</v>
          </cell>
          <cell r="E645">
            <v>142.96700000000001</v>
          </cell>
          <cell r="F645">
            <v>0.13</v>
          </cell>
          <cell r="G645">
            <v>0.33400000000000002</v>
          </cell>
          <cell r="H645">
            <v>0.67900000000000005</v>
          </cell>
          <cell r="I645">
            <v>0.995</v>
          </cell>
          <cell r="J645">
            <v>1.4590000000000001</v>
          </cell>
          <cell r="K645">
            <v>9.1193853916401113E-2</v>
          </cell>
          <cell r="L645">
            <v>0.19076304322415094</v>
          </cell>
          <cell r="M645">
            <v>0.21264785203944367</v>
          </cell>
          <cell r="N645">
            <v>0.20170544763179732</v>
          </cell>
        </row>
        <row r="646">
          <cell r="A646">
            <v>42153</v>
          </cell>
          <cell r="B646">
            <v>63.968000000000004</v>
          </cell>
          <cell r="C646">
            <v>88.573999999999998</v>
          </cell>
          <cell r="D646">
            <v>107.468</v>
          </cell>
          <cell r="E646">
            <v>147.11699999999999</v>
          </cell>
          <cell r="F646">
            <v>0.08</v>
          </cell>
          <cell r="G646">
            <v>0.31950000000000001</v>
          </cell>
          <cell r="H646">
            <v>0.64900000000000002</v>
          </cell>
          <cell r="I646">
            <v>0.95299999999999996</v>
          </cell>
          <cell r="J646">
            <v>1.3959999999999999</v>
          </cell>
          <cell r="K646">
            <v>9.4021722584481493E-2</v>
          </cell>
          <cell r="L646">
            <v>0.19076304322415094</v>
          </cell>
          <cell r="M646">
            <v>0.21264785203944367</v>
          </cell>
          <cell r="N646">
            <v>0.20170544763179732</v>
          </cell>
        </row>
        <row r="647">
          <cell r="A647">
            <v>42160</v>
          </cell>
          <cell r="B647">
            <v>78.891000000000005</v>
          </cell>
          <cell r="C647">
            <v>102.81100000000001</v>
          </cell>
          <cell r="D647">
            <v>124.28400000000001</v>
          </cell>
          <cell r="E647">
            <v>166.322</v>
          </cell>
          <cell r="F647">
            <v>0.13</v>
          </cell>
          <cell r="G647">
            <v>0.37380000000000002</v>
          </cell>
          <cell r="H647">
            <v>0.76400000000000001</v>
          </cell>
          <cell r="I647">
            <v>1.1219999999999999</v>
          </cell>
          <cell r="J647">
            <v>1.6339999999999999</v>
          </cell>
          <cell r="K647">
            <v>0.10563037795122221</v>
          </cell>
          <cell r="L647">
            <v>0.19076304322415094</v>
          </cell>
          <cell r="M647">
            <v>0.21264785203944367</v>
          </cell>
          <cell r="N647">
            <v>0.20170544763179732</v>
          </cell>
        </row>
        <row r="648">
          <cell r="A648">
            <v>42167</v>
          </cell>
          <cell r="B648">
            <v>71.674999999999997</v>
          </cell>
          <cell r="C648">
            <v>98.233000000000004</v>
          </cell>
          <cell r="D648">
            <v>118.88800000000001</v>
          </cell>
          <cell r="E648">
            <v>160.00299999999999</v>
          </cell>
          <cell r="F648">
            <v>0.13</v>
          </cell>
          <cell r="G648">
            <v>0.39500000000000002</v>
          </cell>
          <cell r="H648">
            <v>0.78700000000000003</v>
          </cell>
          <cell r="I648">
            <v>1.1360000000000001</v>
          </cell>
          <cell r="J648">
            <v>1.6400000000000001</v>
          </cell>
          <cell r="K648">
            <v>0.10183015088886094</v>
          </cell>
          <cell r="L648">
            <v>0.19076304322415094</v>
          </cell>
          <cell r="M648">
            <v>0.21264785203944367</v>
          </cell>
          <cell r="N648">
            <v>0.20170544763179732</v>
          </cell>
        </row>
        <row r="649">
          <cell r="A649">
            <v>42174</v>
          </cell>
          <cell r="B649">
            <v>71.415000000000006</v>
          </cell>
          <cell r="C649">
            <v>97.727999999999994</v>
          </cell>
          <cell r="D649">
            <v>118.218</v>
          </cell>
          <cell r="E649">
            <v>158.89099999999999</v>
          </cell>
          <cell r="F649">
            <v>0.13</v>
          </cell>
          <cell r="G649">
            <v>0.32900000000000001</v>
          </cell>
          <cell r="H649">
            <v>0.66400000000000003</v>
          </cell>
          <cell r="I649">
            <v>0.98299999999999998</v>
          </cell>
          <cell r="J649">
            <v>1.476</v>
          </cell>
          <cell r="K649">
            <v>0.10086503345974618</v>
          </cell>
          <cell r="L649">
            <v>0.19076304322415094</v>
          </cell>
          <cell r="M649">
            <v>0.21264785203944367</v>
          </cell>
          <cell r="N649">
            <v>0.20170544763179732</v>
          </cell>
        </row>
        <row r="650">
          <cell r="A650">
            <v>42181</v>
          </cell>
          <cell r="B650">
            <v>77.897999999999996</v>
          </cell>
          <cell r="C650">
            <v>105.524</v>
          </cell>
          <cell r="D650">
            <v>125.834</v>
          </cell>
          <cell r="E650">
            <v>166.14699999999999</v>
          </cell>
          <cell r="F650">
            <v>0.13</v>
          </cell>
          <cell r="G650">
            <v>0.36</v>
          </cell>
          <cell r="H650">
            <v>0.73399999999999999</v>
          </cell>
          <cell r="I650">
            <v>1.0860000000000001</v>
          </cell>
          <cell r="J650">
            <v>1.6339999999999999</v>
          </cell>
          <cell r="K650">
            <v>0.10549598070999811</v>
          </cell>
          <cell r="L650">
            <v>0.19076304322415094</v>
          </cell>
          <cell r="M650">
            <v>0.21264785203944367</v>
          </cell>
          <cell r="N650">
            <v>0.20170544763179732</v>
          </cell>
        </row>
        <row r="651">
          <cell r="A651">
            <v>42188</v>
          </cell>
          <cell r="B651">
            <v>76.59</v>
          </cell>
          <cell r="C651">
            <v>103.63</v>
          </cell>
          <cell r="D651">
            <v>127.154</v>
          </cell>
          <cell r="E651">
            <v>167.209</v>
          </cell>
          <cell r="F651">
            <v>0.13</v>
          </cell>
          <cell r="G651">
            <v>0.32900000000000001</v>
          </cell>
          <cell r="H651">
            <v>0.66700000000000004</v>
          </cell>
          <cell r="I651">
            <v>0.995</v>
          </cell>
          <cell r="J651">
            <v>1.5409999999999999</v>
          </cell>
          <cell r="K651">
            <v>0.10649267072418467</v>
          </cell>
          <cell r="L651">
            <v>0.1547783229290815</v>
          </cell>
          <cell r="M651">
            <v>6.8924397728891917E-2</v>
          </cell>
          <cell r="N651">
            <v>0.11185136032898671</v>
          </cell>
        </row>
        <row r="652">
          <cell r="A652">
            <v>42195</v>
          </cell>
          <cell r="B652">
            <v>77.272999999999996</v>
          </cell>
          <cell r="C652">
            <v>107.736</v>
          </cell>
          <cell r="D652">
            <v>130.19200000000001</v>
          </cell>
          <cell r="E652">
            <v>171.751</v>
          </cell>
          <cell r="F652">
            <v>0.13</v>
          </cell>
          <cell r="G652">
            <v>0.34599999999999997</v>
          </cell>
          <cell r="H652">
            <v>0.68700000000000006</v>
          </cell>
          <cell r="I652">
            <v>1.0149999999999999</v>
          </cell>
          <cell r="J652">
            <v>1.54</v>
          </cell>
          <cell r="K652">
            <v>0.10888555226818464</v>
          </cell>
          <cell r="L652">
            <v>0.1547783229290815</v>
          </cell>
          <cell r="M652">
            <v>6.8924397728891917E-2</v>
          </cell>
          <cell r="N652">
            <v>0.11185136032898671</v>
          </cell>
        </row>
        <row r="653">
          <cell r="A653">
            <v>42202</v>
          </cell>
          <cell r="B653">
            <v>77.31</v>
          </cell>
          <cell r="C653">
            <v>105.124</v>
          </cell>
          <cell r="D653">
            <v>128.12700000000001</v>
          </cell>
          <cell r="E653">
            <v>169.62299999999999</v>
          </cell>
          <cell r="F653">
            <v>0.13</v>
          </cell>
          <cell r="G653">
            <v>0.38350000000000001</v>
          </cell>
          <cell r="H653">
            <v>0.73699999999999999</v>
          </cell>
          <cell r="I653">
            <v>1.0589999999999999</v>
          </cell>
          <cell r="J653">
            <v>1.5629999999999999</v>
          </cell>
          <cell r="K653">
            <v>0.10785766167224298</v>
          </cell>
          <cell r="L653">
            <v>0.1547783229290815</v>
          </cell>
          <cell r="M653">
            <v>6.8924397728891917E-2</v>
          </cell>
          <cell r="N653">
            <v>0.11185136032898671</v>
          </cell>
        </row>
        <row r="654">
          <cell r="A654">
            <v>42209</v>
          </cell>
          <cell r="B654">
            <v>90.968999999999994</v>
          </cell>
          <cell r="C654">
            <v>116.45699999999999</v>
          </cell>
          <cell r="D654">
            <v>138.971</v>
          </cell>
          <cell r="E654">
            <v>181.85900000000001</v>
          </cell>
          <cell r="F654">
            <v>0.13</v>
          </cell>
          <cell r="G654">
            <v>0.39600000000000002</v>
          </cell>
          <cell r="H654">
            <v>0.73499999999999999</v>
          </cell>
          <cell r="I654">
            <v>1.044</v>
          </cell>
          <cell r="J654">
            <v>1.516</v>
          </cell>
          <cell r="K654">
            <v>0.1148904557874656</v>
          </cell>
          <cell r="L654">
            <v>0.1547783229290815</v>
          </cell>
          <cell r="M654">
            <v>6.8924397728891917E-2</v>
          </cell>
          <cell r="N654">
            <v>0.11185136032898671</v>
          </cell>
        </row>
        <row r="655">
          <cell r="A655">
            <v>42216</v>
          </cell>
          <cell r="B655">
            <v>89.213999999999999</v>
          </cell>
          <cell r="C655">
            <v>114.71599999999999</v>
          </cell>
          <cell r="D655">
            <v>139.751</v>
          </cell>
          <cell r="E655">
            <v>182.71600000000001</v>
          </cell>
          <cell r="F655">
            <v>0.08</v>
          </cell>
          <cell r="G655">
            <v>0.38</v>
          </cell>
          <cell r="H655">
            <v>0.70050000000000001</v>
          </cell>
          <cell r="I655">
            <v>0.98899999999999999</v>
          </cell>
          <cell r="J655">
            <v>1.4339999999999999</v>
          </cell>
          <cell r="K655">
            <v>0.1148904557874656</v>
          </cell>
          <cell r="L655">
            <v>0.1547783229290815</v>
          </cell>
          <cell r="M655">
            <v>6.8924397728891917E-2</v>
          </cell>
          <cell r="N655">
            <v>0.11185136032898671</v>
          </cell>
        </row>
        <row r="656">
          <cell r="A656">
            <v>42223</v>
          </cell>
          <cell r="B656">
            <v>99.635999999999996</v>
          </cell>
          <cell r="C656">
            <v>128.483</v>
          </cell>
          <cell r="D656">
            <v>153.416</v>
          </cell>
          <cell r="E656">
            <v>195.798</v>
          </cell>
          <cell r="F656">
            <v>0.14000000000000001</v>
          </cell>
          <cell r="G656">
            <v>0.439</v>
          </cell>
          <cell r="H656">
            <v>0.77600000000000002</v>
          </cell>
          <cell r="I656">
            <v>1.0589999999999999</v>
          </cell>
          <cell r="J656">
            <v>1.476</v>
          </cell>
          <cell r="K656">
            <v>0.12311272376437044</v>
          </cell>
          <cell r="L656">
            <v>0.1547783229290815</v>
          </cell>
          <cell r="M656">
            <v>6.8924397728891917E-2</v>
          </cell>
          <cell r="N656">
            <v>0.11185136032898671</v>
          </cell>
        </row>
        <row r="657">
          <cell r="A657">
            <v>42230</v>
          </cell>
          <cell r="B657">
            <v>100.54300000000001</v>
          </cell>
          <cell r="C657">
            <v>131.61000000000001</v>
          </cell>
          <cell r="D657">
            <v>155.68799999999999</v>
          </cell>
          <cell r="E657">
            <v>199.928</v>
          </cell>
          <cell r="F657">
            <v>0.14000000000000001</v>
          </cell>
          <cell r="G657">
            <v>0.439</v>
          </cell>
          <cell r="H657">
            <v>0.77200000000000002</v>
          </cell>
          <cell r="I657">
            <v>1.0609999999999999</v>
          </cell>
          <cell r="J657">
            <v>1.486</v>
          </cell>
          <cell r="K657">
            <v>0.1255799831166754</v>
          </cell>
          <cell r="L657">
            <v>0.1547783229290815</v>
          </cell>
          <cell r="M657">
            <v>6.8924397728891917E-2</v>
          </cell>
          <cell r="N657">
            <v>0.11185136032898671</v>
          </cell>
        </row>
        <row r="658">
          <cell r="A658">
            <v>42237</v>
          </cell>
          <cell r="B658">
            <v>119.129</v>
          </cell>
          <cell r="C658">
            <v>145.726</v>
          </cell>
          <cell r="D658">
            <v>166.702</v>
          </cell>
          <cell r="E658">
            <v>216.08600000000001</v>
          </cell>
          <cell r="F658">
            <v>0.15</v>
          </cell>
          <cell r="G658">
            <v>0.36799999999999999</v>
          </cell>
          <cell r="H658">
            <v>0.65100000000000002</v>
          </cell>
          <cell r="I658">
            <v>0.90700000000000003</v>
          </cell>
          <cell r="J658">
            <v>1.3129999999999999</v>
          </cell>
          <cell r="K658">
            <v>0.13500736386890677</v>
          </cell>
          <cell r="L658">
            <v>0.1547783229290815</v>
          </cell>
          <cell r="M658">
            <v>6.8924397728891917E-2</v>
          </cell>
          <cell r="N658">
            <v>0.11185136032898671</v>
          </cell>
        </row>
        <row r="659">
          <cell r="A659">
            <v>42244</v>
          </cell>
          <cell r="B659">
            <v>113.15300000000001</v>
          </cell>
          <cell r="C659">
            <v>144.28100000000001</v>
          </cell>
          <cell r="D659">
            <v>170.94300000000001</v>
          </cell>
          <cell r="E659">
            <v>216.72900000000001</v>
          </cell>
          <cell r="F659">
            <v>0.14000000000000001</v>
          </cell>
          <cell r="G659">
            <v>0.378</v>
          </cell>
          <cell r="H659">
            <v>0.67500000000000004</v>
          </cell>
          <cell r="I659">
            <v>0.94699999999999995</v>
          </cell>
          <cell r="J659">
            <v>1.381</v>
          </cell>
          <cell r="K659">
            <v>0.13500736386890677</v>
          </cell>
          <cell r="L659">
            <v>0.1547783229290815</v>
          </cell>
          <cell r="M659">
            <v>6.8924397728891917E-2</v>
          </cell>
          <cell r="N659">
            <v>0.11185136032898671</v>
          </cell>
        </row>
        <row r="660">
          <cell r="A660">
            <v>42251</v>
          </cell>
          <cell r="B660">
            <v>112.741</v>
          </cell>
          <cell r="C660">
            <v>151.54900000000001</v>
          </cell>
          <cell r="D660">
            <v>179.19900000000001</v>
          </cell>
          <cell r="E660">
            <v>227.596</v>
          </cell>
          <cell r="F660">
            <v>0.14000000000000001</v>
          </cell>
          <cell r="G660">
            <v>0.38</v>
          </cell>
          <cell r="H660">
            <v>0.64900000000000002</v>
          </cell>
          <cell r="I660">
            <v>0.90200000000000002</v>
          </cell>
          <cell r="J660">
            <v>1.3140000000000001</v>
          </cell>
          <cell r="K660">
            <v>0.14171211832748942</v>
          </cell>
          <cell r="L660">
            <v>0.1547783229290815</v>
          </cell>
          <cell r="M660">
            <v>6.8924397728891917E-2</v>
          </cell>
          <cell r="N660">
            <v>0.11185136032898671</v>
          </cell>
        </row>
        <row r="661">
          <cell r="A661">
            <v>42258</v>
          </cell>
          <cell r="B661">
            <v>106.83199999999999</v>
          </cell>
          <cell r="C661">
            <v>143.965</v>
          </cell>
          <cell r="D661">
            <v>170.833</v>
          </cell>
          <cell r="E661">
            <v>218.08099999999999</v>
          </cell>
          <cell r="F661">
            <v>0.14000000000000001</v>
          </cell>
          <cell r="G661">
            <v>0.39250000000000002</v>
          </cell>
          <cell r="H661">
            <v>0.65900000000000003</v>
          </cell>
          <cell r="I661">
            <v>0.91100000000000003</v>
          </cell>
          <cell r="J661">
            <v>1.337</v>
          </cell>
          <cell r="K661">
            <v>0.13620612974622981</v>
          </cell>
          <cell r="L661">
            <v>0.1547783229290815</v>
          </cell>
          <cell r="M661">
            <v>6.8924397728891917E-2</v>
          </cell>
          <cell r="N661">
            <v>0.11185136032898671</v>
          </cell>
        </row>
        <row r="662">
          <cell r="A662">
            <v>42265</v>
          </cell>
          <cell r="B662">
            <v>97.984999999999999</v>
          </cell>
          <cell r="C662">
            <v>129.07300000000001</v>
          </cell>
          <cell r="D662">
            <v>155.92699999999999</v>
          </cell>
          <cell r="E662">
            <v>200.64099999999999</v>
          </cell>
          <cell r="F662">
            <v>0.14000000000000001</v>
          </cell>
          <cell r="G662">
            <v>0.33200000000000002</v>
          </cell>
          <cell r="H662">
            <v>0.60199999999999998</v>
          </cell>
          <cell r="I662">
            <v>0.85699999999999998</v>
          </cell>
          <cell r="J662">
            <v>1.2749999999999999</v>
          </cell>
          <cell r="K662">
            <v>0.12600077989689251</v>
          </cell>
          <cell r="L662">
            <v>0.1547783229290815</v>
          </cell>
          <cell r="M662">
            <v>6.8924397728891917E-2</v>
          </cell>
          <cell r="N662">
            <v>0.11185136032898671</v>
          </cell>
        </row>
        <row r="663">
          <cell r="A663">
            <v>42272</v>
          </cell>
          <cell r="B663">
            <v>122.583</v>
          </cell>
          <cell r="C663">
            <v>164.102</v>
          </cell>
          <cell r="D663">
            <v>196.64400000000001</v>
          </cell>
          <cell r="E663">
            <v>242.101</v>
          </cell>
          <cell r="F663">
            <v>0.13</v>
          </cell>
          <cell r="G663">
            <v>0.33300000000000002</v>
          </cell>
          <cell r="H663">
            <v>0.58499999999999996</v>
          </cell>
          <cell r="I663">
            <v>0.82499999999999996</v>
          </cell>
          <cell r="J663">
            <v>1.2389999999999999</v>
          </cell>
          <cell r="K663">
            <v>0.14993512357697725</v>
          </cell>
          <cell r="L663">
            <v>0.1547783229290815</v>
          </cell>
          <cell r="M663">
            <v>6.8924397728891917E-2</v>
          </cell>
          <cell r="N663">
            <v>0.11185136032898671</v>
          </cell>
        </row>
        <row r="664">
          <cell r="A664">
            <v>42279</v>
          </cell>
          <cell r="B664">
            <v>130.07599999999999</v>
          </cell>
          <cell r="C664">
            <v>166.767</v>
          </cell>
          <cell r="D664">
            <v>197.13800000000001</v>
          </cell>
          <cell r="E664">
            <v>243.125</v>
          </cell>
          <cell r="F664">
            <v>0.13</v>
          </cell>
          <cell r="G664">
            <v>0.29099999999999998</v>
          </cell>
          <cell r="H664">
            <v>0.50149999999999995</v>
          </cell>
          <cell r="I664">
            <v>0.71599999999999997</v>
          </cell>
          <cell r="J664">
            <v>1.1020000000000001</v>
          </cell>
          <cell r="K664">
            <v>0.15056042311216389</v>
          </cell>
          <cell r="L664">
            <v>1.4366060843360243E-2</v>
          </cell>
          <cell r="M664">
            <v>-0.59625996538230752</v>
          </cell>
          <cell r="N664">
            <v>-0.29094695226947365</v>
          </cell>
        </row>
        <row r="665">
          <cell r="A665">
            <v>42286</v>
          </cell>
          <cell r="B665">
            <v>106.247</v>
          </cell>
          <cell r="C665">
            <v>142.47</v>
          </cell>
          <cell r="D665">
            <v>169.20500000000001</v>
          </cell>
          <cell r="E665">
            <v>215.83</v>
          </cell>
          <cell r="F665">
            <v>0.13</v>
          </cell>
          <cell r="G665">
            <v>0.32350000000000001</v>
          </cell>
          <cell r="H665">
            <v>0.56899999999999995</v>
          </cell>
          <cell r="I665">
            <v>0.8</v>
          </cell>
          <cell r="J665">
            <v>1.198</v>
          </cell>
          <cell r="K665">
            <v>0.1351756331288837</v>
          </cell>
          <cell r="L665">
            <v>1.4366060843360243E-2</v>
          </cell>
          <cell r="M665">
            <v>-0.59625996538230752</v>
          </cell>
          <cell r="N665">
            <v>-0.29094695226947365</v>
          </cell>
        </row>
        <row r="666">
          <cell r="A666">
            <v>42293</v>
          </cell>
          <cell r="B666">
            <v>109.17</v>
          </cell>
          <cell r="C666">
            <v>144.57400000000001</v>
          </cell>
          <cell r="D666">
            <v>170.619</v>
          </cell>
          <cell r="E666">
            <v>218.79599999999999</v>
          </cell>
          <cell r="F666">
            <v>0.13</v>
          </cell>
          <cell r="G666">
            <v>0.30399999999999999</v>
          </cell>
          <cell r="H666">
            <v>0.53</v>
          </cell>
          <cell r="I666">
            <v>0.753</v>
          </cell>
          <cell r="J666">
            <v>1.137</v>
          </cell>
          <cell r="K666">
            <v>0.13643069591964996</v>
          </cell>
          <cell r="L666">
            <v>1.4366060843360243E-2</v>
          </cell>
          <cell r="M666">
            <v>-0.59625996538230752</v>
          </cell>
          <cell r="N666">
            <v>-0.29094695226947365</v>
          </cell>
        </row>
        <row r="667">
          <cell r="A667">
            <v>42300</v>
          </cell>
          <cell r="B667">
            <v>104.233</v>
          </cell>
          <cell r="C667">
            <v>136.65899999999999</v>
          </cell>
          <cell r="D667">
            <v>162.315</v>
          </cell>
          <cell r="E667">
            <v>211.279</v>
          </cell>
          <cell r="F667">
            <v>0.12</v>
          </cell>
          <cell r="G667">
            <v>0.32600000000000001</v>
          </cell>
          <cell r="H667">
            <v>0.56200000000000006</v>
          </cell>
          <cell r="I667">
            <v>0.79</v>
          </cell>
          <cell r="J667">
            <v>1.18</v>
          </cell>
          <cell r="K667">
            <v>0.13228535419492582</v>
          </cell>
          <cell r="L667">
            <v>1.4366060843360243E-2</v>
          </cell>
          <cell r="M667">
            <v>-0.59625996538230752</v>
          </cell>
          <cell r="N667">
            <v>-0.29094695226947365</v>
          </cell>
        </row>
        <row r="668">
          <cell r="A668">
            <v>42307</v>
          </cell>
          <cell r="B668">
            <v>102.938</v>
          </cell>
          <cell r="C668">
            <v>134.86600000000001</v>
          </cell>
          <cell r="D668">
            <v>160.06299999999999</v>
          </cell>
          <cell r="E668">
            <v>210.172</v>
          </cell>
          <cell r="F668">
            <v>7.0000000000000007E-2</v>
          </cell>
          <cell r="G668">
            <v>0.38300000000000001</v>
          </cell>
          <cell r="H668">
            <v>0.64600000000000002</v>
          </cell>
          <cell r="I668">
            <v>0.88300000000000001</v>
          </cell>
          <cell r="J668">
            <v>1.252</v>
          </cell>
          <cell r="K668">
            <v>0.13105325942383317</v>
          </cell>
          <cell r="L668">
            <v>1.4366060843360243E-2</v>
          </cell>
          <cell r="M668">
            <v>-0.59625996538230752</v>
          </cell>
          <cell r="N668">
            <v>-0.29094695226947365</v>
          </cell>
        </row>
        <row r="669">
          <cell r="A669">
            <v>42314</v>
          </cell>
          <cell r="B669">
            <v>98.644000000000005</v>
          </cell>
          <cell r="C669">
            <v>129.79</v>
          </cell>
          <cell r="D669">
            <v>154.88</v>
          </cell>
          <cell r="E669">
            <v>205.352</v>
          </cell>
          <cell r="F669">
            <v>0.12</v>
          </cell>
          <cell r="G669">
            <v>0.46899999999999997</v>
          </cell>
          <cell r="H669">
            <v>0.78200000000000003</v>
          </cell>
          <cell r="I669">
            <v>1.054</v>
          </cell>
          <cell r="J669">
            <v>1.4430000000000001</v>
          </cell>
          <cell r="K669">
            <v>0.1288641584145096</v>
          </cell>
          <cell r="L669">
            <v>1.4366060843360243E-2</v>
          </cell>
          <cell r="M669">
            <v>-0.59625996538230752</v>
          </cell>
          <cell r="N669">
            <v>-0.29094695226947365</v>
          </cell>
        </row>
        <row r="670">
          <cell r="A670">
            <v>42321</v>
          </cell>
          <cell r="B670">
            <v>108.968</v>
          </cell>
          <cell r="C670">
            <v>143.613</v>
          </cell>
          <cell r="D670">
            <v>169.233</v>
          </cell>
          <cell r="E670">
            <v>219.65199999999999</v>
          </cell>
          <cell r="F670">
            <v>0.12</v>
          </cell>
          <cell r="G670">
            <v>0.45100000000000001</v>
          </cell>
          <cell r="H670">
            <v>0.73399999999999999</v>
          </cell>
          <cell r="I670">
            <v>0.99399999999999999</v>
          </cell>
          <cell r="J670">
            <v>1.3599999999999999</v>
          </cell>
          <cell r="K670">
            <v>0.13715279867645769</v>
          </cell>
          <cell r="L670">
            <v>1.4366060843360243E-2</v>
          </cell>
          <cell r="M670">
            <v>-0.59625996538230752</v>
          </cell>
          <cell r="N670">
            <v>-0.29094695226947365</v>
          </cell>
        </row>
        <row r="671">
          <cell r="A671">
            <v>42328</v>
          </cell>
          <cell r="B671">
            <v>104.062</v>
          </cell>
          <cell r="C671">
            <v>138.822</v>
          </cell>
          <cell r="D671">
            <v>164.041</v>
          </cell>
          <cell r="E671">
            <v>214.22800000000001</v>
          </cell>
          <cell r="F671">
            <v>0.12</v>
          </cell>
          <cell r="G671">
            <v>0.48199999999999998</v>
          </cell>
          <cell r="H671">
            <v>0.752</v>
          </cell>
          <cell r="I671">
            <v>0.99199999999999999</v>
          </cell>
          <cell r="J671">
            <v>1.337</v>
          </cell>
          <cell r="K671">
            <v>0.13402163851039928</v>
          </cell>
          <cell r="L671">
            <v>1.4366060843360243E-2</v>
          </cell>
          <cell r="M671">
            <v>-0.59625996538230752</v>
          </cell>
          <cell r="N671">
            <v>-0.29094695226947365</v>
          </cell>
        </row>
        <row r="672">
          <cell r="A672">
            <v>42335</v>
          </cell>
          <cell r="B672">
            <v>108.27</v>
          </cell>
          <cell r="C672">
            <v>144.92699999999999</v>
          </cell>
          <cell r="D672">
            <v>169.87799999999999</v>
          </cell>
          <cell r="E672">
            <v>219.57900000000001</v>
          </cell>
          <cell r="F672">
            <v>0.12</v>
          </cell>
          <cell r="G672">
            <v>0.504</v>
          </cell>
          <cell r="H672">
            <v>0.77300000000000002</v>
          </cell>
          <cell r="I672">
            <v>1.0049999999999999</v>
          </cell>
          <cell r="J672">
            <v>1.3320000000000001</v>
          </cell>
          <cell r="K672">
            <v>0.13710584207049381</v>
          </cell>
          <cell r="L672">
            <v>1.4366060843360243E-2</v>
          </cell>
          <cell r="M672">
            <v>-0.59625996538230752</v>
          </cell>
          <cell r="N672">
            <v>-0.29094695226947365</v>
          </cell>
        </row>
        <row r="673">
          <cell r="A673">
            <v>42342</v>
          </cell>
          <cell r="B673">
            <v>113.92700000000001</v>
          </cell>
          <cell r="C673">
            <v>153.03399999999999</v>
          </cell>
          <cell r="D673">
            <v>178.07300000000001</v>
          </cell>
          <cell r="E673">
            <v>231.56399999999999</v>
          </cell>
          <cell r="F673">
            <v>0.13</v>
          </cell>
          <cell r="G673">
            <v>0.54</v>
          </cell>
          <cell r="H673">
            <v>0.81799999999999995</v>
          </cell>
          <cell r="I673">
            <v>1.05</v>
          </cell>
          <cell r="J673">
            <v>1.387</v>
          </cell>
          <cell r="K673">
            <v>0.14406981649102035</v>
          </cell>
          <cell r="L673">
            <v>1.4366060843360243E-2</v>
          </cell>
          <cell r="M673">
            <v>-0.59625996538230752</v>
          </cell>
          <cell r="N673">
            <v>-0.29094695226947365</v>
          </cell>
        </row>
        <row r="674">
          <cell r="A674">
            <v>42349</v>
          </cell>
          <cell r="B674">
            <v>136.12899999999999</v>
          </cell>
          <cell r="C674">
            <v>179.85300000000001</v>
          </cell>
          <cell r="D674">
            <v>207.78399999999999</v>
          </cell>
          <cell r="E674">
            <v>256.142</v>
          </cell>
          <cell r="F674">
            <v>0.14000000000000001</v>
          </cell>
          <cell r="G674">
            <v>0.503</v>
          </cell>
          <cell r="H674">
            <v>0.74199999999999999</v>
          </cell>
          <cell r="I674">
            <v>0.95299999999999996</v>
          </cell>
          <cell r="J674">
            <v>1.27</v>
          </cell>
          <cell r="K674">
            <v>0.15790849321069256</v>
          </cell>
          <cell r="L674">
            <v>1.4366060843360243E-2</v>
          </cell>
          <cell r="M674">
            <v>-0.59625996538230752</v>
          </cell>
          <cell r="N674">
            <v>-0.29094695226947365</v>
          </cell>
        </row>
        <row r="675">
          <cell r="A675">
            <v>42356</v>
          </cell>
          <cell r="B675">
            <v>123.58499999999999</v>
          </cell>
          <cell r="C675">
            <v>164.208</v>
          </cell>
          <cell r="D675">
            <v>192.94399999999999</v>
          </cell>
          <cell r="E675">
            <v>245.089</v>
          </cell>
          <cell r="F675">
            <v>0.37</v>
          </cell>
          <cell r="G675">
            <v>0.56399999999999995</v>
          </cell>
          <cell r="H675">
            <v>0.82599999999999996</v>
          </cell>
          <cell r="I675">
            <v>1.05</v>
          </cell>
          <cell r="J675">
            <v>1.3679999999999999</v>
          </cell>
          <cell r="K675">
            <v>0.15178552488118369</v>
          </cell>
          <cell r="L675">
            <v>1.4366060843360243E-2</v>
          </cell>
          <cell r="M675">
            <v>-0.59625996538230752</v>
          </cell>
          <cell r="N675">
            <v>-0.29094695226947365</v>
          </cell>
        </row>
        <row r="676">
          <cell r="A676">
            <v>42363</v>
          </cell>
          <cell r="B676">
            <v>118.863</v>
          </cell>
          <cell r="C676">
            <v>159.86799999999999</v>
          </cell>
          <cell r="D676">
            <v>185.91399999999999</v>
          </cell>
          <cell r="E676">
            <v>240.733</v>
          </cell>
          <cell r="F676">
            <v>0.36</v>
          </cell>
          <cell r="G676">
            <v>0.59299999999999997</v>
          </cell>
          <cell r="H676">
            <v>0.86199999999999999</v>
          </cell>
          <cell r="I676">
            <v>1.081</v>
          </cell>
          <cell r="J676">
            <v>1.3919999999999999</v>
          </cell>
          <cell r="K676">
            <v>0.14935163272812291</v>
          </cell>
          <cell r="L676">
            <v>1.4366060843360243E-2</v>
          </cell>
          <cell r="M676">
            <v>-0.59625996538230752</v>
          </cell>
          <cell r="N676">
            <v>-0.29094695226947365</v>
          </cell>
        </row>
        <row r="677">
          <cell r="A677">
            <v>42370</v>
          </cell>
          <cell r="B677">
            <v>120.85</v>
          </cell>
          <cell r="C677">
            <v>162.43600000000001</v>
          </cell>
          <cell r="D677">
            <v>190.852</v>
          </cell>
          <cell r="E677">
            <v>242.821</v>
          </cell>
          <cell r="F677">
            <v>0.2</v>
          </cell>
          <cell r="G677">
            <v>0.61199999999999999</v>
          </cell>
          <cell r="H677">
            <v>0.90600000000000003</v>
          </cell>
          <cell r="I677">
            <v>1.1320000000000001</v>
          </cell>
          <cell r="J677">
            <v>1.4279999999999999</v>
          </cell>
          <cell r="K677">
            <v>0.1507264989364252</v>
          </cell>
          <cell r="L677">
            <v>-6.5393708985575658E-2</v>
          </cell>
          <cell r="M677">
            <v>-0.46620035857876363</v>
          </cell>
          <cell r="N677">
            <v>-0.26579703378216962</v>
          </cell>
        </row>
        <row r="678">
          <cell r="A678">
            <v>42377</v>
          </cell>
          <cell r="B678">
            <v>145.869</v>
          </cell>
          <cell r="C678">
            <v>188.399</v>
          </cell>
          <cell r="D678">
            <v>213.554</v>
          </cell>
          <cell r="E678">
            <v>264.86799999999999</v>
          </cell>
          <cell r="F678">
            <v>0.36</v>
          </cell>
          <cell r="G678">
            <v>0.54900000000000004</v>
          </cell>
          <cell r="H678">
            <v>0.75700000000000001</v>
          </cell>
          <cell r="I678">
            <v>0.93300000000000005</v>
          </cell>
          <cell r="J678">
            <v>1.2110000000000001</v>
          </cell>
          <cell r="K678">
            <v>0.16284572556470933</v>
          </cell>
          <cell r="L678">
            <v>-6.5393708985575658E-2</v>
          </cell>
          <cell r="M678">
            <v>-0.46620035857876363</v>
          </cell>
          <cell r="N678">
            <v>-0.26579703378216962</v>
          </cell>
        </row>
        <row r="679">
          <cell r="A679">
            <v>42384</v>
          </cell>
          <cell r="B679">
            <v>156.36000000000001</v>
          </cell>
          <cell r="C679">
            <v>198.73</v>
          </cell>
          <cell r="D679">
            <v>229.52099999999999</v>
          </cell>
          <cell r="E679">
            <v>287.952</v>
          </cell>
          <cell r="F679">
            <v>0.36</v>
          </cell>
          <cell r="G679">
            <v>0.48649999999999999</v>
          </cell>
          <cell r="H679">
            <v>0.64700000000000002</v>
          </cell>
          <cell r="I679">
            <v>0.80700000000000005</v>
          </cell>
          <cell r="J679">
            <v>1.0920000000000001</v>
          </cell>
          <cell r="K679">
            <v>0.17588129109466089</v>
          </cell>
          <cell r="L679">
            <v>-6.5393708985575658E-2</v>
          </cell>
          <cell r="M679">
            <v>-0.46620035857876363</v>
          </cell>
          <cell r="N679">
            <v>-0.26579703378216962</v>
          </cell>
        </row>
        <row r="680">
          <cell r="A680">
            <v>42391</v>
          </cell>
          <cell r="B680">
            <v>143.24299999999999</v>
          </cell>
          <cell r="C680">
            <v>192.279</v>
          </cell>
          <cell r="D680">
            <v>223.982</v>
          </cell>
          <cell r="E680">
            <v>289.11099999999999</v>
          </cell>
          <cell r="F680">
            <v>0.38</v>
          </cell>
          <cell r="G680">
            <v>0.505</v>
          </cell>
          <cell r="H680">
            <v>0.67600000000000005</v>
          </cell>
          <cell r="I680">
            <v>0.84199999999999997</v>
          </cell>
          <cell r="J680">
            <v>1.1360000000000001</v>
          </cell>
          <cell r="K680">
            <v>0.17675283136310171</v>
          </cell>
          <cell r="L680">
            <v>-6.5393708985575658E-2</v>
          </cell>
          <cell r="M680">
            <v>-0.46620035857876363</v>
          </cell>
          <cell r="N680">
            <v>-0.26579703378216962</v>
          </cell>
        </row>
        <row r="681">
          <cell r="A681">
            <v>42398</v>
          </cell>
          <cell r="B681">
            <v>126.81100000000001</v>
          </cell>
          <cell r="C681">
            <v>181.785</v>
          </cell>
          <cell r="D681">
            <v>217.65600000000001</v>
          </cell>
          <cell r="E681">
            <v>283.38900000000001</v>
          </cell>
          <cell r="F681">
            <v>0.28999999999999998</v>
          </cell>
          <cell r="G681">
            <v>0.45950000000000002</v>
          </cell>
          <cell r="H681">
            <v>0.58699999999999997</v>
          </cell>
          <cell r="I681">
            <v>0.73199999999999998</v>
          </cell>
          <cell r="J681">
            <v>1.01</v>
          </cell>
          <cell r="K681">
            <v>0.17367174564345789</v>
          </cell>
          <cell r="L681">
            <v>-6.5393708985575658E-2</v>
          </cell>
          <cell r="M681">
            <v>-0.46620035857876363</v>
          </cell>
          <cell r="N681">
            <v>-0.26579703378216962</v>
          </cell>
        </row>
        <row r="682">
          <cell r="A682">
            <v>42405</v>
          </cell>
          <cell r="B682">
            <v>119.458</v>
          </cell>
          <cell r="C682">
            <v>186.16</v>
          </cell>
          <cell r="D682">
            <v>219.33199999999999</v>
          </cell>
          <cell r="E682">
            <v>288.53199999999998</v>
          </cell>
          <cell r="F682">
            <v>0.38</v>
          </cell>
          <cell r="G682">
            <v>0.46700000000000003</v>
          </cell>
          <cell r="H682">
            <v>0.56100000000000005</v>
          </cell>
          <cell r="I682">
            <v>0.67600000000000005</v>
          </cell>
          <cell r="J682">
            <v>0.93100000000000005</v>
          </cell>
          <cell r="K682">
            <v>0.17659923728724425</v>
          </cell>
          <cell r="L682">
            <v>-6.5393708985575658E-2</v>
          </cell>
          <cell r="M682">
            <v>-0.46620035857876363</v>
          </cell>
          <cell r="N682">
            <v>-0.26579703378216962</v>
          </cell>
        </row>
        <row r="683">
          <cell r="A683">
            <v>42412</v>
          </cell>
          <cell r="B683">
            <v>143.17699999999999</v>
          </cell>
          <cell r="C683">
            <v>195.86</v>
          </cell>
          <cell r="D683">
            <v>234.46700000000001</v>
          </cell>
          <cell r="E683">
            <v>319.47399999999999</v>
          </cell>
          <cell r="F683">
            <v>0.38</v>
          </cell>
          <cell r="G683">
            <v>0.41099999999999998</v>
          </cell>
          <cell r="H683">
            <v>0.48149999999999998</v>
          </cell>
          <cell r="I683">
            <v>0.58199999999999996</v>
          </cell>
          <cell r="J683">
            <v>0.82899999999999996</v>
          </cell>
          <cell r="K683">
            <v>0.19387286350109234</v>
          </cell>
          <cell r="L683">
            <v>-6.5393708985575658E-2</v>
          </cell>
          <cell r="M683">
            <v>-0.46620035857876363</v>
          </cell>
          <cell r="N683">
            <v>-0.26579703378216962</v>
          </cell>
        </row>
        <row r="684">
          <cell r="A684">
            <v>42419</v>
          </cell>
          <cell r="B684">
            <v>117.372</v>
          </cell>
          <cell r="C684">
            <v>173.65100000000001</v>
          </cell>
          <cell r="D684">
            <v>214.053</v>
          </cell>
          <cell r="E684">
            <v>290.411</v>
          </cell>
          <cell r="F684">
            <v>0.38</v>
          </cell>
          <cell r="G684">
            <v>0.44500000000000001</v>
          </cell>
          <cell r="H684">
            <v>0.51800000000000002</v>
          </cell>
          <cell r="I684">
            <v>0.60599999999999998</v>
          </cell>
          <cell r="J684">
            <v>0.82699999999999996</v>
          </cell>
          <cell r="K684">
            <v>0.17781603318660411</v>
          </cell>
          <cell r="L684">
            <v>-6.5393708985575658E-2</v>
          </cell>
          <cell r="M684">
            <v>-0.46620035857876363</v>
          </cell>
          <cell r="N684">
            <v>-0.26579703378216962</v>
          </cell>
        </row>
        <row r="685">
          <cell r="A685">
            <v>42426</v>
          </cell>
          <cell r="B685">
            <v>98.524000000000001</v>
          </cell>
          <cell r="C685">
            <v>147.58600000000001</v>
          </cell>
          <cell r="D685">
            <v>199.483</v>
          </cell>
          <cell r="E685">
            <v>271.74900000000002</v>
          </cell>
          <cell r="F685">
            <v>0.37</v>
          </cell>
          <cell r="G685">
            <v>0.48149999999999998</v>
          </cell>
          <cell r="H685">
            <v>0.54400000000000004</v>
          </cell>
          <cell r="I685">
            <v>0.622</v>
          </cell>
          <cell r="J685">
            <v>0.83299999999999996</v>
          </cell>
          <cell r="K685">
            <v>0.16750500210635733</v>
          </cell>
          <cell r="L685">
            <v>-6.5393708985575658E-2</v>
          </cell>
          <cell r="M685">
            <v>-0.46620035857876363</v>
          </cell>
          <cell r="N685">
            <v>-0.26579703378216962</v>
          </cell>
        </row>
        <row r="686">
          <cell r="A686">
            <v>42433</v>
          </cell>
          <cell r="B686">
            <v>83.438999999999993</v>
          </cell>
          <cell r="C686">
            <v>132.62899999999999</v>
          </cell>
          <cell r="D686">
            <v>172.852</v>
          </cell>
          <cell r="E686">
            <v>250.00299999999999</v>
          </cell>
          <cell r="F686">
            <v>0.36</v>
          </cell>
          <cell r="G686">
            <v>0.51400000000000001</v>
          </cell>
          <cell r="H686">
            <v>0.63749999999999996</v>
          </cell>
          <cell r="I686">
            <v>0.753</v>
          </cell>
          <cell r="J686">
            <v>0.97299999999999998</v>
          </cell>
          <cell r="K686">
            <v>0.1552511562850909</v>
          </cell>
          <cell r="L686">
            <v>-6.5393708985575658E-2</v>
          </cell>
          <cell r="M686">
            <v>-0.46620035857876363</v>
          </cell>
          <cell r="N686">
            <v>-0.26579703378216962</v>
          </cell>
        </row>
        <row r="687">
          <cell r="A687">
            <v>42440</v>
          </cell>
          <cell r="B687">
            <v>68.402000000000001</v>
          </cell>
          <cell r="C687">
            <v>117.303</v>
          </cell>
          <cell r="D687">
            <v>153.62299999999999</v>
          </cell>
          <cell r="E687">
            <v>232.029</v>
          </cell>
          <cell r="F687">
            <v>0.36</v>
          </cell>
          <cell r="G687">
            <v>0.56599999999999995</v>
          </cell>
          <cell r="H687">
            <v>0.73199999999999998</v>
          </cell>
          <cell r="I687">
            <v>0.86899999999999999</v>
          </cell>
          <cell r="J687">
            <v>1.0900000000000001</v>
          </cell>
          <cell r="K687">
            <v>0.14498606586829277</v>
          </cell>
          <cell r="L687">
            <v>-6.5393708985575658E-2</v>
          </cell>
          <cell r="M687">
            <v>-0.46620035857876363</v>
          </cell>
          <cell r="N687">
            <v>-0.26579703378216962</v>
          </cell>
        </row>
        <row r="688">
          <cell r="A688">
            <v>42447</v>
          </cell>
          <cell r="B688">
            <v>51.694000000000003</v>
          </cell>
          <cell r="C688">
            <v>90.971000000000004</v>
          </cell>
          <cell r="D688">
            <v>130.089</v>
          </cell>
          <cell r="E688">
            <v>198.97499999999999</v>
          </cell>
          <cell r="F688">
            <v>0.37</v>
          </cell>
          <cell r="G688">
            <v>0.51500000000000001</v>
          </cell>
          <cell r="H688">
            <v>0.63749999999999996</v>
          </cell>
          <cell r="I688">
            <v>0.751</v>
          </cell>
          <cell r="J688">
            <v>0.95699999999999996</v>
          </cell>
          <cell r="K688">
            <v>0.12561559892681395</v>
          </cell>
          <cell r="L688">
            <v>-6.5393708985575658E-2</v>
          </cell>
          <cell r="M688">
            <v>-0.46620035857876363</v>
          </cell>
          <cell r="N688">
            <v>-0.26579703378216962</v>
          </cell>
        </row>
        <row r="689">
          <cell r="A689">
            <v>42454</v>
          </cell>
          <cell r="B689">
            <v>74.147999999999996</v>
          </cell>
          <cell r="C689">
            <v>111.88200000000001</v>
          </cell>
          <cell r="D689">
            <v>149.982</v>
          </cell>
          <cell r="E689">
            <v>223.43799999999999</v>
          </cell>
          <cell r="F689">
            <v>0.37</v>
          </cell>
          <cell r="G689">
            <v>0.54700000000000004</v>
          </cell>
          <cell r="H689">
            <v>0.68700000000000006</v>
          </cell>
          <cell r="I689">
            <v>0.80400000000000005</v>
          </cell>
          <cell r="J689">
            <v>1.018</v>
          </cell>
          <cell r="K689">
            <v>0.13994720703307195</v>
          </cell>
          <cell r="L689">
            <v>-6.5393708985575658E-2</v>
          </cell>
          <cell r="M689">
            <v>-0.46620035857876363</v>
          </cell>
          <cell r="N689">
            <v>-0.26579703378216962</v>
          </cell>
        </row>
        <row r="690">
          <cell r="A690">
            <v>42461</v>
          </cell>
          <cell r="B690">
            <v>64.747</v>
          </cell>
          <cell r="C690">
            <v>103.23399999999999</v>
          </cell>
          <cell r="D690">
            <v>141.20699999999999</v>
          </cell>
          <cell r="E690">
            <v>219.28299999999999</v>
          </cell>
          <cell r="F690">
            <v>0.37</v>
          </cell>
          <cell r="G690">
            <v>0.4945</v>
          </cell>
          <cell r="H690">
            <v>0.58899999999999997</v>
          </cell>
          <cell r="I690">
            <v>0.68300000000000005</v>
          </cell>
          <cell r="J690">
            <v>0.877</v>
          </cell>
          <cell r="K690">
            <v>0.13764553005359392</v>
          </cell>
          <cell r="L690">
            <v>-0.21852202429975609</v>
          </cell>
          <cell r="M690">
            <v>-0.19415048463376816</v>
          </cell>
          <cell r="N690">
            <v>-0.20633625446676213</v>
          </cell>
        </row>
        <row r="691">
          <cell r="A691">
            <v>42468</v>
          </cell>
          <cell r="B691">
            <v>80.492999999999995</v>
          </cell>
          <cell r="C691">
            <v>118.679</v>
          </cell>
          <cell r="D691">
            <v>158.739</v>
          </cell>
          <cell r="E691">
            <v>239.85900000000001</v>
          </cell>
          <cell r="F691">
            <v>0.37</v>
          </cell>
          <cell r="G691">
            <v>0.46600000000000003</v>
          </cell>
          <cell r="H691">
            <v>0.55500000000000005</v>
          </cell>
          <cell r="I691">
            <v>0.63800000000000001</v>
          </cell>
          <cell r="J691">
            <v>0.82699999999999996</v>
          </cell>
          <cell r="K691">
            <v>0.14953861474395902</v>
          </cell>
          <cell r="L691">
            <v>-0.21852202429975609</v>
          </cell>
          <cell r="M691">
            <v>-0.19415048463376816</v>
          </cell>
          <cell r="N691">
            <v>-0.20633625446676213</v>
          </cell>
        </row>
        <row r="692">
          <cell r="A692">
            <v>42475</v>
          </cell>
          <cell r="B692">
            <v>62.215000000000003</v>
          </cell>
          <cell r="C692">
            <v>100.741</v>
          </cell>
          <cell r="D692">
            <v>138.768</v>
          </cell>
          <cell r="E692">
            <v>217.71299999999999</v>
          </cell>
          <cell r="F692">
            <v>0.37</v>
          </cell>
          <cell r="G692">
            <v>0.46750000000000003</v>
          </cell>
          <cell r="H692">
            <v>0.56000000000000005</v>
          </cell>
          <cell r="I692">
            <v>0.64700000000000002</v>
          </cell>
          <cell r="J692">
            <v>0.83599999999999997</v>
          </cell>
          <cell r="K692">
            <v>0.13672222287309066</v>
          </cell>
          <cell r="L692">
            <v>-0.21852202429975609</v>
          </cell>
          <cell r="M692">
            <v>-0.19415048463376816</v>
          </cell>
          <cell r="N692">
            <v>-0.20633625446676213</v>
          </cell>
        </row>
        <row r="693">
          <cell r="A693">
            <v>42482</v>
          </cell>
          <cell r="B693">
            <v>62.232999999999997</v>
          </cell>
          <cell r="C693">
            <v>101.033</v>
          </cell>
          <cell r="D693">
            <v>138.96</v>
          </cell>
          <cell r="E693">
            <v>216.077</v>
          </cell>
          <cell r="F693">
            <v>0.37</v>
          </cell>
          <cell r="G693">
            <v>0.51470000000000005</v>
          </cell>
          <cell r="H693">
            <v>0.64500000000000002</v>
          </cell>
          <cell r="I693">
            <v>0.76500000000000001</v>
          </cell>
          <cell r="J693">
            <v>0.97799999999999998</v>
          </cell>
          <cell r="K693">
            <v>0.13545210911532846</v>
          </cell>
          <cell r="L693">
            <v>-0.21852202429975609</v>
          </cell>
          <cell r="M693">
            <v>-0.19415048463376816</v>
          </cell>
          <cell r="N693">
            <v>-0.20633625446676213</v>
          </cell>
        </row>
        <row r="694">
          <cell r="A694">
            <v>42489</v>
          </cell>
          <cell r="B694">
            <v>72.213999999999999</v>
          </cell>
          <cell r="C694">
            <v>107.47</v>
          </cell>
          <cell r="D694">
            <v>144.06299999999999</v>
          </cell>
          <cell r="E694">
            <v>218.97900000000001</v>
          </cell>
          <cell r="F694">
            <v>0.3</v>
          </cell>
          <cell r="G694">
            <v>0.501</v>
          </cell>
          <cell r="H694">
            <v>0.61899999999999999</v>
          </cell>
          <cell r="I694">
            <v>0.72899999999999998</v>
          </cell>
          <cell r="J694">
            <v>0.9385</v>
          </cell>
          <cell r="K694">
            <v>0.13738349086000146</v>
          </cell>
          <cell r="L694">
            <v>-0.21852202429975609</v>
          </cell>
          <cell r="M694">
            <v>-0.19415048463376816</v>
          </cell>
          <cell r="N694">
            <v>-0.20633625446676213</v>
          </cell>
        </row>
        <row r="695">
          <cell r="A695">
            <v>42496</v>
          </cell>
          <cell r="B695">
            <v>76.195999999999998</v>
          </cell>
          <cell r="C695">
            <v>114.03</v>
          </cell>
          <cell r="D695">
            <v>151.239</v>
          </cell>
          <cell r="E695">
            <v>227.57</v>
          </cell>
          <cell r="F695">
            <v>0.37</v>
          </cell>
          <cell r="G695">
            <v>0.47949999999999998</v>
          </cell>
          <cell r="H695">
            <v>0.5766</v>
          </cell>
          <cell r="I695">
            <v>0.66600000000000004</v>
          </cell>
          <cell r="J695">
            <v>0.85799999999999998</v>
          </cell>
          <cell r="K695">
            <v>0.14238205727685205</v>
          </cell>
          <cell r="L695">
            <v>-0.21852202429975609</v>
          </cell>
          <cell r="M695">
            <v>-0.19415048463376816</v>
          </cell>
          <cell r="N695">
            <v>-0.20633625446676213</v>
          </cell>
        </row>
        <row r="696">
          <cell r="A696">
            <v>42503</v>
          </cell>
          <cell r="B696">
            <v>73.930999999999997</v>
          </cell>
          <cell r="C696">
            <v>112.322</v>
          </cell>
          <cell r="D696">
            <v>149.45400000000001</v>
          </cell>
          <cell r="E696">
            <v>226.58099999999999</v>
          </cell>
          <cell r="F696">
            <v>0.37</v>
          </cell>
          <cell r="G696">
            <v>0.48</v>
          </cell>
          <cell r="H696">
            <v>0.58299999999999996</v>
          </cell>
          <cell r="I696">
            <v>0.67300000000000004</v>
          </cell>
          <cell r="J696">
            <v>0.84</v>
          </cell>
          <cell r="K696">
            <v>0.14238205727685205</v>
          </cell>
          <cell r="L696">
            <v>-0.21852202429975609</v>
          </cell>
          <cell r="M696">
            <v>-0.19415048463376816</v>
          </cell>
          <cell r="N696">
            <v>-0.20633625446676213</v>
          </cell>
        </row>
        <row r="697">
          <cell r="A697">
            <v>42510</v>
          </cell>
          <cell r="B697">
            <v>79.534999999999997</v>
          </cell>
          <cell r="C697">
            <v>120.15600000000001</v>
          </cell>
          <cell r="D697">
            <v>157.691</v>
          </cell>
          <cell r="E697">
            <v>234.21199999999999</v>
          </cell>
          <cell r="F697">
            <v>0.37</v>
          </cell>
          <cell r="G697">
            <v>0.59299999999999997</v>
          </cell>
          <cell r="H697">
            <v>0.72399999999999998</v>
          </cell>
          <cell r="I697">
            <v>0.82799999999999996</v>
          </cell>
          <cell r="J697">
            <v>1.0009999999999999</v>
          </cell>
          <cell r="K697">
            <v>0.14621363938932186</v>
          </cell>
          <cell r="L697">
            <v>-0.21852202429975609</v>
          </cell>
          <cell r="M697">
            <v>-0.19415048463376816</v>
          </cell>
          <cell r="N697">
            <v>-0.20633625446676213</v>
          </cell>
        </row>
        <row r="698">
          <cell r="A698">
            <v>42517</v>
          </cell>
          <cell r="B698">
            <v>81.411000000000001</v>
          </cell>
          <cell r="C698">
            <v>118.789</v>
          </cell>
          <cell r="D698">
            <v>155.88800000000001</v>
          </cell>
          <cell r="E698">
            <v>231.84200000000001</v>
          </cell>
          <cell r="F698">
            <v>0.37</v>
          </cell>
          <cell r="G698">
            <v>0.63700000000000001</v>
          </cell>
          <cell r="H698">
            <v>0.78300000000000003</v>
          </cell>
          <cell r="I698">
            <v>0.89400000000000002</v>
          </cell>
          <cell r="J698">
            <v>1.044</v>
          </cell>
          <cell r="K698">
            <v>0.14486295548886141</v>
          </cell>
          <cell r="L698">
            <v>-0.21852202429975609</v>
          </cell>
          <cell r="M698">
            <v>-0.19415048463376816</v>
          </cell>
          <cell r="N698">
            <v>-0.20633625446676213</v>
          </cell>
        </row>
        <row r="699">
          <cell r="A699">
            <v>42524</v>
          </cell>
          <cell r="B699">
            <v>77.968999999999994</v>
          </cell>
          <cell r="C699">
            <v>113.255</v>
          </cell>
          <cell r="D699">
            <v>150.21199999999999</v>
          </cell>
          <cell r="E699">
            <v>226.18799999999999</v>
          </cell>
          <cell r="F699">
            <v>0.37</v>
          </cell>
          <cell r="G699">
            <v>0.52</v>
          </cell>
          <cell r="H699">
            <v>0.62849999999999995</v>
          </cell>
          <cell r="I699">
            <v>0.72</v>
          </cell>
          <cell r="J699">
            <v>0.88400000000000001</v>
          </cell>
          <cell r="K699">
            <v>0.14157232588893209</v>
          </cell>
          <cell r="L699">
            <v>-0.21852202429975609</v>
          </cell>
          <cell r="M699">
            <v>-0.19415048463376816</v>
          </cell>
          <cell r="N699">
            <v>-0.20633625446676213</v>
          </cell>
        </row>
        <row r="700">
          <cell r="A700">
            <v>42531</v>
          </cell>
          <cell r="B700">
            <v>72.278999999999996</v>
          </cell>
          <cell r="C700">
            <v>107.67</v>
          </cell>
          <cell r="D700">
            <v>143.929</v>
          </cell>
          <cell r="E700">
            <v>218.547</v>
          </cell>
          <cell r="F700">
            <v>0.37</v>
          </cell>
          <cell r="G700">
            <v>0.48849999999999999</v>
          </cell>
          <cell r="H700">
            <v>0.57499999999999996</v>
          </cell>
          <cell r="I700">
            <v>0.65500000000000003</v>
          </cell>
          <cell r="J700">
            <v>0.80800000000000005</v>
          </cell>
          <cell r="K700">
            <v>0.13712162945709683</v>
          </cell>
          <cell r="L700">
            <v>-0.21852202429975609</v>
          </cell>
          <cell r="M700">
            <v>-0.19415048463376816</v>
          </cell>
          <cell r="N700">
            <v>-0.20633625446676213</v>
          </cell>
        </row>
        <row r="701">
          <cell r="A701">
            <v>42538</v>
          </cell>
          <cell r="B701">
            <v>79.063999999999993</v>
          </cell>
          <cell r="C701">
            <v>119.754</v>
          </cell>
          <cell r="D701">
            <v>157.89099999999999</v>
          </cell>
          <cell r="E701">
            <v>234.249</v>
          </cell>
          <cell r="F701">
            <v>0.38</v>
          </cell>
          <cell r="G701">
            <v>0.45650000000000002</v>
          </cell>
          <cell r="H701">
            <v>0.54</v>
          </cell>
          <cell r="I701">
            <v>0.61099999999999999</v>
          </cell>
          <cell r="J701">
            <v>0.76500000000000001</v>
          </cell>
          <cell r="K701">
            <v>0.14622575469507459</v>
          </cell>
          <cell r="L701">
            <v>-0.21852202429975609</v>
          </cell>
          <cell r="M701">
            <v>-0.19415048463376816</v>
          </cell>
          <cell r="N701">
            <v>-0.20633625446676213</v>
          </cell>
        </row>
        <row r="702">
          <cell r="A702">
            <v>42545</v>
          </cell>
          <cell r="B702">
            <v>75.378</v>
          </cell>
          <cell r="C702">
            <v>115.405</v>
          </cell>
          <cell r="D702">
            <v>156.685</v>
          </cell>
          <cell r="E702">
            <v>229.55799999999999</v>
          </cell>
          <cell r="F702">
            <v>0.4</v>
          </cell>
          <cell r="G702">
            <v>0.36630000000000001</v>
          </cell>
          <cell r="H702">
            <v>0.43280000000000002</v>
          </cell>
          <cell r="I702">
            <v>0.51500000000000001</v>
          </cell>
          <cell r="J702">
            <v>0.68700000000000006</v>
          </cell>
          <cell r="K702">
            <v>0.14350458051385051</v>
          </cell>
          <cell r="L702">
            <v>-0.21852202429975609</v>
          </cell>
          <cell r="M702">
            <v>-0.19415048463376816</v>
          </cell>
          <cell r="N702">
            <v>-0.20633625446676213</v>
          </cell>
        </row>
        <row r="703">
          <cell r="A703">
            <v>42552</v>
          </cell>
          <cell r="B703">
            <v>56.636000000000003</v>
          </cell>
          <cell r="C703">
            <v>92.429000000000002</v>
          </cell>
          <cell r="D703">
            <v>126.342</v>
          </cell>
          <cell r="E703">
            <v>203.06899999999999</v>
          </cell>
          <cell r="F703">
            <v>0.41</v>
          </cell>
          <cell r="G703">
            <v>0.39700000000000002</v>
          </cell>
          <cell r="H703">
            <v>0.441</v>
          </cell>
          <cell r="I703">
            <v>0.499</v>
          </cell>
          <cell r="J703">
            <v>0.63900000000000001</v>
          </cell>
          <cell r="K703">
            <v>0.12813101301425134</v>
          </cell>
          <cell r="L703">
            <v>-0.33050202769037967</v>
          </cell>
          <cell r="M703">
            <v>1.3599380139649774E-2</v>
          </cell>
          <cell r="N703">
            <v>-0.15845132377536494</v>
          </cell>
        </row>
        <row r="704">
          <cell r="A704">
            <v>42559</v>
          </cell>
          <cell r="B704">
            <v>59.884</v>
          </cell>
          <cell r="C704">
            <v>89.072999999999993</v>
          </cell>
          <cell r="D704">
            <v>123.377</v>
          </cell>
          <cell r="E704">
            <v>196.626</v>
          </cell>
          <cell r="F704">
            <v>0.4</v>
          </cell>
          <cell r="G704">
            <v>0.41449999999999998</v>
          </cell>
          <cell r="H704">
            <v>0.44800000000000001</v>
          </cell>
          <cell r="I704">
            <v>0.48299999999999998</v>
          </cell>
          <cell r="J704">
            <v>0.57899999999999996</v>
          </cell>
          <cell r="K704">
            <v>0.12427085966767493</v>
          </cell>
          <cell r="L704">
            <v>-0.33050202769037967</v>
          </cell>
          <cell r="M704">
            <v>1.3599380139649774E-2</v>
          </cell>
          <cell r="N704">
            <v>-0.15845132377536494</v>
          </cell>
        </row>
        <row r="705">
          <cell r="A705">
            <v>42566</v>
          </cell>
          <cell r="B705">
            <v>59.231999999999999</v>
          </cell>
          <cell r="C705">
            <v>85.97</v>
          </cell>
          <cell r="D705">
            <v>117.96</v>
          </cell>
          <cell r="E705">
            <v>187.84399999999999</v>
          </cell>
          <cell r="F705">
            <v>0.4</v>
          </cell>
          <cell r="G705">
            <v>0.46899999999999997</v>
          </cell>
          <cell r="H705">
            <v>0.54749999999999999</v>
          </cell>
          <cell r="I705">
            <v>0.61599999999999999</v>
          </cell>
          <cell r="J705">
            <v>0.73899999999999999</v>
          </cell>
          <cell r="K705">
            <v>0.11900128670976173</v>
          </cell>
          <cell r="L705">
            <v>-0.33050202769037967</v>
          </cell>
          <cell r="M705">
            <v>1.3599380139649774E-2</v>
          </cell>
          <cell r="N705">
            <v>-0.15845132377536494</v>
          </cell>
        </row>
        <row r="706">
          <cell r="A706">
            <v>42573</v>
          </cell>
          <cell r="B706">
            <v>47.805</v>
          </cell>
          <cell r="C706">
            <v>78.343999999999994</v>
          </cell>
          <cell r="D706">
            <v>110.726</v>
          </cell>
          <cell r="E706">
            <v>180.04</v>
          </cell>
          <cell r="F706">
            <v>0.4</v>
          </cell>
          <cell r="G706">
            <v>0.501</v>
          </cell>
          <cell r="H706">
            <v>0.58550000000000002</v>
          </cell>
          <cell r="I706">
            <v>0.65100000000000002</v>
          </cell>
          <cell r="J706">
            <v>0.76900000000000002</v>
          </cell>
          <cell r="K706">
            <v>0.11437797643372272</v>
          </cell>
          <cell r="L706">
            <v>-0.33050202769037967</v>
          </cell>
          <cell r="M706">
            <v>1.3599380139649774E-2</v>
          </cell>
          <cell r="N706">
            <v>-0.15845132377536494</v>
          </cell>
        </row>
        <row r="707">
          <cell r="A707">
            <v>42580</v>
          </cell>
          <cell r="B707">
            <v>55.405999999999999</v>
          </cell>
          <cell r="C707">
            <v>92.528999999999996</v>
          </cell>
          <cell r="D707">
            <v>125.768</v>
          </cell>
          <cell r="E707">
            <v>196.97800000000001</v>
          </cell>
          <cell r="F707">
            <v>0.3</v>
          </cell>
          <cell r="G707">
            <v>0.45729999999999998</v>
          </cell>
          <cell r="H707">
            <v>0.50600000000000001</v>
          </cell>
          <cell r="I707">
            <v>0.55400000000000005</v>
          </cell>
          <cell r="J707">
            <v>0.66100000000000003</v>
          </cell>
          <cell r="K707">
            <v>0.12443086061768593</v>
          </cell>
          <cell r="L707">
            <v>-0.33050202769037967</v>
          </cell>
          <cell r="M707">
            <v>1.3599380139649774E-2</v>
          </cell>
          <cell r="N707">
            <v>-0.15845132377536494</v>
          </cell>
        </row>
        <row r="708">
          <cell r="A708">
            <v>42587</v>
          </cell>
          <cell r="B708">
            <v>52.901000000000003</v>
          </cell>
          <cell r="C708">
            <v>80.45</v>
          </cell>
          <cell r="D708">
            <v>111.645</v>
          </cell>
          <cell r="E708">
            <v>184.88399999999999</v>
          </cell>
          <cell r="F708">
            <v>0.4</v>
          </cell>
          <cell r="G708">
            <v>0.50600000000000001</v>
          </cell>
          <cell r="H708">
            <v>0.58099999999999996</v>
          </cell>
          <cell r="I708">
            <v>0.64300000000000002</v>
          </cell>
          <cell r="J708">
            <v>0.76400000000000001</v>
          </cell>
          <cell r="K708">
            <v>0.11729973078520717</v>
          </cell>
          <cell r="L708">
            <v>-0.33050202769037967</v>
          </cell>
          <cell r="M708">
            <v>1.3599380139649774E-2</v>
          </cell>
          <cell r="N708">
            <v>-0.15845132377536494</v>
          </cell>
        </row>
        <row r="709">
          <cell r="A709">
            <v>42594</v>
          </cell>
          <cell r="B709">
            <v>48.067999999999998</v>
          </cell>
          <cell r="C709">
            <v>76.819000000000003</v>
          </cell>
          <cell r="D709">
            <v>104.746</v>
          </cell>
          <cell r="E709">
            <v>174.06399999999999</v>
          </cell>
          <cell r="F709">
            <v>0.4</v>
          </cell>
          <cell r="G709">
            <v>0.49099999999999999</v>
          </cell>
          <cell r="H709">
            <v>0.56510000000000005</v>
          </cell>
          <cell r="I709">
            <v>0.622</v>
          </cell>
          <cell r="J709">
            <v>0.73850000000000005</v>
          </cell>
          <cell r="K709">
            <v>0.11077581119523339</v>
          </cell>
          <cell r="L709">
            <v>-0.33050202769037967</v>
          </cell>
          <cell r="M709">
            <v>1.3599380139649774E-2</v>
          </cell>
          <cell r="N709">
            <v>-0.15845132377536494</v>
          </cell>
        </row>
        <row r="710">
          <cell r="A710">
            <v>42601</v>
          </cell>
          <cell r="B710">
            <v>43.530999999999999</v>
          </cell>
          <cell r="C710">
            <v>68.87</v>
          </cell>
          <cell r="D710">
            <v>98.218000000000004</v>
          </cell>
          <cell r="E710">
            <v>165.56700000000001</v>
          </cell>
          <cell r="F710">
            <v>0.4</v>
          </cell>
          <cell r="G710">
            <v>0.53200000000000003</v>
          </cell>
          <cell r="H710">
            <v>0.61399999999999999</v>
          </cell>
          <cell r="I710">
            <v>0.67500000000000004</v>
          </cell>
          <cell r="J710">
            <v>0.79</v>
          </cell>
          <cell r="K710">
            <v>0.10566330589870432</v>
          </cell>
          <cell r="L710">
            <v>-0.33050202769037967</v>
          </cell>
          <cell r="M710">
            <v>1.3599380139649774E-2</v>
          </cell>
          <cell r="N710">
            <v>-0.15845132377536494</v>
          </cell>
        </row>
        <row r="711">
          <cell r="A711">
            <v>42608</v>
          </cell>
          <cell r="B711">
            <v>44.298999999999999</v>
          </cell>
          <cell r="C711">
            <v>73.5</v>
          </cell>
          <cell r="D711">
            <v>102.30800000000001</v>
          </cell>
          <cell r="E711">
            <v>171.18100000000001</v>
          </cell>
          <cell r="F711">
            <v>0.4</v>
          </cell>
          <cell r="G711">
            <v>0.58950000000000002</v>
          </cell>
          <cell r="H711">
            <v>0.68640000000000001</v>
          </cell>
          <cell r="I711">
            <v>0.752</v>
          </cell>
          <cell r="J711">
            <v>0.86099999999999999</v>
          </cell>
          <cell r="K711">
            <v>0.10906059970226978</v>
          </cell>
          <cell r="L711">
            <v>-0.33050202769037967</v>
          </cell>
          <cell r="M711">
            <v>1.3599380139649774E-2</v>
          </cell>
          <cell r="N711">
            <v>-0.15845132377536494</v>
          </cell>
        </row>
        <row r="712">
          <cell r="A712">
            <v>42615</v>
          </cell>
          <cell r="B712">
            <v>44.515000000000001</v>
          </cell>
          <cell r="C712">
            <v>71.519000000000005</v>
          </cell>
          <cell r="D712">
            <v>100.408</v>
          </cell>
          <cell r="E712">
            <v>167.857</v>
          </cell>
          <cell r="F712">
            <v>0.4</v>
          </cell>
          <cell r="G712">
            <v>0.57599999999999996</v>
          </cell>
          <cell r="H712">
            <v>0.65800000000000003</v>
          </cell>
          <cell r="I712">
            <v>0.71799999999999997</v>
          </cell>
          <cell r="J712">
            <v>0.82199999999999995</v>
          </cell>
          <cell r="K712">
            <v>0.10703591854336114</v>
          </cell>
          <cell r="L712">
            <v>-0.33050202769037967</v>
          </cell>
          <cell r="M712">
            <v>1.3599380139649774E-2</v>
          </cell>
          <cell r="N712">
            <v>-0.15845132377536494</v>
          </cell>
        </row>
        <row r="713">
          <cell r="A713">
            <v>42622</v>
          </cell>
          <cell r="B713">
            <v>39.137999999999998</v>
          </cell>
          <cell r="C713">
            <v>63.414999999999999</v>
          </cell>
          <cell r="D713">
            <v>92.546000000000006</v>
          </cell>
          <cell r="E713">
            <v>160.75399999999999</v>
          </cell>
          <cell r="F713">
            <v>0.4</v>
          </cell>
          <cell r="G713">
            <v>0.57499999999999996</v>
          </cell>
          <cell r="H713">
            <v>0.66100000000000003</v>
          </cell>
          <cell r="I713">
            <v>0.72599999999999998</v>
          </cell>
          <cell r="J713">
            <v>0.85099999999999998</v>
          </cell>
          <cell r="K713">
            <v>0.10278009803297172</v>
          </cell>
          <cell r="L713">
            <v>-0.33050202769037967</v>
          </cell>
          <cell r="M713">
            <v>1.3599380139649774E-2</v>
          </cell>
          <cell r="N713">
            <v>-0.15845132377536494</v>
          </cell>
        </row>
        <row r="714">
          <cell r="A714">
            <v>42629</v>
          </cell>
          <cell r="B714">
            <v>50.25</v>
          </cell>
          <cell r="C714">
            <v>76.337999999999994</v>
          </cell>
          <cell r="D714">
            <v>106.736</v>
          </cell>
          <cell r="E714">
            <v>175.44</v>
          </cell>
          <cell r="F714">
            <v>0.4</v>
          </cell>
          <cell r="G714">
            <v>0.55500000000000005</v>
          </cell>
          <cell r="H714">
            <v>0.63300000000000001</v>
          </cell>
          <cell r="I714">
            <v>0.69799999999999995</v>
          </cell>
          <cell r="J714">
            <v>0.83199999999999996</v>
          </cell>
          <cell r="K714">
            <v>0.11159285981488254</v>
          </cell>
          <cell r="L714">
            <v>-0.33050202769037967</v>
          </cell>
          <cell r="M714">
            <v>1.3599380139649774E-2</v>
          </cell>
          <cell r="N714">
            <v>-0.15845132377536494</v>
          </cell>
        </row>
        <row r="715">
          <cell r="A715">
            <v>42636</v>
          </cell>
          <cell r="B715">
            <v>48.854999999999997</v>
          </cell>
          <cell r="C715">
            <v>74.581999999999994</v>
          </cell>
          <cell r="D715">
            <v>105.496</v>
          </cell>
          <cell r="E715">
            <v>174.21899999999999</v>
          </cell>
          <cell r="F715">
            <v>0.4</v>
          </cell>
          <cell r="G715">
            <v>0.55810000000000004</v>
          </cell>
          <cell r="H715">
            <v>0.63500000000000001</v>
          </cell>
          <cell r="I715">
            <v>0.69399999999999995</v>
          </cell>
          <cell r="J715">
            <v>0.80500000000000005</v>
          </cell>
          <cell r="K715">
            <v>0.11054102856711367</v>
          </cell>
          <cell r="L715">
            <v>-0.33050202769037967</v>
          </cell>
          <cell r="M715">
            <v>1.3599380139649774E-2</v>
          </cell>
          <cell r="N715">
            <v>-0.15845132377536494</v>
          </cell>
        </row>
        <row r="716">
          <cell r="A716">
            <v>42643</v>
          </cell>
          <cell r="B716">
            <v>49.725000000000001</v>
          </cell>
          <cell r="C716">
            <v>73.867999999999995</v>
          </cell>
          <cell r="D716">
            <v>102.944</v>
          </cell>
          <cell r="E716">
            <v>170.02500000000001</v>
          </cell>
          <cell r="F716">
            <v>0.28999999999999998</v>
          </cell>
          <cell r="G716">
            <v>0.55959999999999999</v>
          </cell>
          <cell r="H716">
            <v>0.63349999999999995</v>
          </cell>
          <cell r="I716">
            <v>0.68799999999999994</v>
          </cell>
          <cell r="J716">
            <v>0.79500000000000004</v>
          </cell>
          <cell r="K716">
            <v>0.10832445532733415</v>
          </cell>
          <cell r="L716">
            <v>-0.43573992065970485</v>
          </cell>
          <cell r="M716">
            <v>0.24382743734606943</v>
          </cell>
          <cell r="N716">
            <v>-9.5956241656817709E-2</v>
          </cell>
        </row>
        <row r="717">
          <cell r="A717">
            <v>42650</v>
          </cell>
          <cell r="B717">
            <v>57.320999999999998</v>
          </cell>
          <cell r="C717">
            <v>81.116</v>
          </cell>
          <cell r="D717">
            <v>110.083</v>
          </cell>
          <cell r="E717">
            <v>178.08799999999999</v>
          </cell>
          <cell r="F717">
            <v>0.4</v>
          </cell>
          <cell r="G717">
            <v>0.59860000000000002</v>
          </cell>
          <cell r="H717">
            <v>0.69399999999999995</v>
          </cell>
          <cell r="I717">
            <v>0.76500000000000001</v>
          </cell>
          <cell r="J717">
            <v>0.89900000000000002</v>
          </cell>
          <cell r="K717">
            <v>0.11315232171687428</v>
          </cell>
          <cell r="L717">
            <v>-0.43573992065970485</v>
          </cell>
          <cell r="M717">
            <v>0.24382743734606943</v>
          </cell>
          <cell r="N717">
            <v>-9.5956241656817709E-2</v>
          </cell>
        </row>
        <row r="718">
          <cell r="A718">
            <v>42657</v>
          </cell>
          <cell r="B718">
            <v>55.188000000000002</v>
          </cell>
          <cell r="C718">
            <v>81.253</v>
          </cell>
          <cell r="D718">
            <v>110.25700000000001</v>
          </cell>
          <cell r="E718">
            <v>178.505</v>
          </cell>
          <cell r="F718">
            <v>0.41</v>
          </cell>
          <cell r="G718">
            <v>0.60850000000000004</v>
          </cell>
          <cell r="H718">
            <v>0.70699999999999996</v>
          </cell>
          <cell r="I718">
            <v>0.78800000000000003</v>
          </cell>
          <cell r="J718">
            <v>0.93600000000000005</v>
          </cell>
          <cell r="K718">
            <v>0.11315232171687428</v>
          </cell>
          <cell r="L718">
            <v>-0.43573992065970485</v>
          </cell>
          <cell r="M718">
            <v>0.24382743734606943</v>
          </cell>
          <cell r="N718">
            <v>-9.5956241656817709E-2</v>
          </cell>
        </row>
        <row r="719">
          <cell r="A719">
            <v>42664</v>
          </cell>
          <cell r="B719">
            <v>48.843000000000004</v>
          </cell>
          <cell r="C719">
            <v>72.052000000000007</v>
          </cell>
          <cell r="D719">
            <v>99.891999999999996</v>
          </cell>
          <cell r="E719">
            <v>166.12100000000001</v>
          </cell>
          <cell r="F719">
            <v>0.41</v>
          </cell>
          <cell r="G719">
            <v>0.60470000000000002</v>
          </cell>
          <cell r="H719">
            <v>0.69199999999999995</v>
          </cell>
          <cell r="I719">
            <v>0.76200000000000001</v>
          </cell>
          <cell r="J719">
            <v>0.89900000000000002</v>
          </cell>
          <cell r="K719">
            <v>0.10595545534325224</v>
          </cell>
          <cell r="L719">
            <v>-0.43573992065970485</v>
          </cell>
          <cell r="M719">
            <v>0.24382743734606943</v>
          </cell>
          <cell r="N719">
            <v>-9.5956241656817709E-2</v>
          </cell>
        </row>
        <row r="720">
          <cell r="A720">
            <v>42671</v>
          </cell>
          <cell r="B720">
            <v>51.131</v>
          </cell>
          <cell r="C720">
            <v>76.918000000000006</v>
          </cell>
          <cell r="D720">
            <v>106.38500000000001</v>
          </cell>
          <cell r="E720">
            <v>174.09200000000001</v>
          </cell>
          <cell r="F720">
            <v>0.41</v>
          </cell>
          <cell r="G720">
            <v>0.624</v>
          </cell>
          <cell r="H720">
            <v>0.72199999999999998</v>
          </cell>
          <cell r="I720">
            <v>0.81</v>
          </cell>
          <cell r="J720">
            <v>0.98</v>
          </cell>
          <cell r="K720">
            <v>0.11077390017446276</v>
          </cell>
          <cell r="L720">
            <v>-0.43573992065970485</v>
          </cell>
          <cell r="M720">
            <v>0.24382743734606943</v>
          </cell>
          <cell r="N720">
            <v>-9.5956241656817709E-2</v>
          </cell>
        </row>
        <row r="721">
          <cell r="A721">
            <v>42678</v>
          </cell>
          <cell r="B721">
            <v>62.646999999999998</v>
          </cell>
          <cell r="C721">
            <v>90.012</v>
          </cell>
          <cell r="D721">
            <v>118.578</v>
          </cell>
          <cell r="E721">
            <v>187.541</v>
          </cell>
          <cell r="F721">
            <v>0.41</v>
          </cell>
          <cell r="G721">
            <v>0.59470000000000001</v>
          </cell>
          <cell r="H721">
            <v>0.67469999999999997</v>
          </cell>
          <cell r="I721">
            <v>0.749</v>
          </cell>
          <cell r="J721">
            <v>0.90500000000000003</v>
          </cell>
          <cell r="K721">
            <v>0.11877746690238167</v>
          </cell>
          <cell r="L721">
            <v>-0.43573992065970485</v>
          </cell>
          <cell r="M721">
            <v>0.24382743734606943</v>
          </cell>
          <cell r="N721">
            <v>-9.5956241656817709E-2</v>
          </cell>
        </row>
        <row r="722">
          <cell r="A722">
            <v>42685</v>
          </cell>
          <cell r="B722">
            <v>62.996000000000002</v>
          </cell>
          <cell r="C722">
            <v>98.625</v>
          </cell>
          <cell r="D722">
            <v>130.81899999999999</v>
          </cell>
          <cell r="E722">
            <v>195.70699999999999</v>
          </cell>
          <cell r="F722">
            <v>0.41</v>
          </cell>
          <cell r="G722">
            <v>0.65600000000000003</v>
          </cell>
          <cell r="H722">
            <v>0.81100000000000005</v>
          </cell>
          <cell r="I722">
            <v>0.97599999999999998</v>
          </cell>
          <cell r="J722">
            <v>1.2469999999999999</v>
          </cell>
          <cell r="K722">
            <v>0.12356726003121465</v>
          </cell>
          <cell r="L722">
            <v>-0.43573992065970485</v>
          </cell>
          <cell r="M722">
            <v>0.24382743734606943</v>
          </cell>
          <cell r="N722">
            <v>-9.5956241656817709E-2</v>
          </cell>
        </row>
        <row r="723">
          <cell r="A723">
            <v>42692</v>
          </cell>
          <cell r="B723">
            <v>69.680999999999997</v>
          </cell>
          <cell r="C723">
            <v>100.28700000000001</v>
          </cell>
          <cell r="D723">
            <v>133.423</v>
          </cell>
          <cell r="E723">
            <v>205.65700000000001</v>
          </cell>
          <cell r="F723">
            <v>0.41</v>
          </cell>
          <cell r="G723">
            <v>0.72750000000000004</v>
          </cell>
          <cell r="H723">
            <v>0.94499999999999995</v>
          </cell>
          <cell r="I723">
            <v>1.1459999999999999</v>
          </cell>
          <cell r="J723">
            <v>1.458</v>
          </cell>
          <cell r="K723">
            <v>0.12953751454669327</v>
          </cell>
          <cell r="L723">
            <v>-0.43573992065970485</v>
          </cell>
          <cell r="M723">
            <v>0.24382743734606943</v>
          </cell>
          <cell r="N723">
            <v>-9.5956241656817709E-2</v>
          </cell>
        </row>
        <row r="724">
          <cell r="A724">
            <v>42699</v>
          </cell>
          <cell r="B724">
            <v>67.283000000000001</v>
          </cell>
          <cell r="C724">
            <v>97.290999999999997</v>
          </cell>
          <cell r="D724">
            <v>130.03100000000001</v>
          </cell>
          <cell r="E724">
            <v>200.48099999999999</v>
          </cell>
          <cell r="F724">
            <v>0.41</v>
          </cell>
          <cell r="G724">
            <v>0.76800000000000002</v>
          </cell>
          <cell r="H724">
            <v>0.98519999999999996</v>
          </cell>
          <cell r="I724">
            <v>1.1839999999999999</v>
          </cell>
          <cell r="J724">
            <v>1.472</v>
          </cell>
          <cell r="K724">
            <v>0.12646953403269245</v>
          </cell>
          <cell r="L724">
            <v>-0.43573992065970485</v>
          </cell>
          <cell r="M724">
            <v>0.24382743734606943</v>
          </cell>
          <cell r="N724">
            <v>-9.5956241656817709E-2</v>
          </cell>
        </row>
        <row r="725">
          <cell r="A725">
            <v>42706</v>
          </cell>
          <cell r="B725">
            <v>62.179000000000002</v>
          </cell>
          <cell r="C725">
            <v>91.561999999999998</v>
          </cell>
          <cell r="D725">
            <v>123.93</v>
          </cell>
          <cell r="E725">
            <v>193.292</v>
          </cell>
          <cell r="F725">
            <v>0.41</v>
          </cell>
          <cell r="G725">
            <v>0.75639999999999996</v>
          </cell>
          <cell r="H725">
            <v>0.96250000000000002</v>
          </cell>
          <cell r="I725">
            <v>1.163</v>
          </cell>
          <cell r="J725">
            <v>1.4650000000000001</v>
          </cell>
          <cell r="K725">
            <v>0.12221866547923055</v>
          </cell>
          <cell r="L725">
            <v>-0.43573992065970485</v>
          </cell>
          <cell r="M725">
            <v>0.24382743734606943</v>
          </cell>
          <cell r="N725">
            <v>-9.5956241656817709E-2</v>
          </cell>
        </row>
        <row r="726">
          <cell r="A726">
            <v>42713</v>
          </cell>
          <cell r="B726">
            <v>44.945999999999998</v>
          </cell>
          <cell r="C726">
            <v>73.445999999999998</v>
          </cell>
          <cell r="D726">
            <v>104.91500000000001</v>
          </cell>
          <cell r="E726">
            <v>170.60900000000001</v>
          </cell>
          <cell r="F726">
            <v>0.41</v>
          </cell>
          <cell r="G726">
            <v>0.79600000000000004</v>
          </cell>
          <cell r="H726">
            <v>1.0253000000000001</v>
          </cell>
          <cell r="I726">
            <v>1.234</v>
          </cell>
          <cell r="J726">
            <v>1.554</v>
          </cell>
          <cell r="K726">
            <v>0.1086806271582591</v>
          </cell>
          <cell r="L726">
            <v>-0.43573992065970485</v>
          </cell>
          <cell r="M726">
            <v>0.24382743734606943</v>
          </cell>
          <cell r="N726">
            <v>-9.5956241656817709E-2</v>
          </cell>
        </row>
        <row r="727">
          <cell r="A727">
            <v>42720</v>
          </cell>
          <cell r="B727">
            <v>37.997</v>
          </cell>
          <cell r="C727">
            <v>67.213999999999999</v>
          </cell>
          <cell r="D727">
            <v>98.21</v>
          </cell>
          <cell r="E727">
            <v>163.57400000000001</v>
          </cell>
          <cell r="F727">
            <v>0.66</v>
          </cell>
          <cell r="G727">
            <v>0.85299999999999998</v>
          </cell>
          <cell r="H727">
            <v>1.151</v>
          </cell>
          <cell r="I727">
            <v>1.405</v>
          </cell>
          <cell r="J727">
            <v>1.726</v>
          </cell>
          <cell r="K727">
            <v>0.10445417416555358</v>
          </cell>
          <cell r="L727">
            <v>-0.43573992065970485</v>
          </cell>
          <cell r="M727">
            <v>0.24382743734606943</v>
          </cell>
          <cell r="N727">
            <v>-9.5956241656817709E-2</v>
          </cell>
        </row>
        <row r="728">
          <cell r="A728">
            <v>42727</v>
          </cell>
          <cell r="B728">
            <v>46.826999999999998</v>
          </cell>
          <cell r="C728">
            <v>70.340999999999994</v>
          </cell>
          <cell r="D728">
            <v>98.488</v>
          </cell>
          <cell r="E728">
            <v>165.08799999999999</v>
          </cell>
          <cell r="F728">
            <v>0.66</v>
          </cell>
          <cell r="G728">
            <v>0.85680000000000001</v>
          </cell>
          <cell r="H728">
            <v>1.1459999999999999</v>
          </cell>
          <cell r="I728">
            <v>1.383</v>
          </cell>
          <cell r="J728">
            <v>1.6930000000000001</v>
          </cell>
          <cell r="K728">
            <v>0.10544161242420236</v>
          </cell>
          <cell r="L728">
            <v>-0.43573992065970485</v>
          </cell>
          <cell r="M728">
            <v>0.24382743734606943</v>
          </cell>
          <cell r="N728">
            <v>-9.5956241656817709E-2</v>
          </cell>
        </row>
        <row r="729">
          <cell r="A729">
            <v>42734</v>
          </cell>
          <cell r="B729">
            <v>49.247</v>
          </cell>
          <cell r="C729">
            <v>71.942999999999998</v>
          </cell>
          <cell r="D729">
            <v>99.066999999999993</v>
          </cell>
          <cell r="E729">
            <v>164.22300000000001</v>
          </cell>
          <cell r="F729">
            <v>0.55000000000000004</v>
          </cell>
          <cell r="G729">
            <v>0.85419999999999996</v>
          </cell>
          <cell r="H729">
            <v>1.1280000000000001</v>
          </cell>
          <cell r="I729">
            <v>1.349</v>
          </cell>
          <cell r="J729">
            <v>1.617</v>
          </cell>
          <cell r="K729">
            <v>0.10444429428066482</v>
          </cell>
          <cell r="L729">
            <v>-0.43573992065970485</v>
          </cell>
          <cell r="M729">
            <v>0.24382743734606943</v>
          </cell>
          <cell r="N729">
            <v>-9.5956241656817709E-2</v>
          </cell>
        </row>
        <row r="730">
          <cell r="A730">
            <v>42741</v>
          </cell>
          <cell r="B730">
            <v>46.113</v>
          </cell>
          <cell r="C730">
            <v>64.787999999999997</v>
          </cell>
          <cell r="D730">
            <v>90.837999999999994</v>
          </cell>
          <cell r="E730">
            <v>155.01499999999999</v>
          </cell>
          <cell r="F730">
            <v>0.66</v>
          </cell>
          <cell r="G730">
            <v>0.87250000000000005</v>
          </cell>
          <cell r="H730">
            <v>1.141</v>
          </cell>
          <cell r="I730">
            <v>1.349</v>
          </cell>
          <cell r="J730">
            <v>1.6040000000000001</v>
          </cell>
          <cell r="K730">
            <v>9.9219144237641665E-2</v>
          </cell>
          <cell r="L730">
            <v>-0.37169266150775881</v>
          </cell>
          <cell r="M730">
            <v>-3.4573890577911937E-3</v>
          </cell>
          <cell r="N730">
            <v>-0.187575025282775</v>
          </cell>
        </row>
        <row r="731">
          <cell r="A731">
            <v>42748</v>
          </cell>
          <cell r="B731">
            <v>43.735999999999997</v>
          </cell>
          <cell r="C731">
            <v>62.018000000000001</v>
          </cell>
          <cell r="D731">
            <v>86.744</v>
          </cell>
          <cell r="E731">
            <v>151.238</v>
          </cell>
          <cell r="F731">
            <v>0.66</v>
          </cell>
          <cell r="G731">
            <v>0.873</v>
          </cell>
          <cell r="H731">
            <v>1.131</v>
          </cell>
          <cell r="I731">
            <v>1.331</v>
          </cell>
          <cell r="J731">
            <v>1.575</v>
          </cell>
          <cell r="K731">
            <v>9.6932615953632895E-2</v>
          </cell>
          <cell r="L731">
            <v>-0.37169266150775881</v>
          </cell>
          <cell r="M731">
            <v>-3.4573890577911937E-3</v>
          </cell>
          <cell r="N731">
            <v>-0.187575025282775</v>
          </cell>
        </row>
        <row r="732">
          <cell r="A732">
            <v>42755</v>
          </cell>
          <cell r="B732">
            <v>44.618000000000002</v>
          </cell>
          <cell r="C732">
            <v>63.341000000000001</v>
          </cell>
          <cell r="D732">
            <v>88.152000000000001</v>
          </cell>
          <cell r="E732">
            <v>152.61600000000001</v>
          </cell>
          <cell r="F732">
            <v>0.66</v>
          </cell>
          <cell r="G732">
            <v>0.88849999999999996</v>
          </cell>
          <cell r="H732">
            <v>1.1400000000000001</v>
          </cell>
          <cell r="I732">
            <v>1.341</v>
          </cell>
          <cell r="J732">
            <v>1.617</v>
          </cell>
          <cell r="K732">
            <v>9.7852897123312688E-2</v>
          </cell>
          <cell r="L732">
            <v>-0.37169266150775881</v>
          </cell>
          <cell r="M732">
            <v>-3.4573890577911937E-3</v>
          </cell>
          <cell r="N732">
            <v>-0.187575025282775</v>
          </cell>
        </row>
        <row r="733">
          <cell r="A733">
            <v>42762</v>
          </cell>
          <cell r="B733">
            <v>43.094999999999999</v>
          </cell>
          <cell r="C733">
            <v>62.853999999999999</v>
          </cell>
          <cell r="D733">
            <v>87.638000000000005</v>
          </cell>
          <cell r="E733">
            <v>151.31100000000001</v>
          </cell>
          <cell r="F733">
            <v>0.66</v>
          </cell>
          <cell r="G733">
            <v>0.90300000000000002</v>
          </cell>
          <cell r="H733">
            <v>1.153</v>
          </cell>
          <cell r="I733">
            <v>1.357</v>
          </cell>
          <cell r="J733">
            <v>1.6379999999999999</v>
          </cell>
          <cell r="K733">
            <v>9.6923408402693423E-2</v>
          </cell>
          <cell r="L733">
            <v>-0.37169266150775881</v>
          </cell>
          <cell r="M733">
            <v>-3.4573890577911937E-3</v>
          </cell>
          <cell r="N733">
            <v>-0.187575025282775</v>
          </cell>
        </row>
        <row r="734">
          <cell r="A734">
            <v>42769</v>
          </cell>
          <cell r="B734">
            <v>43.917999999999999</v>
          </cell>
          <cell r="C734">
            <v>58.143999999999998</v>
          </cell>
          <cell r="D734">
            <v>83.126999999999995</v>
          </cell>
          <cell r="E734">
            <v>144.72800000000001</v>
          </cell>
          <cell r="F734">
            <v>0.66</v>
          </cell>
          <cell r="G734">
            <v>0.90049999999999997</v>
          </cell>
          <cell r="H734">
            <v>1.1524000000000001</v>
          </cell>
          <cell r="I734">
            <v>1.347</v>
          </cell>
          <cell r="J734">
            <v>1.62</v>
          </cell>
          <cell r="K734">
            <v>9.292829212202558E-2</v>
          </cell>
          <cell r="L734">
            <v>-0.37169266150775881</v>
          </cell>
          <cell r="M734">
            <v>-3.4573890577911937E-3</v>
          </cell>
          <cell r="N734">
            <v>-0.187575025282775</v>
          </cell>
        </row>
        <row r="735">
          <cell r="A735">
            <v>42776</v>
          </cell>
          <cell r="B735">
            <v>41.988</v>
          </cell>
          <cell r="C735">
            <v>56.716999999999999</v>
          </cell>
          <cell r="D735">
            <v>81.037000000000006</v>
          </cell>
          <cell r="E735">
            <v>143.578</v>
          </cell>
          <cell r="F735">
            <v>0.66</v>
          </cell>
          <cell r="G735">
            <v>0.90600000000000003</v>
          </cell>
          <cell r="H735">
            <v>1.147</v>
          </cell>
          <cell r="I735">
            <v>1.337</v>
          </cell>
          <cell r="J735">
            <v>1.597</v>
          </cell>
          <cell r="K735">
            <v>9.2043159293691668E-2</v>
          </cell>
          <cell r="L735">
            <v>-0.37169266150775881</v>
          </cell>
          <cell r="M735">
            <v>-3.4573890577911937E-3</v>
          </cell>
          <cell r="N735">
            <v>-0.187575025282775</v>
          </cell>
        </row>
        <row r="736">
          <cell r="A736">
            <v>42783</v>
          </cell>
          <cell r="B736">
            <v>42.823999999999998</v>
          </cell>
          <cell r="C736">
            <v>59.017000000000003</v>
          </cell>
          <cell r="D736">
            <v>82.728999999999999</v>
          </cell>
          <cell r="E736">
            <v>145.38900000000001</v>
          </cell>
          <cell r="F736">
            <v>0.66</v>
          </cell>
          <cell r="G736">
            <v>0.94199999999999995</v>
          </cell>
          <cell r="H736">
            <v>1.1879</v>
          </cell>
          <cell r="I736">
            <v>1.377</v>
          </cell>
          <cell r="J736">
            <v>1.639</v>
          </cell>
          <cell r="K736">
            <v>9.2919445066413475E-2</v>
          </cell>
          <cell r="L736">
            <v>-0.37169266150775881</v>
          </cell>
          <cell r="M736">
            <v>-3.4573890577911937E-3</v>
          </cell>
          <cell r="N736">
            <v>-0.187575025282775</v>
          </cell>
        </row>
        <row r="737">
          <cell r="A737">
            <v>42790</v>
          </cell>
          <cell r="B737">
            <v>40.97</v>
          </cell>
          <cell r="C737">
            <v>52.972000000000001</v>
          </cell>
          <cell r="D737">
            <v>77.165999999999997</v>
          </cell>
          <cell r="E737">
            <v>137.61000000000001</v>
          </cell>
          <cell r="F737">
            <v>0.66</v>
          </cell>
          <cell r="G737">
            <v>0.95</v>
          </cell>
          <cell r="H737">
            <v>1.1639999999999999</v>
          </cell>
          <cell r="I737">
            <v>1.3340000000000001</v>
          </cell>
          <cell r="J737">
            <v>1.5550000000000002</v>
          </cell>
          <cell r="K737">
            <v>8.8559100106411881E-2</v>
          </cell>
          <cell r="L737">
            <v>-0.37169266150775881</v>
          </cell>
          <cell r="M737">
            <v>-3.4573890577911937E-3</v>
          </cell>
          <cell r="N737">
            <v>-0.187575025282775</v>
          </cell>
        </row>
        <row r="738">
          <cell r="A738">
            <v>42797</v>
          </cell>
          <cell r="B738">
            <v>36.076999999999998</v>
          </cell>
          <cell r="C738">
            <v>50.128999999999998</v>
          </cell>
          <cell r="D738">
            <v>73.236999999999995</v>
          </cell>
          <cell r="E738">
            <v>132.65199999999999</v>
          </cell>
          <cell r="F738">
            <v>0.66</v>
          </cell>
          <cell r="G738">
            <v>1.0740000000000001</v>
          </cell>
          <cell r="H738">
            <v>1.333</v>
          </cell>
          <cell r="I738">
            <v>1.5270000000000001</v>
          </cell>
          <cell r="J738">
            <v>1.768</v>
          </cell>
          <cell r="K738">
            <v>8.5505892164891462E-2</v>
          </cell>
          <cell r="L738">
            <v>-0.37169266150775881</v>
          </cell>
          <cell r="M738">
            <v>-3.4573890577911937E-3</v>
          </cell>
          <cell r="N738">
            <v>-0.187575025282775</v>
          </cell>
        </row>
        <row r="739">
          <cell r="A739">
            <v>42804</v>
          </cell>
          <cell r="B739">
            <v>39.542999999999999</v>
          </cell>
          <cell r="C739">
            <v>53.875</v>
          </cell>
          <cell r="D739">
            <v>76.414000000000001</v>
          </cell>
          <cell r="E739">
            <v>137.566</v>
          </cell>
          <cell r="F739">
            <v>0.66</v>
          </cell>
          <cell r="G739">
            <v>1.117</v>
          </cell>
          <cell r="H739">
            <v>1.383</v>
          </cell>
          <cell r="I739">
            <v>1.591</v>
          </cell>
          <cell r="J739">
            <v>1.849</v>
          </cell>
          <cell r="K739">
            <v>8.853852288108166E-2</v>
          </cell>
          <cell r="L739">
            <v>-0.37169266150775881</v>
          </cell>
          <cell r="M739">
            <v>-3.4573890577911937E-3</v>
          </cell>
          <cell r="N739">
            <v>-0.187575025282775</v>
          </cell>
        </row>
        <row r="740">
          <cell r="A740">
            <v>42811</v>
          </cell>
          <cell r="B740">
            <v>32.197000000000003</v>
          </cell>
          <cell r="C740">
            <v>46.298999999999999</v>
          </cell>
          <cell r="D740">
            <v>70.302000000000007</v>
          </cell>
          <cell r="E740">
            <v>128.923</v>
          </cell>
          <cell r="F740">
            <v>0.91</v>
          </cell>
          <cell r="G740">
            <v>1.125</v>
          </cell>
          <cell r="H740">
            <v>1.3639999999999999</v>
          </cell>
          <cell r="I740">
            <v>1.548</v>
          </cell>
          <cell r="J740">
            <v>1.7949999999999999</v>
          </cell>
          <cell r="K740">
            <v>8.3208216810605529E-2</v>
          </cell>
          <cell r="L740">
            <v>-0.37169266150775881</v>
          </cell>
          <cell r="M740">
            <v>-3.4573890577911937E-3</v>
          </cell>
          <cell r="N740">
            <v>-0.187575025282775</v>
          </cell>
        </row>
        <row r="741">
          <cell r="A741">
            <v>42818</v>
          </cell>
          <cell r="B741">
            <v>35.694000000000003</v>
          </cell>
          <cell r="C741">
            <v>49.862000000000002</v>
          </cell>
          <cell r="D741">
            <v>75.652000000000001</v>
          </cell>
          <cell r="E741">
            <v>138.02000000000001</v>
          </cell>
          <cell r="F741">
            <v>0.91</v>
          </cell>
          <cell r="G741">
            <v>1.1214999999999999</v>
          </cell>
          <cell r="H741">
            <v>1.3465</v>
          </cell>
          <cell r="I741">
            <v>1.528</v>
          </cell>
          <cell r="J741">
            <v>1.764</v>
          </cell>
          <cell r="K741">
            <v>8.8850601956409592E-2</v>
          </cell>
          <cell r="L741">
            <v>-0.37169266150775881</v>
          </cell>
          <cell r="M741">
            <v>-3.4573890577911937E-3</v>
          </cell>
          <cell r="N741">
            <v>-0.187575025282775</v>
          </cell>
        </row>
        <row r="742">
          <cell r="A742">
            <v>42825</v>
          </cell>
          <cell r="B742">
            <v>36.417000000000002</v>
          </cell>
          <cell r="C742">
            <v>50.985999999999997</v>
          </cell>
          <cell r="D742">
            <v>73.227999999999994</v>
          </cell>
          <cell r="E742">
            <v>133.99100000000001</v>
          </cell>
          <cell r="F742">
            <v>0.82</v>
          </cell>
          <cell r="G742">
            <v>1.139</v>
          </cell>
          <cell r="H742">
            <v>1.3554999999999999</v>
          </cell>
          <cell r="I742">
            <v>1.5270000000000001</v>
          </cell>
          <cell r="J742">
            <v>1.7509999999999999</v>
          </cell>
          <cell r="K742">
            <v>8.6347703120004504E-2</v>
          </cell>
          <cell r="L742">
            <v>-0.43416371804035719</v>
          </cell>
          <cell r="M742">
            <v>0.34547106629058388</v>
          </cell>
          <cell r="N742">
            <v>-4.4346325874886655E-2</v>
          </cell>
        </row>
        <row r="743">
          <cell r="A743">
            <v>42832</v>
          </cell>
          <cell r="B743">
            <v>34.869999999999997</v>
          </cell>
          <cell r="C743">
            <v>49.564999999999998</v>
          </cell>
          <cell r="D743">
            <v>71.930000000000007</v>
          </cell>
          <cell r="E743">
            <v>133.09700000000001</v>
          </cell>
          <cell r="F743">
            <v>0.91</v>
          </cell>
          <cell r="G743">
            <v>1.155</v>
          </cell>
          <cell r="H743">
            <v>1.3505</v>
          </cell>
          <cell r="I743">
            <v>1.508</v>
          </cell>
          <cell r="J743">
            <v>1.726</v>
          </cell>
          <cell r="K743">
            <v>8.6347703120004504E-2</v>
          </cell>
          <cell r="L743">
            <v>-0.43416371804035719</v>
          </cell>
          <cell r="M743">
            <v>0.34547106629058388</v>
          </cell>
          <cell r="N743">
            <v>-4.4346325874886655E-2</v>
          </cell>
        </row>
        <row r="744">
          <cell r="A744">
            <v>42839</v>
          </cell>
          <cell r="B744">
            <v>35.444000000000003</v>
          </cell>
          <cell r="C744">
            <v>50.767000000000003</v>
          </cell>
          <cell r="D744">
            <v>72.878</v>
          </cell>
          <cell r="E744">
            <v>134.255</v>
          </cell>
          <cell r="F744">
            <v>0.91</v>
          </cell>
          <cell r="G744">
            <v>1.119</v>
          </cell>
          <cell r="H744">
            <v>1.2669999999999999</v>
          </cell>
          <cell r="I744">
            <v>1.391</v>
          </cell>
          <cell r="J744">
            <v>1.5840000000000001</v>
          </cell>
          <cell r="K744">
            <v>8.6347703120004504E-2</v>
          </cell>
          <cell r="L744">
            <v>-0.43416371804035719</v>
          </cell>
          <cell r="M744">
            <v>0.34547106629058388</v>
          </cell>
          <cell r="N744">
            <v>-4.4346325874886655E-2</v>
          </cell>
        </row>
        <row r="745">
          <cell r="A745">
            <v>42846</v>
          </cell>
          <cell r="B745">
            <v>38.366999999999997</v>
          </cell>
          <cell r="C745">
            <v>51.872</v>
          </cell>
          <cell r="D745">
            <v>73.381</v>
          </cell>
          <cell r="E745">
            <v>134.41300000000001</v>
          </cell>
          <cell r="F745">
            <v>0.91</v>
          </cell>
          <cell r="G745">
            <v>1.1100000000000001</v>
          </cell>
          <cell r="H745">
            <v>1.2709999999999999</v>
          </cell>
          <cell r="I745">
            <v>1.401</v>
          </cell>
          <cell r="J745">
            <v>1.5960000000000001</v>
          </cell>
          <cell r="K745">
            <v>8.6347703120004504E-2</v>
          </cell>
          <cell r="L745">
            <v>-0.43416371804035719</v>
          </cell>
          <cell r="M745">
            <v>0.34547106629058388</v>
          </cell>
          <cell r="N745">
            <v>-4.4346325874886655E-2</v>
          </cell>
        </row>
        <row r="746">
          <cell r="A746">
            <v>42853</v>
          </cell>
          <cell r="B746">
            <v>28.439</v>
          </cell>
          <cell r="C746">
            <v>43.186999999999998</v>
          </cell>
          <cell r="D746">
            <v>66.539000000000001</v>
          </cell>
          <cell r="E746">
            <v>126.41800000000001</v>
          </cell>
          <cell r="F746">
            <v>0.83</v>
          </cell>
          <cell r="G746">
            <v>1.1759999999999999</v>
          </cell>
          <cell r="H746">
            <v>1.3380000000000001</v>
          </cell>
          <cell r="I746">
            <v>1.468</v>
          </cell>
          <cell r="J746">
            <v>1.65</v>
          </cell>
          <cell r="K746">
            <v>8.168214105264382E-2</v>
          </cell>
          <cell r="L746">
            <v>-0.43416371804035719</v>
          </cell>
          <cell r="M746">
            <v>0.34547106629058388</v>
          </cell>
          <cell r="N746">
            <v>-4.4346325874886655E-2</v>
          </cell>
        </row>
        <row r="747">
          <cell r="A747">
            <v>42860</v>
          </cell>
          <cell r="B747">
            <v>31.396999999999998</v>
          </cell>
          <cell r="C747">
            <v>44.790999999999997</v>
          </cell>
          <cell r="D747">
            <v>68.555999999999997</v>
          </cell>
          <cell r="E747">
            <v>129.119</v>
          </cell>
          <cell r="F747">
            <v>0.91</v>
          </cell>
          <cell r="G747">
            <v>1.2030000000000001</v>
          </cell>
          <cell r="H747">
            <v>1.3740000000000001</v>
          </cell>
          <cell r="I747">
            <v>1.508</v>
          </cell>
          <cell r="J747">
            <v>1.6989999999999998</v>
          </cell>
          <cell r="K747">
            <v>8.3357872274752443E-2</v>
          </cell>
          <cell r="L747">
            <v>-0.43416371804035719</v>
          </cell>
          <cell r="M747">
            <v>0.34547106629058388</v>
          </cell>
          <cell r="N747">
            <v>-4.4346325874886655E-2</v>
          </cell>
        </row>
        <row r="748">
          <cell r="A748">
            <v>42867</v>
          </cell>
          <cell r="B748">
            <v>31.87</v>
          </cell>
          <cell r="C748">
            <v>45.441000000000003</v>
          </cell>
          <cell r="D748">
            <v>69.352000000000004</v>
          </cell>
          <cell r="E748">
            <v>129.73599999999999</v>
          </cell>
          <cell r="F748">
            <v>0.91</v>
          </cell>
          <cell r="G748">
            <v>1.1875</v>
          </cell>
          <cell r="H748">
            <v>1.345</v>
          </cell>
          <cell r="I748">
            <v>1.4750000000000001</v>
          </cell>
          <cell r="J748">
            <v>1.671</v>
          </cell>
          <cell r="K748">
            <v>8.3357872274752443E-2</v>
          </cell>
          <cell r="L748">
            <v>-0.43416371804035719</v>
          </cell>
          <cell r="M748">
            <v>0.34547106629058388</v>
          </cell>
          <cell r="N748">
            <v>-4.4346325874886655E-2</v>
          </cell>
        </row>
        <row r="749">
          <cell r="A749">
            <v>42874</v>
          </cell>
          <cell r="B749">
            <v>30.59</v>
          </cell>
          <cell r="C749">
            <v>44.512</v>
          </cell>
          <cell r="D749">
            <v>66.738</v>
          </cell>
          <cell r="E749">
            <v>127.17700000000001</v>
          </cell>
          <cell r="F749">
            <v>0.91</v>
          </cell>
          <cell r="G749">
            <v>1.1834</v>
          </cell>
          <cell r="H749">
            <v>1.3189</v>
          </cell>
          <cell r="I749">
            <v>1.4339999999999999</v>
          </cell>
          <cell r="J749">
            <v>1.6059999999999999</v>
          </cell>
          <cell r="K749">
            <v>8.2559696642970914E-2</v>
          </cell>
          <cell r="L749">
            <v>-0.43416371804035719</v>
          </cell>
          <cell r="M749">
            <v>0.34547106629058388</v>
          </cell>
          <cell r="N749">
            <v>-4.4346325874886655E-2</v>
          </cell>
        </row>
        <row r="750">
          <cell r="A750">
            <v>42881</v>
          </cell>
          <cell r="B750">
            <v>28.48</v>
          </cell>
          <cell r="C750">
            <v>42.308999999999997</v>
          </cell>
          <cell r="D750">
            <v>65.114999999999995</v>
          </cell>
          <cell r="E750">
            <v>124.501</v>
          </cell>
          <cell r="F750">
            <v>0.91</v>
          </cell>
          <cell r="G750">
            <v>1.2118</v>
          </cell>
          <cell r="H750">
            <v>1.35</v>
          </cell>
          <cell r="I750">
            <v>1.4630000000000001</v>
          </cell>
          <cell r="J750">
            <v>1.6415</v>
          </cell>
          <cell r="K750">
            <v>8.0484677120115089E-2</v>
          </cell>
          <cell r="L750">
            <v>-0.43416371804035719</v>
          </cell>
          <cell r="M750">
            <v>0.34547106629058388</v>
          </cell>
          <cell r="N750">
            <v>-4.4346325874886655E-2</v>
          </cell>
        </row>
        <row r="751">
          <cell r="A751">
            <v>42888</v>
          </cell>
          <cell r="B751">
            <v>29.484000000000002</v>
          </cell>
          <cell r="C751">
            <v>43.41</v>
          </cell>
          <cell r="D751">
            <v>67.27</v>
          </cell>
          <cell r="E751">
            <v>126.74299999999999</v>
          </cell>
          <cell r="F751">
            <v>0.91</v>
          </cell>
          <cell r="G751">
            <v>1.2306999999999999</v>
          </cell>
          <cell r="H751">
            <v>1.3456000000000001</v>
          </cell>
          <cell r="I751">
            <v>1.4330000000000001</v>
          </cell>
          <cell r="J751">
            <v>1.571</v>
          </cell>
          <cell r="K751">
            <v>8.189042670366764E-2</v>
          </cell>
          <cell r="L751">
            <v>-0.43416371804035719</v>
          </cell>
          <cell r="M751">
            <v>0.34547106629058388</v>
          </cell>
          <cell r="N751">
            <v>-4.4346325874886655E-2</v>
          </cell>
        </row>
        <row r="752">
          <cell r="A752">
            <v>42895</v>
          </cell>
          <cell r="B752">
            <v>31.282</v>
          </cell>
          <cell r="C752">
            <v>44.746000000000002</v>
          </cell>
          <cell r="D752">
            <v>67.738</v>
          </cell>
          <cell r="E752">
            <v>126.887</v>
          </cell>
          <cell r="F752">
            <v>0.91</v>
          </cell>
          <cell r="G752">
            <v>1.2469999999999999</v>
          </cell>
          <cell r="H752">
            <v>1.3705000000000001</v>
          </cell>
          <cell r="I752">
            <v>1.464</v>
          </cell>
          <cell r="J752">
            <v>1.609</v>
          </cell>
          <cell r="K752">
            <v>8.189042670366764E-2</v>
          </cell>
          <cell r="L752">
            <v>-0.43416371804035719</v>
          </cell>
          <cell r="M752">
            <v>0.34547106629058388</v>
          </cell>
          <cell r="N752">
            <v>-4.4346325874886655E-2</v>
          </cell>
        </row>
        <row r="753">
          <cell r="A753">
            <v>42902</v>
          </cell>
          <cell r="B753">
            <v>29.361000000000001</v>
          </cell>
          <cell r="C753">
            <v>42.640999999999998</v>
          </cell>
          <cell r="D753">
            <v>68.052999999999997</v>
          </cell>
          <cell r="E753">
            <v>128.40700000000001</v>
          </cell>
          <cell r="F753">
            <v>1.1599999999999999</v>
          </cell>
          <cell r="G753">
            <v>1.238</v>
          </cell>
          <cell r="H753">
            <v>1.343</v>
          </cell>
          <cell r="I753">
            <v>1.4330000000000001</v>
          </cell>
          <cell r="J753">
            <v>1.5739999999999998</v>
          </cell>
          <cell r="K753">
            <v>8.2674511066280099E-2</v>
          </cell>
          <cell r="L753">
            <v>-0.43416371804035719</v>
          </cell>
          <cell r="M753">
            <v>0.34547106629058388</v>
          </cell>
          <cell r="N753">
            <v>-4.4346325874886655E-2</v>
          </cell>
        </row>
        <row r="754">
          <cell r="A754">
            <v>42909</v>
          </cell>
          <cell r="B754">
            <v>33.927999999999997</v>
          </cell>
          <cell r="C754">
            <v>48.186999999999998</v>
          </cell>
          <cell r="D754">
            <v>71.847999999999999</v>
          </cell>
          <cell r="E754">
            <v>133.67599999999999</v>
          </cell>
          <cell r="F754">
            <v>1.1599999999999999</v>
          </cell>
          <cell r="G754">
            <v>1.2490000000000001</v>
          </cell>
          <cell r="H754">
            <v>1.351</v>
          </cell>
          <cell r="I754">
            <v>1.4370000000000001</v>
          </cell>
          <cell r="J754">
            <v>1.569</v>
          </cell>
          <cell r="K754">
            <v>8.6177228231659853E-2</v>
          </cell>
          <cell r="L754">
            <v>-0.43416371804035719</v>
          </cell>
          <cell r="M754">
            <v>0.34547106629058388</v>
          </cell>
          <cell r="N754">
            <v>-4.4346325874886655E-2</v>
          </cell>
        </row>
        <row r="755">
          <cell r="A755">
            <v>42916</v>
          </cell>
          <cell r="B755">
            <v>36.484999999999999</v>
          </cell>
          <cell r="C755">
            <v>52.398000000000003</v>
          </cell>
          <cell r="D755">
            <v>75.518000000000001</v>
          </cell>
          <cell r="E755">
            <v>136.137</v>
          </cell>
          <cell r="F755">
            <v>1.06</v>
          </cell>
          <cell r="G755">
            <v>1.284</v>
          </cell>
          <cell r="H755">
            <v>1.4235</v>
          </cell>
          <cell r="I755">
            <v>1.5350000000000001</v>
          </cell>
          <cell r="J755">
            <v>1.714</v>
          </cell>
          <cell r="K755">
            <v>8.7664164164557579E-2</v>
          </cell>
          <cell r="L755">
            <v>-0.37040584977420721</v>
          </cell>
          <cell r="M755">
            <v>0.56326433854451119</v>
          </cell>
          <cell r="N755">
            <v>9.6429244385151991E-2</v>
          </cell>
        </row>
        <row r="756">
          <cell r="A756">
            <v>42923</v>
          </cell>
          <cell r="B756">
            <v>39.299999999999997</v>
          </cell>
          <cell r="C756">
            <v>55</v>
          </cell>
          <cell r="D756">
            <v>80.406000000000006</v>
          </cell>
          <cell r="E756">
            <v>142.482</v>
          </cell>
          <cell r="F756">
            <v>1.1599999999999999</v>
          </cell>
          <cell r="G756">
            <v>1.296</v>
          </cell>
          <cell r="H756">
            <v>1.4535</v>
          </cell>
          <cell r="I756">
            <v>1.58</v>
          </cell>
          <cell r="J756">
            <v>1.7690000000000001</v>
          </cell>
          <cell r="K756">
            <v>9.1572978065428745E-2</v>
          </cell>
          <cell r="L756">
            <v>-0.37040584977420721</v>
          </cell>
          <cell r="M756">
            <v>0.56326433854451119</v>
          </cell>
          <cell r="N756">
            <v>9.6429244385151991E-2</v>
          </cell>
        </row>
        <row r="757">
          <cell r="A757">
            <v>42930</v>
          </cell>
          <cell r="B757">
            <v>35.597000000000001</v>
          </cell>
          <cell r="C757">
            <v>50.654000000000003</v>
          </cell>
          <cell r="D757">
            <v>74.290999999999997</v>
          </cell>
          <cell r="E757">
            <v>135.30000000000001</v>
          </cell>
          <cell r="F757">
            <v>1.1599999999999999</v>
          </cell>
          <cell r="G757">
            <v>1.27</v>
          </cell>
          <cell r="H757">
            <v>1.3980000000000001</v>
          </cell>
          <cell r="I757">
            <v>1.504</v>
          </cell>
          <cell r="J757">
            <v>1.6680000000000001</v>
          </cell>
          <cell r="K757">
            <v>8.7156410409909957E-2</v>
          </cell>
          <cell r="L757">
            <v>-0.37040584977420721</v>
          </cell>
          <cell r="M757">
            <v>0.56326433854451119</v>
          </cell>
          <cell r="N757">
            <v>9.6429244385151991E-2</v>
          </cell>
        </row>
        <row r="758">
          <cell r="A758">
            <v>42937</v>
          </cell>
          <cell r="B758">
            <v>32.253999999999998</v>
          </cell>
          <cell r="C758">
            <v>44.814</v>
          </cell>
          <cell r="D758">
            <v>70.259</v>
          </cell>
          <cell r="E758">
            <v>131.34899999999999</v>
          </cell>
          <cell r="F758">
            <v>1.1599999999999999</v>
          </cell>
          <cell r="G758">
            <v>1.262</v>
          </cell>
          <cell r="H758">
            <v>1.3759999999999999</v>
          </cell>
          <cell r="I758">
            <v>1.4670000000000001</v>
          </cell>
          <cell r="J758">
            <v>1.617</v>
          </cell>
          <cell r="K758">
            <v>8.474312359185121E-2</v>
          </cell>
          <cell r="L758">
            <v>-0.37040584977420721</v>
          </cell>
          <cell r="M758">
            <v>0.56326433854451119</v>
          </cell>
          <cell r="N758">
            <v>9.6429244385151991E-2</v>
          </cell>
        </row>
        <row r="759">
          <cell r="A759">
            <v>42944</v>
          </cell>
          <cell r="B759">
            <v>29.593</v>
          </cell>
          <cell r="C759">
            <v>43.25</v>
          </cell>
          <cell r="D759">
            <v>66.867999999999995</v>
          </cell>
          <cell r="E759">
            <v>128.75399999999999</v>
          </cell>
          <cell r="F759">
            <v>1.1599999999999999</v>
          </cell>
          <cell r="G759">
            <v>1.2625</v>
          </cell>
          <cell r="H759">
            <v>1.3745000000000001</v>
          </cell>
          <cell r="I759">
            <v>1.4650000000000001</v>
          </cell>
          <cell r="J759">
            <v>1.639</v>
          </cell>
          <cell r="K759">
            <v>8.315149584358883E-2</v>
          </cell>
          <cell r="L759">
            <v>-0.37040584977420721</v>
          </cell>
          <cell r="M759">
            <v>0.56326433854451119</v>
          </cell>
          <cell r="N759">
            <v>9.6429244385151991E-2</v>
          </cell>
        </row>
        <row r="760">
          <cell r="A760">
            <v>42951</v>
          </cell>
          <cell r="B760">
            <v>27.236999999999998</v>
          </cell>
          <cell r="C760">
            <v>41.658000000000001</v>
          </cell>
          <cell r="D760">
            <v>63.554000000000002</v>
          </cell>
          <cell r="E760">
            <v>124.218</v>
          </cell>
          <cell r="F760">
            <v>1.1599999999999999</v>
          </cell>
          <cell r="G760">
            <v>1.264</v>
          </cell>
          <cell r="H760">
            <v>1.375</v>
          </cell>
          <cell r="I760">
            <v>1.456</v>
          </cell>
          <cell r="J760">
            <v>1.611</v>
          </cell>
          <cell r="K760">
            <v>8.0329636609840271E-2</v>
          </cell>
          <cell r="L760">
            <v>-0.37040584977420721</v>
          </cell>
          <cell r="M760">
            <v>0.56326433854451119</v>
          </cell>
          <cell r="N760">
            <v>9.6429244385151991E-2</v>
          </cell>
        </row>
        <row r="761">
          <cell r="A761">
            <v>42958</v>
          </cell>
          <cell r="B761">
            <v>32.332000000000001</v>
          </cell>
          <cell r="C761">
            <v>46.226999999999997</v>
          </cell>
          <cell r="D761">
            <v>68.819999999999993</v>
          </cell>
          <cell r="E761">
            <v>129.31700000000001</v>
          </cell>
          <cell r="F761">
            <v>1.1599999999999999</v>
          </cell>
          <cell r="G761">
            <v>1.238</v>
          </cell>
          <cell r="H761">
            <v>1.3245</v>
          </cell>
          <cell r="I761">
            <v>1.397</v>
          </cell>
          <cell r="J761">
            <v>1.5430000000000001</v>
          </cell>
          <cell r="K761">
            <v>8.3471123020951055E-2</v>
          </cell>
          <cell r="L761">
            <v>-0.37040584977420721</v>
          </cell>
          <cell r="M761">
            <v>0.56326433854451119</v>
          </cell>
          <cell r="N761">
            <v>9.6429244385151991E-2</v>
          </cell>
        </row>
        <row r="762">
          <cell r="A762">
            <v>42965</v>
          </cell>
          <cell r="B762">
            <v>32.049999999999997</v>
          </cell>
          <cell r="C762">
            <v>46.506</v>
          </cell>
          <cell r="D762">
            <v>69.73</v>
          </cell>
          <cell r="E762">
            <v>130.529</v>
          </cell>
          <cell r="F762">
            <v>1.1599999999999999</v>
          </cell>
          <cell r="G762">
            <v>1.258</v>
          </cell>
          <cell r="H762">
            <v>1.3460000000000001</v>
          </cell>
          <cell r="I762">
            <v>1.4179999999999999</v>
          </cell>
          <cell r="J762">
            <v>1.5489999999999999</v>
          </cell>
          <cell r="K762">
            <v>8.4269637160808708E-2</v>
          </cell>
          <cell r="L762">
            <v>-0.37040584977420721</v>
          </cell>
          <cell r="M762">
            <v>0.56326433854451119</v>
          </cell>
          <cell r="N762">
            <v>9.6429244385151991E-2</v>
          </cell>
        </row>
        <row r="763">
          <cell r="A763">
            <v>42972</v>
          </cell>
          <cell r="B763">
            <v>29.882000000000001</v>
          </cell>
          <cell r="C763">
            <v>42.854999999999997</v>
          </cell>
          <cell r="D763">
            <v>66.034999999999997</v>
          </cell>
          <cell r="E763">
            <v>126.806</v>
          </cell>
          <cell r="F763">
            <v>1.1599999999999999</v>
          </cell>
          <cell r="G763">
            <v>1.2549999999999999</v>
          </cell>
          <cell r="H763">
            <v>1.339</v>
          </cell>
          <cell r="I763">
            <v>1.405</v>
          </cell>
          <cell r="J763">
            <v>1.532</v>
          </cell>
          <cell r="K763">
            <v>8.1932537629498037E-2</v>
          </cell>
          <cell r="L763">
            <v>-0.37040584977420721</v>
          </cell>
          <cell r="M763">
            <v>0.56326433854451119</v>
          </cell>
          <cell r="N763">
            <v>9.6429244385151991E-2</v>
          </cell>
        </row>
        <row r="764">
          <cell r="A764">
            <v>42979</v>
          </cell>
          <cell r="B764">
            <v>29.17</v>
          </cell>
          <cell r="C764">
            <v>42.156999999999996</v>
          </cell>
          <cell r="D764">
            <v>62.886000000000003</v>
          </cell>
          <cell r="E764">
            <v>121.08</v>
          </cell>
          <cell r="F764">
            <v>1.1599999999999999</v>
          </cell>
          <cell r="G764">
            <v>1.2530000000000001</v>
          </cell>
          <cell r="H764">
            <v>1.3355000000000001</v>
          </cell>
          <cell r="I764">
            <v>1.399</v>
          </cell>
          <cell r="J764">
            <v>1.5249999999999999</v>
          </cell>
          <cell r="K764">
            <v>7.8344085030626509E-2</v>
          </cell>
          <cell r="L764">
            <v>-0.37040584977420721</v>
          </cell>
          <cell r="M764">
            <v>0.56326433854451119</v>
          </cell>
          <cell r="N764">
            <v>9.6429244385151991E-2</v>
          </cell>
        </row>
        <row r="765">
          <cell r="A765">
            <v>42986</v>
          </cell>
          <cell r="B765">
            <v>24.417999999999999</v>
          </cell>
          <cell r="C765">
            <v>35.761000000000003</v>
          </cell>
          <cell r="D765">
            <v>58.875999999999998</v>
          </cell>
          <cell r="E765">
            <v>114.593</v>
          </cell>
          <cell r="F765">
            <v>1.1599999999999999</v>
          </cell>
          <cell r="G765">
            <v>1.23</v>
          </cell>
          <cell r="H765">
            <v>1.2969999999999999</v>
          </cell>
          <cell r="I765">
            <v>1.351</v>
          </cell>
          <cell r="J765">
            <v>1.4525000000000001</v>
          </cell>
          <cell r="K765">
            <v>7.4307497638438025E-2</v>
          </cell>
          <cell r="L765">
            <v>-0.37040584977420721</v>
          </cell>
          <cell r="M765">
            <v>0.56326433854451119</v>
          </cell>
          <cell r="N765">
            <v>9.6429244385151991E-2</v>
          </cell>
        </row>
        <row r="766">
          <cell r="A766">
            <v>42993</v>
          </cell>
          <cell r="B766">
            <v>24.616</v>
          </cell>
          <cell r="C766">
            <v>35.951999999999998</v>
          </cell>
          <cell r="D766">
            <v>57.37</v>
          </cell>
          <cell r="E766">
            <v>111.801</v>
          </cell>
          <cell r="F766">
            <v>1.1599999999999999</v>
          </cell>
          <cell r="G766">
            <v>1.306</v>
          </cell>
          <cell r="H766">
            <v>1.42</v>
          </cell>
          <cell r="I766">
            <v>1.4990000000000001</v>
          </cell>
          <cell r="J766">
            <v>1.6294999999999999</v>
          </cell>
          <cell r="K766">
            <v>7.2543364540173072E-2</v>
          </cell>
          <cell r="L766">
            <v>-0.37040584977420721</v>
          </cell>
          <cell r="M766">
            <v>0.56326433854451119</v>
          </cell>
          <cell r="N766">
            <v>9.6429244385151991E-2</v>
          </cell>
        </row>
        <row r="767">
          <cell r="A767">
            <v>43000</v>
          </cell>
          <cell r="B767">
            <v>32.585999999999999</v>
          </cell>
          <cell r="C767">
            <v>49.033999999999999</v>
          </cell>
          <cell r="D767">
            <v>70.875</v>
          </cell>
          <cell r="E767">
            <v>127.437</v>
          </cell>
          <cell r="F767">
            <v>1.1599999999999999</v>
          </cell>
          <cell r="G767">
            <v>1.353</v>
          </cell>
          <cell r="H767">
            <v>1.48</v>
          </cell>
          <cell r="I767">
            <v>1.5609999999999999</v>
          </cell>
          <cell r="J767">
            <v>1.681</v>
          </cell>
          <cell r="K767">
            <v>8.2257931770903125E-2</v>
          </cell>
          <cell r="L767">
            <v>-0.37040584977420721</v>
          </cell>
          <cell r="M767">
            <v>0.56326433854451119</v>
          </cell>
          <cell r="N767">
            <v>9.6429244385151991E-2</v>
          </cell>
        </row>
        <row r="768">
          <cell r="A768">
            <v>43007</v>
          </cell>
          <cell r="B768">
            <v>31.183</v>
          </cell>
          <cell r="C768">
            <v>45.664000000000001</v>
          </cell>
          <cell r="D768">
            <v>65.629000000000005</v>
          </cell>
          <cell r="E768">
            <v>122.242</v>
          </cell>
          <cell r="F768">
            <v>1.06</v>
          </cell>
          <cell r="G768">
            <v>1.377</v>
          </cell>
          <cell r="H768">
            <v>1.5190000000000001</v>
          </cell>
          <cell r="I768">
            <v>1.6099999999999999</v>
          </cell>
          <cell r="J768">
            <v>1.744</v>
          </cell>
          <cell r="K768">
            <v>7.9041850386682322E-2</v>
          </cell>
          <cell r="L768">
            <v>-0.37040584977420721</v>
          </cell>
          <cell r="M768">
            <v>0.56326433854451119</v>
          </cell>
          <cell r="N768">
            <v>9.6429244385151991E-2</v>
          </cell>
        </row>
        <row r="769">
          <cell r="A769">
            <v>43014</v>
          </cell>
          <cell r="B769">
            <v>30.169</v>
          </cell>
          <cell r="C769">
            <v>41.79</v>
          </cell>
          <cell r="D769">
            <v>61.122</v>
          </cell>
          <cell r="E769">
            <v>114.627</v>
          </cell>
          <cell r="F769">
            <v>1.1599999999999999</v>
          </cell>
          <cell r="G769">
            <v>1.4139999999999999</v>
          </cell>
          <cell r="H769">
            <v>1.556</v>
          </cell>
          <cell r="I769">
            <v>1.6440000000000001</v>
          </cell>
          <cell r="J769">
            <v>1.7669999999999999</v>
          </cell>
          <cell r="K769">
            <v>7.4278046818959886E-2</v>
          </cell>
          <cell r="L769">
            <v>-0.31320381292598665</v>
          </cell>
          <cell r="M769">
            <v>0.78614387531783403</v>
          </cell>
          <cell r="N769">
            <v>0.23647003119592369</v>
          </cell>
        </row>
        <row r="770">
          <cell r="A770">
            <v>43021</v>
          </cell>
          <cell r="B770">
            <v>29.748000000000001</v>
          </cell>
          <cell r="C770">
            <v>42.781999999999996</v>
          </cell>
          <cell r="D770">
            <v>62.540999999999997</v>
          </cell>
          <cell r="E770">
            <v>117.804</v>
          </cell>
          <cell r="F770">
            <v>1.1599999999999999</v>
          </cell>
          <cell r="G770">
            <v>1.4139999999999999</v>
          </cell>
          <cell r="H770">
            <v>1.5409999999999999</v>
          </cell>
          <cell r="I770">
            <v>1.615</v>
          </cell>
          <cell r="J770">
            <v>1.7109999999999999</v>
          </cell>
          <cell r="K770">
            <v>7.6287820756161917E-2</v>
          </cell>
          <cell r="L770">
            <v>-0.31320381292598665</v>
          </cell>
          <cell r="M770">
            <v>0.78614387531783403</v>
          </cell>
          <cell r="N770">
            <v>0.23647003119592369</v>
          </cell>
        </row>
        <row r="771">
          <cell r="A771">
            <v>43028</v>
          </cell>
          <cell r="B771">
            <v>28.835000000000001</v>
          </cell>
          <cell r="C771">
            <v>40.159999999999997</v>
          </cell>
          <cell r="D771">
            <v>59.076999999999998</v>
          </cell>
          <cell r="E771">
            <v>111.694</v>
          </cell>
          <cell r="F771">
            <v>1.1599999999999999</v>
          </cell>
          <cell r="G771">
            <v>1.4565000000000001</v>
          </cell>
          <cell r="H771">
            <v>1.6120000000000001</v>
          </cell>
          <cell r="I771">
            <v>1.7130000000000001</v>
          </cell>
          <cell r="J771">
            <v>1.8439999999999999</v>
          </cell>
          <cell r="K771">
            <v>7.2443571789493677E-2</v>
          </cell>
          <cell r="L771">
            <v>-0.31320381292598665</v>
          </cell>
          <cell r="M771">
            <v>0.78614387531783403</v>
          </cell>
          <cell r="N771">
            <v>0.23647003119592369</v>
          </cell>
        </row>
        <row r="772">
          <cell r="A772">
            <v>43035</v>
          </cell>
          <cell r="B772">
            <v>30.783000000000001</v>
          </cell>
          <cell r="C772">
            <v>43.89</v>
          </cell>
          <cell r="D772">
            <v>61.148000000000003</v>
          </cell>
          <cell r="E772">
            <v>111.678</v>
          </cell>
          <cell r="F772">
            <v>1.1599999999999999</v>
          </cell>
          <cell r="G772">
            <v>1.4689999999999999</v>
          </cell>
          <cell r="H772">
            <v>1.621</v>
          </cell>
          <cell r="I772">
            <v>1.7189999999999999</v>
          </cell>
          <cell r="J772">
            <v>1.849</v>
          </cell>
          <cell r="K772">
            <v>7.2443571789493677E-2</v>
          </cell>
          <cell r="L772">
            <v>-0.31320381292598665</v>
          </cell>
          <cell r="M772">
            <v>0.78614387531783403</v>
          </cell>
          <cell r="N772">
            <v>0.23647003119592369</v>
          </cell>
        </row>
        <row r="773">
          <cell r="A773">
            <v>43042</v>
          </cell>
          <cell r="B773">
            <v>32.969000000000001</v>
          </cell>
          <cell r="C773">
            <v>43.942</v>
          </cell>
          <cell r="D773">
            <v>64.150999999999996</v>
          </cell>
          <cell r="E773">
            <v>116.72199999999999</v>
          </cell>
          <cell r="F773">
            <v>1.1599999999999999</v>
          </cell>
          <cell r="G773">
            <v>1.4910000000000001</v>
          </cell>
          <cell r="H773">
            <v>1.6254999999999999</v>
          </cell>
          <cell r="I773">
            <v>1.708</v>
          </cell>
          <cell r="J773">
            <v>1.8140000000000001</v>
          </cell>
          <cell r="K773">
            <v>7.5571430528837524E-2</v>
          </cell>
          <cell r="L773">
            <v>-0.31320381292598665</v>
          </cell>
          <cell r="M773">
            <v>0.78614387531783403</v>
          </cell>
          <cell r="N773">
            <v>0.23647003119592369</v>
          </cell>
        </row>
        <row r="774">
          <cell r="A774">
            <v>43049</v>
          </cell>
          <cell r="B774">
            <v>36.529000000000003</v>
          </cell>
          <cell r="C774">
            <v>49.933</v>
          </cell>
          <cell r="D774">
            <v>70.094999999999999</v>
          </cell>
          <cell r="E774">
            <v>123.34699999999999</v>
          </cell>
          <cell r="F774">
            <v>1.1599999999999999</v>
          </cell>
          <cell r="G774">
            <v>1.5110000000000001</v>
          </cell>
          <cell r="H774">
            <v>1.647</v>
          </cell>
          <cell r="I774">
            <v>1.734</v>
          </cell>
          <cell r="J774">
            <v>1.8574999999999999</v>
          </cell>
          <cell r="K774">
            <v>7.9677906339431392E-2</v>
          </cell>
          <cell r="L774">
            <v>-0.31320381292598665</v>
          </cell>
          <cell r="M774">
            <v>0.78614387531783403</v>
          </cell>
          <cell r="N774">
            <v>0.23647003119592369</v>
          </cell>
        </row>
        <row r="775">
          <cell r="A775">
            <v>43056</v>
          </cell>
          <cell r="B775">
            <v>34.276000000000003</v>
          </cell>
          <cell r="C775">
            <v>46.375999999999998</v>
          </cell>
          <cell r="D775">
            <v>66.155000000000001</v>
          </cell>
          <cell r="E775">
            <v>119.155</v>
          </cell>
          <cell r="F775">
            <v>1.1599999999999999</v>
          </cell>
          <cell r="G775">
            <v>1.5350000000000001</v>
          </cell>
          <cell r="H775">
            <v>1.67</v>
          </cell>
          <cell r="I775">
            <v>1.752</v>
          </cell>
          <cell r="J775">
            <v>1.8519999999999999</v>
          </cell>
          <cell r="K775">
            <v>7.7082816488575068E-2</v>
          </cell>
          <cell r="L775">
            <v>-0.31320381292598665</v>
          </cell>
          <cell r="M775">
            <v>0.78614387531783403</v>
          </cell>
          <cell r="N775">
            <v>0.23647003119592369</v>
          </cell>
        </row>
        <row r="776">
          <cell r="A776">
            <v>43063</v>
          </cell>
          <cell r="B776">
            <v>30.334</v>
          </cell>
          <cell r="C776">
            <v>40.957000000000001</v>
          </cell>
          <cell r="D776">
            <v>59.527000000000001</v>
          </cell>
          <cell r="E776">
            <v>112.946</v>
          </cell>
          <cell r="F776">
            <v>1.1599999999999999</v>
          </cell>
          <cell r="G776">
            <v>1.5594999999999999</v>
          </cell>
          <cell r="H776">
            <v>1.6983000000000001</v>
          </cell>
          <cell r="I776">
            <v>1.774</v>
          </cell>
          <cell r="J776">
            <v>1.8660000000000001</v>
          </cell>
          <cell r="K776">
            <v>7.322740759805102E-2</v>
          </cell>
          <cell r="L776">
            <v>-0.31320381292598665</v>
          </cell>
          <cell r="M776">
            <v>0.78614387531783403</v>
          </cell>
          <cell r="N776">
            <v>0.23647003119592369</v>
          </cell>
        </row>
        <row r="777">
          <cell r="A777">
            <v>43070</v>
          </cell>
          <cell r="B777">
            <v>30.725999999999999</v>
          </cell>
          <cell r="C777">
            <v>44.515999999999998</v>
          </cell>
          <cell r="D777">
            <v>62.866</v>
          </cell>
          <cell r="E777">
            <v>112.643</v>
          </cell>
          <cell r="F777">
            <v>1.1599999999999999</v>
          </cell>
          <cell r="G777">
            <v>1.5867</v>
          </cell>
          <cell r="H777">
            <v>1.7410000000000001</v>
          </cell>
          <cell r="I777">
            <v>1.825</v>
          </cell>
          <cell r="J777">
            <v>1.907</v>
          </cell>
          <cell r="K777">
            <v>7.322740759805102E-2</v>
          </cell>
          <cell r="L777">
            <v>-0.31320381292598665</v>
          </cell>
          <cell r="M777">
            <v>0.78614387531783403</v>
          </cell>
          <cell r="N777">
            <v>0.23647003119592369</v>
          </cell>
        </row>
        <row r="778">
          <cell r="A778">
            <v>43077</v>
          </cell>
          <cell r="B778">
            <v>30.76</v>
          </cell>
          <cell r="C778">
            <v>41.85</v>
          </cell>
          <cell r="D778">
            <v>59.67</v>
          </cell>
          <cell r="E778">
            <v>110.45399999999999</v>
          </cell>
          <cell r="F778">
            <v>1.1599999999999999</v>
          </cell>
          <cell r="G778">
            <v>1.6114999999999999</v>
          </cell>
          <cell r="H778">
            <v>1.764</v>
          </cell>
          <cell r="I778">
            <v>1.839</v>
          </cell>
          <cell r="J778">
            <v>1.9260000000000002</v>
          </cell>
          <cell r="K778">
            <v>7.1645359427707334E-2</v>
          </cell>
          <cell r="L778">
            <v>-0.31320381292598665</v>
          </cell>
          <cell r="M778">
            <v>0.78614387531783403</v>
          </cell>
          <cell r="N778">
            <v>0.23647003119592369</v>
          </cell>
        </row>
        <row r="779">
          <cell r="A779">
            <v>43084</v>
          </cell>
          <cell r="B779">
            <v>29.753</v>
          </cell>
          <cell r="C779">
            <v>42.679000000000002</v>
          </cell>
          <cell r="D779">
            <v>59.32</v>
          </cell>
          <cell r="E779">
            <v>110.253</v>
          </cell>
          <cell r="F779">
            <v>1.41</v>
          </cell>
          <cell r="G779">
            <v>1.6415</v>
          </cell>
          <cell r="H779">
            <v>1.7942</v>
          </cell>
          <cell r="I779">
            <v>1.863</v>
          </cell>
          <cell r="J779">
            <v>1.9239999999999999</v>
          </cell>
          <cell r="K779">
            <v>7.1645359427707334E-2</v>
          </cell>
          <cell r="L779">
            <v>-0.31320381292598665</v>
          </cell>
          <cell r="M779">
            <v>0.78614387531783403</v>
          </cell>
          <cell r="N779">
            <v>0.23647003119592369</v>
          </cell>
        </row>
        <row r="780">
          <cell r="A780">
            <v>43091</v>
          </cell>
          <cell r="B780">
            <v>28.257999999999999</v>
          </cell>
          <cell r="C780">
            <v>39.783999999999999</v>
          </cell>
          <cell r="D780">
            <v>55.878999999999998</v>
          </cell>
          <cell r="E780">
            <v>105.801</v>
          </cell>
          <cell r="F780">
            <v>1.42</v>
          </cell>
          <cell r="G780">
            <v>1.669</v>
          </cell>
          <cell r="H780">
            <v>1.843</v>
          </cell>
          <cell r="I780">
            <v>1.929</v>
          </cell>
          <cell r="J780">
            <v>2.008</v>
          </cell>
          <cell r="K780">
            <v>6.8725644772621886E-2</v>
          </cell>
          <cell r="L780">
            <v>-0.31320381292598665</v>
          </cell>
          <cell r="M780">
            <v>0.78614387531783403</v>
          </cell>
          <cell r="N780">
            <v>0.23647003119592369</v>
          </cell>
        </row>
        <row r="781">
          <cell r="A781">
            <v>43098</v>
          </cell>
          <cell r="B781">
            <v>22.361000000000001</v>
          </cell>
          <cell r="C781">
            <v>34.905000000000001</v>
          </cell>
          <cell r="D781">
            <v>49.427999999999997</v>
          </cell>
          <cell r="E781">
            <v>104.706</v>
          </cell>
          <cell r="F781">
            <v>1.33</v>
          </cell>
          <cell r="G781">
            <v>1.673</v>
          </cell>
          <cell r="H781">
            <v>1.8359999999999999</v>
          </cell>
          <cell r="I781">
            <v>1.907</v>
          </cell>
          <cell r="J781">
            <v>1.9630000000000001</v>
          </cell>
          <cell r="K781">
            <v>6.8725644772621886E-2</v>
          </cell>
          <cell r="L781">
            <v>-0.31320381292598665</v>
          </cell>
          <cell r="M781">
            <v>0.78614387531783403</v>
          </cell>
          <cell r="N781">
            <v>0.23647003119592369</v>
          </cell>
        </row>
        <row r="782">
          <cell r="A782">
            <v>43105</v>
          </cell>
          <cell r="B782">
            <v>23.640999999999998</v>
          </cell>
          <cell r="C782">
            <v>32.479999999999997</v>
          </cell>
          <cell r="D782">
            <v>49.686</v>
          </cell>
          <cell r="E782">
            <v>97.004000000000005</v>
          </cell>
          <cell r="F782">
            <v>1.42</v>
          </cell>
          <cell r="G782">
            <v>1.7222</v>
          </cell>
          <cell r="H782">
            <v>1.9020000000000001</v>
          </cell>
          <cell r="I782">
            <v>1.984</v>
          </cell>
          <cell r="J782">
            <v>2.0499999999999998</v>
          </cell>
          <cell r="K782">
            <v>6.3187418790439542E-2</v>
          </cell>
          <cell r="L782">
            <v>-0.25541802899701282</v>
          </cell>
          <cell r="M782">
            <v>0.95553460024995696</v>
          </cell>
          <cell r="N782">
            <v>0.35005828562647207</v>
          </cell>
        </row>
        <row r="783">
          <cell r="A783">
            <v>43112</v>
          </cell>
          <cell r="B783">
            <v>22.146999999999998</v>
          </cell>
          <cell r="C783">
            <v>34.213000000000001</v>
          </cell>
          <cell r="D783">
            <v>46.957000000000001</v>
          </cell>
          <cell r="E783">
            <v>92.123000000000005</v>
          </cell>
          <cell r="F783">
            <v>1.42</v>
          </cell>
          <cell r="G783">
            <v>1.7534000000000001</v>
          </cell>
          <cell r="H783">
            <v>1.9379999999999999</v>
          </cell>
          <cell r="I783">
            <v>2.0289999999999999</v>
          </cell>
          <cell r="J783">
            <v>2.1030000000000002</v>
          </cell>
          <cell r="K783">
            <v>6.008107481482361E-2</v>
          </cell>
          <cell r="L783">
            <v>-0.25541802899701282</v>
          </cell>
          <cell r="M783">
            <v>0.95553460024995696</v>
          </cell>
          <cell r="N783">
            <v>0.35005828562647207</v>
          </cell>
        </row>
        <row r="784">
          <cell r="A784">
            <v>43119</v>
          </cell>
          <cell r="B784">
            <v>21.454999999999998</v>
          </cell>
          <cell r="C784">
            <v>30.62</v>
          </cell>
          <cell r="D784">
            <v>45.56</v>
          </cell>
          <cell r="E784">
            <v>91.25</v>
          </cell>
          <cell r="F784">
            <v>1.42</v>
          </cell>
          <cell r="G784">
            <v>1.7806</v>
          </cell>
          <cell r="H784">
            <v>1.9914000000000001</v>
          </cell>
          <cell r="I784">
            <v>2.1110000000000002</v>
          </cell>
          <cell r="J784">
            <v>2.2229999999999999</v>
          </cell>
          <cell r="K784">
            <v>6.008107481482361E-2</v>
          </cell>
          <cell r="L784">
            <v>-0.25541802899701282</v>
          </cell>
          <cell r="M784">
            <v>0.95553460024995696</v>
          </cell>
          <cell r="N784">
            <v>0.35005828562647207</v>
          </cell>
        </row>
        <row r="785">
          <cell r="A785">
            <v>43126</v>
          </cell>
          <cell r="B785">
            <v>20.542000000000002</v>
          </cell>
          <cell r="C785">
            <v>29.942</v>
          </cell>
          <cell r="D785">
            <v>44.374000000000002</v>
          </cell>
          <cell r="E785">
            <v>89.492999999999995</v>
          </cell>
          <cell r="F785">
            <v>1.42</v>
          </cell>
          <cell r="G785">
            <v>1.806</v>
          </cell>
          <cell r="H785">
            <v>2.0207000000000002</v>
          </cell>
          <cell r="I785">
            <v>2.1339999999999999</v>
          </cell>
          <cell r="J785">
            <v>2.2309999999999999</v>
          </cell>
          <cell r="K785">
            <v>5.8426946417598824E-2</v>
          </cell>
          <cell r="L785">
            <v>-0.25541802899701282</v>
          </cell>
          <cell r="M785">
            <v>0.95553460024995696</v>
          </cell>
          <cell r="N785">
            <v>0.35005828562647207</v>
          </cell>
        </row>
        <row r="786">
          <cell r="A786">
            <v>43133</v>
          </cell>
          <cell r="B786">
            <v>23.17</v>
          </cell>
          <cell r="C786">
            <v>33.128</v>
          </cell>
          <cell r="D786">
            <v>47.845999999999997</v>
          </cell>
          <cell r="E786">
            <v>92.691999999999993</v>
          </cell>
          <cell r="F786">
            <v>1.42</v>
          </cell>
          <cell r="G786">
            <v>1.8260000000000001</v>
          </cell>
          <cell r="H786">
            <v>2.0642</v>
          </cell>
          <cell r="I786">
            <v>2.2090000000000001</v>
          </cell>
          <cell r="J786">
            <v>2.3540000000000001</v>
          </cell>
          <cell r="K786">
            <v>6.0443939790013945E-2</v>
          </cell>
          <cell r="L786">
            <v>-0.25541802899701282</v>
          </cell>
          <cell r="M786">
            <v>0.95553460024995696</v>
          </cell>
          <cell r="N786">
            <v>0.35005828562647207</v>
          </cell>
        </row>
        <row r="787">
          <cell r="A787">
            <v>43140</v>
          </cell>
          <cell r="B787">
            <v>33.615000000000002</v>
          </cell>
          <cell r="C787">
            <v>46.707000000000001</v>
          </cell>
          <cell r="D787">
            <v>62.832999999999998</v>
          </cell>
          <cell r="E787">
            <v>111.02500000000001</v>
          </cell>
          <cell r="F787">
            <v>1.42</v>
          </cell>
          <cell r="G787">
            <v>1.8002</v>
          </cell>
          <cell r="H787">
            <v>1.994</v>
          </cell>
          <cell r="I787">
            <v>2.1179999999999999</v>
          </cell>
          <cell r="J787">
            <v>2.2549999999999999</v>
          </cell>
          <cell r="K787">
            <v>7.1951628538442836E-2</v>
          </cell>
          <cell r="L787">
            <v>-0.25541802899701282</v>
          </cell>
          <cell r="M787">
            <v>0.95553460024995696</v>
          </cell>
          <cell r="N787">
            <v>0.35005828562647207</v>
          </cell>
        </row>
        <row r="788">
          <cell r="A788">
            <v>43147</v>
          </cell>
          <cell r="B788">
            <v>26.53</v>
          </cell>
          <cell r="C788">
            <v>36.478000000000002</v>
          </cell>
          <cell r="D788">
            <v>51.868000000000002</v>
          </cell>
          <cell r="E788">
            <v>99.388000000000005</v>
          </cell>
          <cell r="F788">
            <v>1.42</v>
          </cell>
          <cell r="G788">
            <v>1.8643000000000001</v>
          </cell>
          <cell r="H788">
            <v>2.0861000000000001</v>
          </cell>
          <cell r="I788">
            <v>2.2109999999999999</v>
          </cell>
          <cell r="J788">
            <v>2.3420000000000001</v>
          </cell>
          <cell r="K788">
            <v>6.4673268062412026E-2</v>
          </cell>
          <cell r="L788">
            <v>-0.25541802899701282</v>
          </cell>
          <cell r="M788">
            <v>0.95553460024995696</v>
          </cell>
          <cell r="N788">
            <v>0.35005828562647207</v>
          </cell>
        </row>
        <row r="789">
          <cell r="A789">
            <v>43154</v>
          </cell>
          <cell r="B789">
            <v>29.02</v>
          </cell>
          <cell r="C789">
            <v>38.781999999999996</v>
          </cell>
          <cell r="D789">
            <v>53.63</v>
          </cell>
          <cell r="E789">
            <v>101.032</v>
          </cell>
          <cell r="F789">
            <v>1.42</v>
          </cell>
          <cell r="G789">
            <v>1.8959999999999999</v>
          </cell>
          <cell r="H789">
            <v>2.1230000000000002</v>
          </cell>
          <cell r="I789">
            <v>2.2450000000000001</v>
          </cell>
          <cell r="J789">
            <v>2.3519999999999999</v>
          </cell>
          <cell r="K789">
            <v>6.5298412567200703E-2</v>
          </cell>
          <cell r="L789">
            <v>-0.25541802899701282</v>
          </cell>
          <cell r="M789">
            <v>0.95553460024995696</v>
          </cell>
          <cell r="N789">
            <v>0.35005828562647207</v>
          </cell>
        </row>
        <row r="790">
          <cell r="A790">
            <v>43161</v>
          </cell>
          <cell r="B790">
            <v>30.664999999999999</v>
          </cell>
          <cell r="C790">
            <v>42.356999999999999</v>
          </cell>
          <cell r="D790">
            <v>58.444000000000003</v>
          </cell>
          <cell r="E790">
            <v>105.428</v>
          </cell>
          <cell r="F790">
            <v>1.42</v>
          </cell>
          <cell r="G790">
            <v>1.9177999999999999</v>
          </cell>
          <cell r="H790">
            <v>2.1469999999999998</v>
          </cell>
          <cell r="I790">
            <v>2.2669999999999999</v>
          </cell>
          <cell r="J790">
            <v>2.375</v>
          </cell>
          <cell r="K790">
            <v>6.8457051963387694E-2</v>
          </cell>
          <cell r="L790">
            <v>-0.25541802899701282</v>
          </cell>
          <cell r="M790">
            <v>0.95553460024995696</v>
          </cell>
          <cell r="N790">
            <v>0.35005828562647207</v>
          </cell>
        </row>
        <row r="791">
          <cell r="A791">
            <v>43168</v>
          </cell>
          <cell r="B791">
            <v>25.847999999999999</v>
          </cell>
          <cell r="C791">
            <v>35.362000000000002</v>
          </cell>
          <cell r="D791">
            <v>51.652999999999999</v>
          </cell>
          <cell r="E791">
            <v>98.988</v>
          </cell>
          <cell r="F791">
            <v>1.42</v>
          </cell>
          <cell r="G791">
            <v>1.9350000000000001</v>
          </cell>
          <cell r="H791">
            <v>2.1779999999999999</v>
          </cell>
          <cell r="I791">
            <v>2.302</v>
          </cell>
          <cell r="J791">
            <v>2.4060000000000001</v>
          </cell>
          <cell r="K791">
            <v>6.4428774061055183E-2</v>
          </cell>
          <cell r="L791">
            <v>-0.25541802899701282</v>
          </cell>
          <cell r="M791">
            <v>0.95553460024995696</v>
          </cell>
          <cell r="N791">
            <v>0.35005828562647207</v>
          </cell>
        </row>
        <row r="792">
          <cell r="A792">
            <v>43175</v>
          </cell>
          <cell r="B792">
            <v>23.03</v>
          </cell>
          <cell r="C792">
            <v>32.317999999999998</v>
          </cell>
          <cell r="D792">
            <v>48.417999999999999</v>
          </cell>
          <cell r="E792">
            <v>95.456999999999994</v>
          </cell>
          <cell r="F792">
            <v>1.43</v>
          </cell>
          <cell r="G792">
            <v>1.9567999999999999</v>
          </cell>
          <cell r="H792">
            <v>2.1947000000000001</v>
          </cell>
          <cell r="I792">
            <v>2.3109999999999999</v>
          </cell>
          <cell r="J792">
            <v>2.3919999999999999</v>
          </cell>
          <cell r="K792">
            <v>6.2212573324125775E-2</v>
          </cell>
          <cell r="L792">
            <v>-0.25541802899701282</v>
          </cell>
          <cell r="M792">
            <v>0.95553460024995696</v>
          </cell>
          <cell r="N792">
            <v>0.35005828562647207</v>
          </cell>
        </row>
        <row r="793">
          <cell r="A793">
            <v>43182</v>
          </cell>
          <cell r="B793">
            <v>30.678999999999998</v>
          </cell>
          <cell r="C793">
            <v>44.597999999999999</v>
          </cell>
          <cell r="D793">
            <v>64.271000000000001</v>
          </cell>
          <cell r="E793">
            <v>113.958</v>
          </cell>
          <cell r="F793">
            <v>1.6800000000000002</v>
          </cell>
          <cell r="G793">
            <v>1.952</v>
          </cell>
          <cell r="H793">
            <v>2.1783999999999999</v>
          </cell>
          <cell r="I793">
            <v>2.2879999999999998</v>
          </cell>
          <cell r="J793">
            <v>2.3679999999999999</v>
          </cell>
          <cell r="K793">
            <v>7.3818991598421646E-2</v>
          </cell>
          <cell r="L793">
            <v>-0.25541802899701282</v>
          </cell>
          <cell r="M793">
            <v>0.95553460024995696</v>
          </cell>
          <cell r="N793">
            <v>0.35005828562647207</v>
          </cell>
        </row>
        <row r="794">
          <cell r="A794">
            <v>43189</v>
          </cell>
          <cell r="B794">
            <v>28.934000000000001</v>
          </cell>
          <cell r="C794">
            <v>41.798999999999999</v>
          </cell>
          <cell r="D794">
            <v>58.817999999999998</v>
          </cell>
          <cell r="E794">
            <v>106.714</v>
          </cell>
          <cell r="F794">
            <v>1.67</v>
          </cell>
          <cell r="G794">
            <v>1.968</v>
          </cell>
          <cell r="H794">
            <v>2.1789999999999998</v>
          </cell>
          <cell r="I794">
            <v>2.2800000000000002</v>
          </cell>
          <cell r="J794">
            <v>2.351</v>
          </cell>
          <cell r="K794">
            <v>6.9273671216147581E-2</v>
          </cell>
          <cell r="L794">
            <v>-0.25541802899701282</v>
          </cell>
          <cell r="M794">
            <v>0.95553460024995696</v>
          </cell>
          <cell r="N794">
            <v>0.35005828562647207</v>
          </cell>
        </row>
        <row r="795">
          <cell r="A795">
            <v>43196</v>
          </cell>
          <cell r="B795">
            <v>27.215</v>
          </cell>
          <cell r="C795">
            <v>38.957000000000001</v>
          </cell>
          <cell r="D795">
            <v>55.478000000000002</v>
          </cell>
          <cell r="E795">
            <v>102.566</v>
          </cell>
          <cell r="F795">
            <v>1.69</v>
          </cell>
          <cell r="G795">
            <v>1.9706000000000001</v>
          </cell>
          <cell r="H795">
            <v>2.1669999999999998</v>
          </cell>
          <cell r="I795">
            <v>2.2610000000000001</v>
          </cell>
          <cell r="J795">
            <v>2.33</v>
          </cell>
          <cell r="K795">
            <v>6.6673671490617537E-2</v>
          </cell>
          <cell r="L795">
            <v>-0.27378823007670638</v>
          </cell>
          <cell r="M795">
            <v>0.81867575364031686</v>
          </cell>
          <cell r="N795">
            <v>0.27244376178180524</v>
          </cell>
        </row>
        <row r="796">
          <cell r="A796">
            <v>43203</v>
          </cell>
          <cell r="B796">
            <v>26.192</v>
          </cell>
          <cell r="C796">
            <v>36.527999999999999</v>
          </cell>
          <cell r="D796">
            <v>53.558</v>
          </cell>
          <cell r="E796">
            <v>99.549000000000007</v>
          </cell>
          <cell r="F796">
            <v>1.69</v>
          </cell>
          <cell r="G796">
            <v>2.0301</v>
          </cell>
          <cell r="H796">
            <v>2.2480000000000002</v>
          </cell>
          <cell r="I796">
            <v>2.3460000000000001</v>
          </cell>
          <cell r="J796">
            <v>2.4039999999999999</v>
          </cell>
          <cell r="K796">
            <v>6.4772898134595969E-2</v>
          </cell>
          <cell r="L796">
            <v>-0.27378823007670638</v>
          </cell>
          <cell r="M796">
            <v>0.81867575364031686</v>
          </cell>
          <cell r="N796">
            <v>0.27244376178180524</v>
          </cell>
        </row>
        <row r="797">
          <cell r="A797">
            <v>43210</v>
          </cell>
          <cell r="B797">
            <v>26.576999999999998</v>
          </cell>
          <cell r="C797">
            <v>36.76</v>
          </cell>
          <cell r="D797">
            <v>53.728999999999999</v>
          </cell>
          <cell r="E797">
            <v>100.584</v>
          </cell>
          <cell r="F797">
            <v>1.7</v>
          </cell>
          <cell r="G797">
            <v>2.0804999999999998</v>
          </cell>
          <cell r="H797">
            <v>2.3247999999999998</v>
          </cell>
          <cell r="I797">
            <v>2.4409999999999998</v>
          </cell>
          <cell r="J797">
            <v>2.524</v>
          </cell>
          <cell r="K797">
            <v>6.5398971630879488E-2</v>
          </cell>
          <cell r="L797">
            <v>-0.27378823007670638</v>
          </cell>
          <cell r="M797">
            <v>0.81867575364031686</v>
          </cell>
          <cell r="N797">
            <v>0.27244376178180524</v>
          </cell>
        </row>
        <row r="798">
          <cell r="A798">
            <v>43217</v>
          </cell>
          <cell r="B798">
            <v>29.754999999999999</v>
          </cell>
          <cell r="C798">
            <v>42.511000000000003</v>
          </cell>
          <cell r="D798">
            <v>58.651000000000003</v>
          </cell>
          <cell r="E798">
            <v>105.10299999999999</v>
          </cell>
          <cell r="F798">
            <v>1.7</v>
          </cell>
          <cell r="G798">
            <v>2.1053999999999999</v>
          </cell>
          <cell r="H798">
            <v>2.3380000000000001</v>
          </cell>
          <cell r="I798">
            <v>2.448</v>
          </cell>
          <cell r="J798">
            <v>2.5249999999999999</v>
          </cell>
          <cell r="K798">
            <v>6.8249823726847847E-2</v>
          </cell>
          <cell r="L798">
            <v>-0.27378823007670638</v>
          </cell>
          <cell r="M798">
            <v>0.81867575364031686</v>
          </cell>
          <cell r="N798">
            <v>0.27244376178180524</v>
          </cell>
        </row>
        <row r="799">
          <cell r="A799">
            <v>43224</v>
          </cell>
          <cell r="B799">
            <v>30.469000000000001</v>
          </cell>
          <cell r="C799">
            <v>44.936</v>
          </cell>
          <cell r="D799">
            <v>61.701999999999998</v>
          </cell>
          <cell r="E799">
            <v>110.074</v>
          </cell>
          <cell r="F799">
            <v>1.7</v>
          </cell>
          <cell r="G799">
            <v>2.1259999999999999</v>
          </cell>
          <cell r="H799">
            <v>2.3529999999999998</v>
          </cell>
          <cell r="I799">
            <v>2.4529999999999998</v>
          </cell>
          <cell r="J799">
            <v>2.52</v>
          </cell>
          <cell r="K799">
            <v>7.1377092474954829E-2</v>
          </cell>
          <cell r="L799">
            <v>-0.27378823007670638</v>
          </cell>
          <cell r="M799">
            <v>0.81867575364031686</v>
          </cell>
          <cell r="N799">
            <v>0.27244376178180524</v>
          </cell>
        </row>
        <row r="800">
          <cell r="A800">
            <v>43231</v>
          </cell>
          <cell r="B800">
            <v>29.027000000000001</v>
          </cell>
          <cell r="C800">
            <v>41.585000000000001</v>
          </cell>
          <cell r="D800">
            <v>58.975999999999999</v>
          </cell>
          <cell r="E800">
            <v>107.363</v>
          </cell>
          <cell r="F800">
            <v>1.7</v>
          </cell>
          <cell r="G800">
            <v>2.1589999999999998</v>
          </cell>
          <cell r="H800">
            <v>2.3940000000000001</v>
          </cell>
          <cell r="I800">
            <v>2.4980000000000002</v>
          </cell>
          <cell r="J800">
            <v>2.5720000000000001</v>
          </cell>
          <cell r="K800">
            <v>6.9689171420006968E-2</v>
          </cell>
          <cell r="L800">
            <v>-0.27378823007670638</v>
          </cell>
          <cell r="M800">
            <v>0.81867575364031686</v>
          </cell>
          <cell r="N800">
            <v>0.27244376178180524</v>
          </cell>
        </row>
        <row r="801">
          <cell r="A801">
            <v>43238</v>
          </cell>
          <cell r="B801">
            <v>37.08</v>
          </cell>
          <cell r="C801">
            <v>48.24</v>
          </cell>
          <cell r="D801">
            <v>66.778999999999996</v>
          </cell>
          <cell r="E801">
            <v>115.622</v>
          </cell>
          <cell r="F801">
            <v>1.7</v>
          </cell>
          <cell r="G801">
            <v>2.1768999999999998</v>
          </cell>
          <cell r="H801">
            <v>2.4215999999999998</v>
          </cell>
          <cell r="I801">
            <v>2.5380000000000003</v>
          </cell>
          <cell r="J801">
            <v>2.6240000000000001</v>
          </cell>
          <cell r="K801">
            <v>7.4828976401073444E-2</v>
          </cell>
          <cell r="L801">
            <v>-0.27378823007670638</v>
          </cell>
          <cell r="M801">
            <v>0.81867575364031686</v>
          </cell>
          <cell r="N801">
            <v>0.27244376178180524</v>
          </cell>
        </row>
        <row r="802">
          <cell r="A802">
            <v>43245</v>
          </cell>
          <cell r="B802">
            <v>33.093000000000004</v>
          </cell>
          <cell r="C802">
            <v>44.426000000000002</v>
          </cell>
          <cell r="D802">
            <v>63.518999999999998</v>
          </cell>
          <cell r="E802">
            <v>112.026</v>
          </cell>
          <cell r="F802">
            <v>1.7</v>
          </cell>
          <cell r="G802">
            <v>2.1120000000000001</v>
          </cell>
          <cell r="H802">
            <v>2.3260000000000001</v>
          </cell>
          <cell r="I802">
            <v>2.4239999999999999</v>
          </cell>
          <cell r="J802">
            <v>2.5060000000000002</v>
          </cell>
          <cell r="K802">
            <v>7.2600498167361027E-2</v>
          </cell>
          <cell r="L802">
            <v>-0.27378823007670638</v>
          </cell>
          <cell r="M802">
            <v>0.81867575364031686</v>
          </cell>
          <cell r="N802">
            <v>0.27244376178180524</v>
          </cell>
        </row>
        <row r="803">
          <cell r="A803">
            <v>43252</v>
          </cell>
          <cell r="B803">
            <v>39.494</v>
          </cell>
          <cell r="C803">
            <v>56.237000000000002</v>
          </cell>
          <cell r="D803">
            <v>74.87</v>
          </cell>
          <cell r="E803">
            <v>122.60299999999999</v>
          </cell>
          <cell r="F803">
            <v>1.7</v>
          </cell>
          <cell r="G803">
            <v>2.1415999999999999</v>
          </cell>
          <cell r="H803">
            <v>2.3439999999999999</v>
          </cell>
          <cell r="I803">
            <v>2.4319999999999999</v>
          </cell>
          <cell r="J803">
            <v>2.4889999999999999</v>
          </cell>
          <cell r="K803">
            <v>7.9135760104808495E-2</v>
          </cell>
          <cell r="L803">
            <v>-0.27378823007670638</v>
          </cell>
          <cell r="M803">
            <v>0.81867575364031686</v>
          </cell>
          <cell r="N803">
            <v>0.27244376178180524</v>
          </cell>
        </row>
        <row r="804">
          <cell r="A804">
            <v>43259</v>
          </cell>
          <cell r="B804">
            <v>39.981999999999999</v>
          </cell>
          <cell r="C804">
            <v>53.966000000000001</v>
          </cell>
          <cell r="D804">
            <v>72.855000000000004</v>
          </cell>
          <cell r="E804">
            <v>121.791</v>
          </cell>
          <cell r="F804">
            <v>1.7</v>
          </cell>
          <cell r="G804">
            <v>2.1640000000000001</v>
          </cell>
          <cell r="H804">
            <v>2.3782000000000001</v>
          </cell>
          <cell r="I804">
            <v>2.4699999999999998</v>
          </cell>
          <cell r="J804">
            <v>2.5380000000000003</v>
          </cell>
          <cell r="K804">
            <v>7.9135760104808495E-2</v>
          </cell>
          <cell r="L804">
            <v>-0.27378823007670638</v>
          </cell>
          <cell r="M804">
            <v>0.81867575364031686</v>
          </cell>
          <cell r="N804">
            <v>0.27244376178180524</v>
          </cell>
        </row>
        <row r="805">
          <cell r="A805">
            <v>43266</v>
          </cell>
          <cell r="B805">
            <v>43.978000000000002</v>
          </cell>
          <cell r="C805">
            <v>57.951000000000001</v>
          </cell>
          <cell r="D805">
            <v>76.343000000000004</v>
          </cell>
          <cell r="E805">
            <v>126.256</v>
          </cell>
          <cell r="F805">
            <v>1.9</v>
          </cell>
          <cell r="G805">
            <v>2.2111999999999998</v>
          </cell>
          <cell r="H805">
            <v>2.4420000000000002</v>
          </cell>
          <cell r="I805">
            <v>2.5300000000000002</v>
          </cell>
          <cell r="J805">
            <v>2.5709999999999997</v>
          </cell>
          <cell r="K805">
            <v>8.1416752544412607E-2</v>
          </cell>
          <cell r="L805">
            <v>-0.27378823007670638</v>
          </cell>
          <cell r="M805">
            <v>0.81867575364031686</v>
          </cell>
          <cell r="N805">
            <v>0.27244376178180524</v>
          </cell>
        </row>
        <row r="806">
          <cell r="A806">
            <v>43273</v>
          </cell>
          <cell r="B806">
            <v>42.975999999999999</v>
          </cell>
          <cell r="C806">
            <v>56.994999999999997</v>
          </cell>
          <cell r="D806">
            <v>75.36</v>
          </cell>
          <cell r="E806">
            <v>125.22199999999999</v>
          </cell>
          <cell r="F806">
            <v>1.92</v>
          </cell>
          <cell r="G806">
            <v>2.2233000000000001</v>
          </cell>
          <cell r="H806">
            <v>2.4382999999999999</v>
          </cell>
          <cell r="I806">
            <v>2.5140000000000002</v>
          </cell>
          <cell r="J806">
            <v>2.556</v>
          </cell>
          <cell r="K806">
            <v>8.063633511298085E-2</v>
          </cell>
          <cell r="L806">
            <v>-0.27378823007670638</v>
          </cell>
          <cell r="M806">
            <v>0.81867575364031686</v>
          </cell>
          <cell r="N806">
            <v>0.27244376178180524</v>
          </cell>
        </row>
        <row r="807">
          <cell r="A807">
            <v>43280</v>
          </cell>
          <cell r="B807">
            <v>42.707000000000001</v>
          </cell>
          <cell r="C807">
            <v>56.89</v>
          </cell>
          <cell r="D807">
            <v>75.727000000000004</v>
          </cell>
          <cell r="E807">
            <v>124.95</v>
          </cell>
          <cell r="F807">
            <v>1.9100000000000001</v>
          </cell>
          <cell r="G807">
            <v>2.2181000000000002</v>
          </cell>
          <cell r="H807">
            <v>2.415</v>
          </cell>
          <cell r="I807">
            <v>2.4870000000000001</v>
          </cell>
          <cell r="J807">
            <v>2.5220000000000002</v>
          </cell>
          <cell r="K807">
            <v>8.063633511298085E-2</v>
          </cell>
          <cell r="L807">
            <v>-0.27378823007670638</v>
          </cell>
          <cell r="M807">
            <v>0.81867575364031686</v>
          </cell>
          <cell r="N807">
            <v>0.27244376178180524</v>
          </cell>
        </row>
        <row r="808">
          <cell r="A808">
            <v>43287</v>
          </cell>
          <cell r="B808">
            <v>29.559000000000001</v>
          </cell>
          <cell r="C808">
            <v>43.23</v>
          </cell>
          <cell r="D808">
            <v>60.923000000000002</v>
          </cell>
          <cell r="E808">
            <v>108.038</v>
          </cell>
          <cell r="F808">
            <v>1.9100000000000001</v>
          </cell>
          <cell r="G808">
            <v>2.2357</v>
          </cell>
          <cell r="H808">
            <v>2.4220000000000002</v>
          </cell>
          <cell r="I808">
            <v>2.4809999999999999</v>
          </cell>
          <cell r="J808">
            <v>2.5019999999999998</v>
          </cell>
          <cell r="K808">
            <v>7.0094239995865282E-2</v>
          </cell>
          <cell r="L808">
            <v>-0.3052456723811795</v>
          </cell>
          <cell r="M808">
            <v>0.38640093835771988</v>
          </cell>
          <cell r="N808">
            <v>4.057763298827019E-2</v>
          </cell>
        </row>
        <row r="809">
          <cell r="A809">
            <v>43294</v>
          </cell>
          <cell r="B809">
            <v>31.875</v>
          </cell>
          <cell r="C809">
            <v>45.283999999999999</v>
          </cell>
          <cell r="D809">
            <v>63</v>
          </cell>
          <cell r="E809">
            <v>109.236</v>
          </cell>
          <cell r="F809">
            <v>1.9100000000000001</v>
          </cell>
          <cell r="G809">
            <v>2.262</v>
          </cell>
          <cell r="H809">
            <v>2.4430000000000001</v>
          </cell>
          <cell r="I809">
            <v>2.4900000000000002</v>
          </cell>
          <cell r="J809">
            <v>2.5030000000000001</v>
          </cell>
          <cell r="K809">
            <v>7.0769775908254728E-2</v>
          </cell>
          <cell r="L809">
            <v>-0.3052456723811795</v>
          </cell>
          <cell r="M809">
            <v>0.38640093835771988</v>
          </cell>
          <cell r="N809">
            <v>4.057763298827019E-2</v>
          </cell>
        </row>
        <row r="810">
          <cell r="A810">
            <v>43301</v>
          </cell>
          <cell r="B810">
            <v>33.982999999999997</v>
          </cell>
          <cell r="C810">
            <v>47.408000000000001</v>
          </cell>
          <cell r="D810">
            <v>65.138000000000005</v>
          </cell>
          <cell r="E810">
            <v>111.241</v>
          </cell>
          <cell r="F810">
            <v>1.9100000000000001</v>
          </cell>
          <cell r="G810">
            <v>2.294</v>
          </cell>
          <cell r="H810">
            <v>2.4843999999999999</v>
          </cell>
          <cell r="I810">
            <v>2.5380000000000003</v>
          </cell>
          <cell r="J810">
            <v>2.5720000000000001</v>
          </cell>
          <cell r="K810">
            <v>7.145156904789729E-2</v>
          </cell>
          <cell r="L810">
            <v>-0.3052456723811795</v>
          </cell>
          <cell r="M810">
            <v>0.38640093835771988</v>
          </cell>
          <cell r="N810">
            <v>4.057763298827019E-2</v>
          </cell>
        </row>
        <row r="811">
          <cell r="A811">
            <v>43308</v>
          </cell>
          <cell r="B811">
            <v>29.805</v>
          </cell>
          <cell r="C811">
            <v>42.363999999999997</v>
          </cell>
          <cell r="D811">
            <v>59.542000000000002</v>
          </cell>
          <cell r="E811">
            <v>104.25</v>
          </cell>
          <cell r="F811">
            <v>1.9100000000000001</v>
          </cell>
          <cell r="G811">
            <v>2.335</v>
          </cell>
          <cell r="H811">
            <v>2.5449999999999999</v>
          </cell>
          <cell r="I811">
            <v>2.6109999999999998</v>
          </cell>
          <cell r="J811">
            <v>2.6360000000000001</v>
          </cell>
          <cell r="K811">
            <v>6.7699900703036109E-2</v>
          </cell>
          <cell r="L811">
            <v>-0.3052456723811795</v>
          </cell>
          <cell r="M811">
            <v>0.38640093835771988</v>
          </cell>
          <cell r="N811">
            <v>4.057763298827019E-2</v>
          </cell>
        </row>
        <row r="812">
          <cell r="A812">
            <v>43315</v>
          </cell>
          <cell r="B812">
            <v>29.161000000000001</v>
          </cell>
          <cell r="C812">
            <v>42.646999999999998</v>
          </cell>
          <cell r="D812">
            <v>60.548000000000002</v>
          </cell>
          <cell r="E812">
            <v>104.81</v>
          </cell>
          <cell r="F812">
            <v>1.9100000000000001</v>
          </cell>
          <cell r="G812">
            <v>2.331</v>
          </cell>
          <cell r="H812">
            <v>2.524</v>
          </cell>
          <cell r="I812">
            <v>2.585</v>
          </cell>
          <cell r="J812">
            <v>2.617</v>
          </cell>
          <cell r="K812">
            <v>6.7699900703036109E-2</v>
          </cell>
          <cell r="L812">
            <v>-0.3052456723811795</v>
          </cell>
          <cell r="M812">
            <v>0.38640093835771988</v>
          </cell>
          <cell r="N812">
            <v>4.057763298827019E-2</v>
          </cell>
        </row>
        <row r="813">
          <cell r="A813">
            <v>43322</v>
          </cell>
          <cell r="B813">
            <v>30.274000000000001</v>
          </cell>
          <cell r="C813">
            <v>45.83</v>
          </cell>
          <cell r="D813">
            <v>63.936</v>
          </cell>
          <cell r="E813">
            <v>110.206</v>
          </cell>
          <cell r="F813">
            <v>1.9100000000000001</v>
          </cell>
          <cell r="G813">
            <v>2.3180000000000001</v>
          </cell>
          <cell r="H813">
            <v>2.4859999999999998</v>
          </cell>
          <cell r="I813">
            <v>2.5350000000000001</v>
          </cell>
          <cell r="J813">
            <v>2.5489999999999999</v>
          </cell>
          <cell r="K813">
            <v>7.144041798380163E-2</v>
          </cell>
          <cell r="L813">
            <v>-0.3052456723811795</v>
          </cell>
          <cell r="M813">
            <v>0.38640093835771988</v>
          </cell>
          <cell r="N813">
            <v>4.057763298827019E-2</v>
          </cell>
        </row>
        <row r="814">
          <cell r="A814">
            <v>43329</v>
          </cell>
          <cell r="B814">
            <v>33.787999999999997</v>
          </cell>
          <cell r="C814">
            <v>48.189</v>
          </cell>
          <cell r="D814">
            <v>65.48</v>
          </cell>
          <cell r="E814">
            <v>110.956</v>
          </cell>
          <cell r="F814">
            <v>1.92</v>
          </cell>
          <cell r="G814">
            <v>2.34</v>
          </cell>
          <cell r="H814">
            <v>2.5030000000000001</v>
          </cell>
          <cell r="I814">
            <v>2.5489999999999999</v>
          </cell>
          <cell r="J814">
            <v>2.5499999999999998</v>
          </cell>
          <cell r="K814">
            <v>7.144041798380163E-2</v>
          </cell>
          <cell r="L814">
            <v>-0.3052456723811795</v>
          </cell>
          <cell r="M814">
            <v>0.38640093835771988</v>
          </cell>
          <cell r="N814">
            <v>4.057763298827019E-2</v>
          </cell>
        </row>
        <row r="815">
          <cell r="A815">
            <v>43336</v>
          </cell>
          <cell r="B815">
            <v>34.012</v>
          </cell>
          <cell r="C815">
            <v>48.862000000000002</v>
          </cell>
          <cell r="D815">
            <v>65.602000000000004</v>
          </cell>
          <cell r="E815">
            <v>110.471</v>
          </cell>
          <cell r="F815">
            <v>1.92</v>
          </cell>
          <cell r="G815">
            <v>2.3580000000000001</v>
          </cell>
          <cell r="H815">
            <v>2.504</v>
          </cell>
          <cell r="I815">
            <v>2.5339999999999998</v>
          </cell>
          <cell r="J815">
            <v>2.5249999999999999</v>
          </cell>
          <cell r="K815">
            <v>7.144041798380163E-2</v>
          </cell>
          <cell r="L815">
            <v>-0.3052456723811795</v>
          </cell>
          <cell r="M815">
            <v>0.38640093835771988</v>
          </cell>
          <cell r="N815">
            <v>4.057763298827019E-2</v>
          </cell>
        </row>
        <row r="816">
          <cell r="A816">
            <v>43343</v>
          </cell>
          <cell r="B816">
            <v>35.006</v>
          </cell>
          <cell r="C816">
            <v>49.765000000000001</v>
          </cell>
          <cell r="D816">
            <v>66.679000000000002</v>
          </cell>
          <cell r="E816">
            <v>111.741</v>
          </cell>
          <cell r="F816">
            <v>1.9100000000000001</v>
          </cell>
          <cell r="G816">
            <v>2.383</v>
          </cell>
          <cell r="H816">
            <v>2.524</v>
          </cell>
          <cell r="I816">
            <v>2.5529999999999999</v>
          </cell>
          <cell r="J816">
            <v>2.544</v>
          </cell>
          <cell r="K816">
            <v>7.2128418118210025E-2</v>
          </cell>
          <cell r="L816">
            <v>-0.3052456723811795</v>
          </cell>
          <cell r="M816">
            <v>0.38640093835771988</v>
          </cell>
          <cell r="N816">
            <v>4.057763298827019E-2</v>
          </cell>
        </row>
        <row r="817">
          <cell r="A817">
            <v>43350</v>
          </cell>
          <cell r="B817">
            <v>35.753</v>
          </cell>
          <cell r="C817">
            <v>51.615000000000002</v>
          </cell>
          <cell r="D817">
            <v>68.902000000000001</v>
          </cell>
          <cell r="E817">
            <v>114.631</v>
          </cell>
          <cell r="F817">
            <v>1.92</v>
          </cell>
          <cell r="G817">
            <v>2.427</v>
          </cell>
          <cell r="H817">
            <v>2.59</v>
          </cell>
          <cell r="I817">
            <v>2.63</v>
          </cell>
          <cell r="J817">
            <v>2.63</v>
          </cell>
          <cell r="K817">
            <v>7.4179259905891026E-2</v>
          </cell>
          <cell r="L817">
            <v>-0.3052456723811795</v>
          </cell>
          <cell r="M817">
            <v>0.38640093835771988</v>
          </cell>
          <cell r="N817">
            <v>4.057763298827019E-2</v>
          </cell>
        </row>
        <row r="818">
          <cell r="A818">
            <v>43357</v>
          </cell>
          <cell r="B818">
            <v>29.815000000000001</v>
          </cell>
          <cell r="C818">
            <v>44.131999999999998</v>
          </cell>
          <cell r="D818">
            <v>60.710999999999999</v>
          </cell>
          <cell r="E818">
            <v>105.73</v>
          </cell>
          <cell r="F818">
            <v>1.92</v>
          </cell>
          <cell r="G818">
            <v>2.4750000000000001</v>
          </cell>
          <cell r="H818">
            <v>2.6630000000000003</v>
          </cell>
          <cell r="I818">
            <v>2.7029999999999998</v>
          </cell>
          <cell r="J818">
            <v>2.7149999999999999</v>
          </cell>
          <cell r="K818">
            <v>6.8619804707271137E-2</v>
          </cell>
          <cell r="L818">
            <v>-0.3052456723811795</v>
          </cell>
          <cell r="M818">
            <v>0.38640093835771988</v>
          </cell>
          <cell r="N818">
            <v>4.057763298827019E-2</v>
          </cell>
        </row>
        <row r="819">
          <cell r="A819">
            <v>43364</v>
          </cell>
          <cell r="B819">
            <v>33.374000000000002</v>
          </cell>
          <cell r="C819">
            <v>49.54</v>
          </cell>
          <cell r="D819">
            <v>66.98</v>
          </cell>
          <cell r="E819">
            <v>112.893</v>
          </cell>
          <cell r="F819">
            <v>1.92</v>
          </cell>
          <cell r="G819">
            <v>2.4889999999999999</v>
          </cell>
          <cell r="H819">
            <v>2.6720000000000002</v>
          </cell>
          <cell r="I819">
            <v>2.7290000000000001</v>
          </cell>
          <cell r="J819">
            <v>2.7519999999999998</v>
          </cell>
          <cell r="K819">
            <v>7.3103663058316948E-2</v>
          </cell>
          <cell r="L819">
            <v>-0.3052456723811795</v>
          </cell>
          <cell r="M819">
            <v>0.38640093835771988</v>
          </cell>
          <cell r="N819">
            <v>4.057763298827019E-2</v>
          </cell>
        </row>
        <row r="820">
          <cell r="A820">
            <v>43371</v>
          </cell>
          <cell r="B820">
            <v>30.673000000000002</v>
          </cell>
          <cell r="C820">
            <v>46.844000000000001</v>
          </cell>
          <cell r="D820">
            <v>64.102000000000004</v>
          </cell>
          <cell r="E820">
            <v>110.101</v>
          </cell>
          <cell r="F820">
            <v>2.1800000000000002</v>
          </cell>
          <cell r="G820">
            <v>2.5</v>
          </cell>
          <cell r="H820">
            <v>2.6779999999999999</v>
          </cell>
          <cell r="I820">
            <v>2.73</v>
          </cell>
          <cell r="J820">
            <v>2.7450000000000001</v>
          </cell>
          <cell r="K820">
            <v>7.1369376696158615E-2</v>
          </cell>
          <cell r="L820">
            <v>-0.3052456723811795</v>
          </cell>
          <cell r="M820">
            <v>0.38640093835771988</v>
          </cell>
          <cell r="N820">
            <v>4.057763298827019E-2</v>
          </cell>
        </row>
        <row r="821">
          <cell r="A821">
            <v>43378</v>
          </cell>
          <cell r="B821">
            <v>38.551000000000002</v>
          </cell>
          <cell r="C821">
            <v>55.194000000000003</v>
          </cell>
          <cell r="D821">
            <v>71.954999999999998</v>
          </cell>
          <cell r="E821">
            <v>119.306</v>
          </cell>
          <cell r="F821">
            <v>2.1800000000000002</v>
          </cell>
          <cell r="G821">
            <v>2.556</v>
          </cell>
          <cell r="H821">
            <v>2.7730000000000001</v>
          </cell>
          <cell r="I821">
            <v>2.8439999999999999</v>
          </cell>
          <cell r="J821">
            <v>2.8759999999999999</v>
          </cell>
          <cell r="K821">
            <v>7.7091828261293127E-2</v>
          </cell>
          <cell r="L821">
            <v>-0.43400436598004444</v>
          </cell>
          <cell r="M821">
            <v>0.59727358906466121</v>
          </cell>
          <cell r="N821">
            <v>8.1634611542308388E-2</v>
          </cell>
        </row>
        <row r="822">
          <cell r="A822">
            <v>43385</v>
          </cell>
          <cell r="B822">
            <v>40.984999999999999</v>
          </cell>
          <cell r="C822">
            <v>57.872999999999998</v>
          </cell>
          <cell r="D822">
            <v>74.832999999999998</v>
          </cell>
          <cell r="E822">
            <v>121.3</v>
          </cell>
          <cell r="F822">
            <v>2.1800000000000002</v>
          </cell>
          <cell r="G822">
            <v>2.5449999999999999</v>
          </cell>
          <cell r="H822">
            <v>2.7330000000000001</v>
          </cell>
          <cell r="I822">
            <v>2.7890000000000001</v>
          </cell>
          <cell r="J822">
            <v>2.8090000000000002</v>
          </cell>
          <cell r="K822">
            <v>7.7831939391650673E-2</v>
          </cell>
          <cell r="L822">
            <v>-0.43400436598004444</v>
          </cell>
          <cell r="M822">
            <v>0.59727358906466121</v>
          </cell>
          <cell r="N822">
            <v>8.1634611542308388E-2</v>
          </cell>
        </row>
        <row r="823">
          <cell r="A823">
            <v>43392</v>
          </cell>
          <cell r="B823">
            <v>43.627000000000002</v>
          </cell>
          <cell r="C823">
            <v>60.256</v>
          </cell>
          <cell r="D823">
            <v>77.489999999999995</v>
          </cell>
          <cell r="E823">
            <v>125.03400000000001</v>
          </cell>
          <cell r="F823">
            <v>2.19</v>
          </cell>
          <cell r="G823">
            <v>2.5789999999999997</v>
          </cell>
          <cell r="H823">
            <v>2.7629999999999999</v>
          </cell>
          <cell r="I823">
            <v>2.8149999999999999</v>
          </cell>
          <cell r="J823">
            <v>2.827</v>
          </cell>
          <cell r="K823">
            <v>8.062875190309593E-2</v>
          </cell>
          <cell r="L823">
            <v>-0.43400436598004444</v>
          </cell>
          <cell r="M823">
            <v>0.59727358906466121</v>
          </cell>
          <cell r="N823">
            <v>8.1634611542308388E-2</v>
          </cell>
        </row>
        <row r="824">
          <cell r="A824">
            <v>43399</v>
          </cell>
          <cell r="B824">
            <v>46.518000000000001</v>
          </cell>
          <cell r="C824">
            <v>61.442</v>
          </cell>
          <cell r="D824">
            <v>79.228999999999999</v>
          </cell>
          <cell r="E824">
            <v>127.01900000000001</v>
          </cell>
          <cell r="F824">
            <v>2.2000000000000002</v>
          </cell>
          <cell r="G824">
            <v>2.5419999999999998</v>
          </cell>
          <cell r="H824">
            <v>2.6760000000000002</v>
          </cell>
          <cell r="I824">
            <v>2.7</v>
          </cell>
          <cell r="J824">
            <v>2.7039999999999997</v>
          </cell>
          <cell r="K824">
            <v>8.1401299044485564E-2</v>
          </cell>
          <cell r="L824">
            <v>-0.43400436598004444</v>
          </cell>
          <cell r="M824">
            <v>0.59727358906466121</v>
          </cell>
          <cell r="N824">
            <v>8.1634611542308388E-2</v>
          </cell>
        </row>
        <row r="825">
          <cell r="A825">
            <v>43406</v>
          </cell>
          <cell r="B825">
            <v>44.427</v>
          </cell>
          <cell r="C825">
            <v>58.844999999999999</v>
          </cell>
          <cell r="D825">
            <v>76.63</v>
          </cell>
          <cell r="E825">
            <v>123.839</v>
          </cell>
          <cell r="F825">
            <v>2.19</v>
          </cell>
          <cell r="G825">
            <v>2.5920000000000001</v>
          </cell>
          <cell r="H825">
            <v>2.7589999999999999</v>
          </cell>
          <cell r="I825">
            <v>2.8050000000000002</v>
          </cell>
          <cell r="J825">
            <v>2.8260000000000001</v>
          </cell>
          <cell r="K825">
            <v>7.9882660427658347E-2</v>
          </cell>
          <cell r="L825">
            <v>-0.43400436598004444</v>
          </cell>
          <cell r="M825">
            <v>0.59727358906466121</v>
          </cell>
          <cell r="N825">
            <v>8.1634611542308388E-2</v>
          </cell>
        </row>
        <row r="826">
          <cell r="A826">
            <v>43413</v>
          </cell>
          <cell r="B826">
            <v>41.551000000000002</v>
          </cell>
          <cell r="C826">
            <v>55.545000000000002</v>
          </cell>
          <cell r="D826">
            <v>72.739999999999995</v>
          </cell>
          <cell r="E826">
            <v>119.874</v>
          </cell>
          <cell r="F826">
            <v>2.19</v>
          </cell>
          <cell r="G826">
            <v>2.6269999999999998</v>
          </cell>
          <cell r="H826">
            <v>2.7890000000000001</v>
          </cell>
          <cell r="I826">
            <v>2.827</v>
          </cell>
          <cell r="J826">
            <v>2.835</v>
          </cell>
          <cell r="K826">
            <v>7.7437489614503918E-2</v>
          </cell>
          <cell r="L826">
            <v>-0.43400436598004444</v>
          </cell>
          <cell r="M826">
            <v>0.59727358906466121</v>
          </cell>
          <cell r="N826">
            <v>8.1634611542308388E-2</v>
          </cell>
        </row>
        <row r="827">
          <cell r="A827">
            <v>43420</v>
          </cell>
          <cell r="B827">
            <v>46.593000000000004</v>
          </cell>
          <cell r="C827">
            <v>61.274999999999999</v>
          </cell>
          <cell r="D827">
            <v>79.433999999999997</v>
          </cell>
          <cell r="E827">
            <v>128.744</v>
          </cell>
          <cell r="F827">
            <v>2.2000000000000002</v>
          </cell>
          <cell r="G827">
            <v>2.556</v>
          </cell>
          <cell r="H827">
            <v>2.657</v>
          </cell>
          <cell r="I827">
            <v>2.6749999999999998</v>
          </cell>
          <cell r="J827">
            <v>2.6760000000000002</v>
          </cell>
          <cell r="K827">
            <v>8.2933473318771211E-2</v>
          </cell>
          <cell r="L827">
            <v>-0.43400436598004444</v>
          </cell>
          <cell r="M827">
            <v>0.59727358906466121</v>
          </cell>
          <cell r="N827">
            <v>8.1634611542308388E-2</v>
          </cell>
        </row>
        <row r="828">
          <cell r="A828">
            <v>43427</v>
          </cell>
          <cell r="B828">
            <v>59.518999999999998</v>
          </cell>
          <cell r="C828">
            <v>77.59</v>
          </cell>
          <cell r="D828">
            <v>97.233999999999995</v>
          </cell>
          <cell r="E828">
            <v>147.71899999999999</v>
          </cell>
          <cell r="F828">
            <v>2.2000000000000002</v>
          </cell>
          <cell r="G828">
            <v>2.5629999999999997</v>
          </cell>
          <cell r="H828">
            <v>2.6560000000000001</v>
          </cell>
          <cell r="I828">
            <v>2.67</v>
          </cell>
          <cell r="J828">
            <v>2.6680000000000001</v>
          </cell>
          <cell r="K828">
            <v>9.454127474207541E-2</v>
          </cell>
          <cell r="L828">
            <v>-0.43400436598004444</v>
          </cell>
          <cell r="M828">
            <v>0.59727358906466121</v>
          </cell>
          <cell r="N828">
            <v>8.1634611542308388E-2</v>
          </cell>
        </row>
        <row r="829">
          <cell r="A829">
            <v>43434</v>
          </cell>
          <cell r="B829">
            <v>58.847999999999999</v>
          </cell>
          <cell r="C829">
            <v>75.480999999999995</v>
          </cell>
          <cell r="D829">
            <v>93.379000000000005</v>
          </cell>
          <cell r="E829">
            <v>141.16800000000001</v>
          </cell>
          <cell r="F829">
            <v>2.2000000000000002</v>
          </cell>
          <cell r="G829">
            <v>2.5602</v>
          </cell>
          <cell r="H829">
            <v>2.6288</v>
          </cell>
          <cell r="I829">
            <v>2.6360000000000001</v>
          </cell>
          <cell r="J829">
            <v>2.6259999999999999</v>
          </cell>
          <cell r="K829">
            <v>9.0509632842183718E-2</v>
          </cell>
          <cell r="L829">
            <v>-0.43400436598004444</v>
          </cell>
          <cell r="M829">
            <v>0.59727358906466121</v>
          </cell>
          <cell r="N829">
            <v>8.1634611542308388E-2</v>
          </cell>
        </row>
        <row r="830">
          <cell r="A830">
            <v>43441</v>
          </cell>
          <cell r="B830">
            <v>56.054000000000002</v>
          </cell>
          <cell r="C830">
            <v>71.911000000000001</v>
          </cell>
          <cell r="D830">
            <v>89.775000000000006</v>
          </cell>
          <cell r="E830">
            <v>136.93100000000001</v>
          </cell>
          <cell r="F830">
            <v>2.19</v>
          </cell>
          <cell r="G830">
            <v>2.5049999999999999</v>
          </cell>
          <cell r="H830">
            <v>2.512</v>
          </cell>
          <cell r="I830">
            <v>2.4820000000000002</v>
          </cell>
          <cell r="J830">
            <v>2.4689999999999999</v>
          </cell>
          <cell r="K830">
            <v>8.7918892330110743E-2</v>
          </cell>
          <cell r="L830">
            <v>-0.43400436598004444</v>
          </cell>
          <cell r="M830">
            <v>0.59727358906466121</v>
          </cell>
          <cell r="N830">
            <v>8.1634611542308388E-2</v>
          </cell>
        </row>
        <row r="831">
          <cell r="A831">
            <v>43448</v>
          </cell>
          <cell r="B831">
            <v>52.576000000000001</v>
          </cell>
          <cell r="C831">
            <v>67.546000000000006</v>
          </cell>
          <cell r="D831">
            <v>84.403999999999996</v>
          </cell>
          <cell r="E831">
            <v>131.54400000000001</v>
          </cell>
          <cell r="F831">
            <v>2.19</v>
          </cell>
          <cell r="G831">
            <v>2.5339999999999998</v>
          </cell>
          <cell r="H831">
            <v>2.548</v>
          </cell>
          <cell r="I831">
            <v>2.5179999999999998</v>
          </cell>
          <cell r="J831">
            <v>2.5049999999999999</v>
          </cell>
          <cell r="K831">
            <v>8.4615693970961137E-2</v>
          </cell>
          <cell r="L831">
            <v>-0.43400436598004444</v>
          </cell>
          <cell r="M831">
            <v>0.59727358906466121</v>
          </cell>
          <cell r="N831">
            <v>8.1634611542308388E-2</v>
          </cell>
        </row>
        <row r="832">
          <cell r="A832">
            <v>43455</v>
          </cell>
          <cell r="B832">
            <v>65.680000000000007</v>
          </cell>
          <cell r="C832">
            <v>82.441999999999993</v>
          </cell>
          <cell r="D832">
            <v>101.20099999999999</v>
          </cell>
          <cell r="E832">
            <v>152.309</v>
          </cell>
          <cell r="F832">
            <v>2.4</v>
          </cell>
          <cell r="G832">
            <v>2.4962</v>
          </cell>
          <cell r="H832">
            <v>2.4620000000000002</v>
          </cell>
          <cell r="I832">
            <v>2.4180000000000001</v>
          </cell>
          <cell r="J832">
            <v>2.4159999999999999</v>
          </cell>
          <cell r="K832">
            <v>9.7317548614099136E-2</v>
          </cell>
          <cell r="L832">
            <v>-0.43400436598004444</v>
          </cell>
          <cell r="M832">
            <v>0.59727358906466121</v>
          </cell>
          <cell r="N832">
            <v>8.1634611542308388E-2</v>
          </cell>
        </row>
        <row r="833">
          <cell r="A833">
            <v>43462</v>
          </cell>
          <cell r="B833">
            <v>74.694999999999993</v>
          </cell>
          <cell r="C833">
            <v>91.153999999999996</v>
          </cell>
          <cell r="D833">
            <v>110.47</v>
          </cell>
          <cell r="E833">
            <v>158.90100000000001</v>
          </cell>
          <cell r="F833">
            <v>2.4</v>
          </cell>
          <cell r="G833">
            <v>2.44</v>
          </cell>
          <cell r="H833">
            <v>2.359</v>
          </cell>
          <cell r="I833">
            <v>2.3090000000000002</v>
          </cell>
          <cell r="J833">
            <v>2.3119999999999998</v>
          </cell>
          <cell r="K833">
            <v>0.10125814996859739</v>
          </cell>
          <cell r="L833">
            <v>-0.43400436598004444</v>
          </cell>
          <cell r="M833">
            <v>0.59727358906466121</v>
          </cell>
          <cell r="N833">
            <v>8.1634611542308388E-2</v>
          </cell>
        </row>
        <row r="834">
          <cell r="A834">
            <v>43469</v>
          </cell>
          <cell r="B834">
            <v>66.504000000000005</v>
          </cell>
          <cell r="C834">
            <v>81.483999999999995</v>
          </cell>
          <cell r="D834">
            <v>101.485</v>
          </cell>
          <cell r="E834">
            <v>144.309</v>
          </cell>
          <cell r="F834">
            <v>2.4</v>
          </cell>
          <cell r="G834">
            <v>2.4159999999999999</v>
          </cell>
          <cell r="H834">
            <v>2.3199999999999998</v>
          </cell>
          <cell r="I834">
            <v>2.2610000000000001</v>
          </cell>
          <cell r="J834">
            <v>2.2599999999999998</v>
          </cell>
          <cell r="K834">
            <v>9.2344844299603657E-2</v>
          </cell>
          <cell r="L834">
            <v>-0.28426561821781682</v>
          </cell>
          <cell r="M834">
            <v>-0.23706092915291765</v>
          </cell>
          <cell r="N834">
            <v>-0.26066327368536724</v>
          </cell>
        </row>
        <row r="835">
          <cell r="A835">
            <v>43476</v>
          </cell>
          <cell r="B835">
            <v>55.48</v>
          </cell>
          <cell r="C835">
            <v>70.888999999999996</v>
          </cell>
          <cell r="D835">
            <v>89.247</v>
          </cell>
          <cell r="E835">
            <v>135.34</v>
          </cell>
          <cell r="F835">
            <v>2.4</v>
          </cell>
          <cell r="G835">
            <v>2.456</v>
          </cell>
          <cell r="H835">
            <v>2.387</v>
          </cell>
          <cell r="I835">
            <v>2.327</v>
          </cell>
          <cell r="J835">
            <v>2.3050000000000002</v>
          </cell>
          <cell r="K835">
            <v>8.6930177773299366E-2</v>
          </cell>
          <cell r="L835">
            <v>-0.28426561821781682</v>
          </cell>
          <cell r="M835">
            <v>-0.23706092915291765</v>
          </cell>
          <cell r="N835">
            <v>-0.26066327368536724</v>
          </cell>
        </row>
        <row r="836">
          <cell r="A836">
            <v>43483</v>
          </cell>
          <cell r="B836">
            <v>51.896000000000001</v>
          </cell>
          <cell r="C836">
            <v>66.265000000000001</v>
          </cell>
          <cell r="D836">
            <v>84.620999999999995</v>
          </cell>
          <cell r="E836">
            <v>126.774</v>
          </cell>
          <cell r="F836">
            <v>2.4</v>
          </cell>
          <cell r="G836">
            <v>2.4830000000000001</v>
          </cell>
          <cell r="H836">
            <v>2.4580000000000002</v>
          </cell>
          <cell r="I836">
            <v>2.4140000000000001</v>
          </cell>
          <cell r="J836">
            <v>2.4</v>
          </cell>
          <cell r="K836">
            <v>8.162450764303919E-2</v>
          </cell>
          <cell r="L836">
            <v>-0.28426561821781682</v>
          </cell>
          <cell r="M836">
            <v>-0.23706092915291765</v>
          </cell>
          <cell r="N836">
            <v>-0.26066327368536724</v>
          </cell>
        </row>
        <row r="837">
          <cell r="A837">
            <v>43490</v>
          </cell>
          <cell r="B837">
            <v>50.168999999999997</v>
          </cell>
          <cell r="C837">
            <v>66.268000000000001</v>
          </cell>
          <cell r="D837">
            <v>84.489000000000004</v>
          </cell>
          <cell r="E837">
            <v>129.041</v>
          </cell>
          <cell r="F837">
            <v>2.4</v>
          </cell>
          <cell r="G837">
            <v>2.4779999999999998</v>
          </cell>
          <cell r="H837">
            <v>2.44</v>
          </cell>
          <cell r="I837">
            <v>2.391</v>
          </cell>
          <cell r="J837">
            <v>2.3759999999999999</v>
          </cell>
          <cell r="K837">
            <v>8.305521977089847E-2</v>
          </cell>
          <cell r="L837">
            <v>-0.28426561821781682</v>
          </cell>
          <cell r="M837">
            <v>-0.23706092915291765</v>
          </cell>
          <cell r="N837">
            <v>-0.26066327368536724</v>
          </cell>
        </row>
        <row r="838">
          <cell r="A838">
            <v>43497</v>
          </cell>
          <cell r="B838">
            <v>46.386000000000003</v>
          </cell>
          <cell r="C838">
            <v>61.198</v>
          </cell>
          <cell r="D838">
            <v>78.100999999999999</v>
          </cell>
          <cell r="E838">
            <v>123.346</v>
          </cell>
          <cell r="F838">
            <v>2.4</v>
          </cell>
          <cell r="G838">
            <v>2.419</v>
          </cell>
          <cell r="H838">
            <v>2.3519000000000001</v>
          </cell>
          <cell r="I838">
            <v>2.302</v>
          </cell>
          <cell r="J838">
            <v>2.2869999999999999</v>
          </cell>
          <cell r="K838">
            <v>7.9552526838265081E-2</v>
          </cell>
          <cell r="L838">
            <v>-0.28426561821781682</v>
          </cell>
          <cell r="M838">
            <v>-0.23706092915291765</v>
          </cell>
          <cell r="N838">
            <v>-0.26066327368536724</v>
          </cell>
        </row>
        <row r="839">
          <cell r="A839">
            <v>43504</v>
          </cell>
          <cell r="B839">
            <v>46.344999999999999</v>
          </cell>
          <cell r="C839">
            <v>61.716999999999999</v>
          </cell>
          <cell r="D839">
            <v>78.093000000000004</v>
          </cell>
          <cell r="E839">
            <v>121.80800000000001</v>
          </cell>
          <cell r="F839">
            <v>2.4</v>
          </cell>
          <cell r="G839">
            <v>2.407</v>
          </cell>
          <cell r="H839">
            <v>2.3180000000000001</v>
          </cell>
          <cell r="I839">
            <v>2.2599999999999998</v>
          </cell>
          <cell r="J839">
            <v>2.2349999999999999</v>
          </cell>
          <cell r="K839">
            <v>7.8789202408871106E-2</v>
          </cell>
          <cell r="L839">
            <v>-0.28426561821781682</v>
          </cell>
          <cell r="M839">
            <v>-0.23706092915291765</v>
          </cell>
          <cell r="N839">
            <v>-0.26066327368536724</v>
          </cell>
        </row>
        <row r="840">
          <cell r="A840">
            <v>43511</v>
          </cell>
          <cell r="B840">
            <v>44.957000000000001</v>
          </cell>
          <cell r="C840">
            <v>59.828000000000003</v>
          </cell>
          <cell r="D840">
            <v>75.563999999999993</v>
          </cell>
          <cell r="E840">
            <v>118.468</v>
          </cell>
          <cell r="F840">
            <v>2.4</v>
          </cell>
          <cell r="G840">
            <v>2.423</v>
          </cell>
          <cell r="H840">
            <v>2.359</v>
          </cell>
          <cell r="I840">
            <v>2.306</v>
          </cell>
          <cell r="J840">
            <v>2.2800000000000002</v>
          </cell>
          <cell r="K840">
            <v>7.6501294357175675E-2</v>
          </cell>
          <cell r="L840">
            <v>-0.28426561821781682</v>
          </cell>
          <cell r="M840">
            <v>-0.23706092915291765</v>
          </cell>
          <cell r="N840">
            <v>-0.26066327368536724</v>
          </cell>
        </row>
        <row r="841">
          <cell r="A841">
            <v>43518</v>
          </cell>
          <cell r="B841">
            <v>39.411999999999999</v>
          </cell>
          <cell r="C841">
            <v>54.1</v>
          </cell>
          <cell r="D841">
            <v>70.144000000000005</v>
          </cell>
          <cell r="E841">
            <v>112.761</v>
          </cell>
          <cell r="F841">
            <v>2.4</v>
          </cell>
          <cell r="G841">
            <v>2.4089</v>
          </cell>
          <cell r="H841">
            <v>2.3290000000000002</v>
          </cell>
          <cell r="I841">
            <v>2.2730000000000001</v>
          </cell>
          <cell r="J841">
            <v>2.2509999999999999</v>
          </cell>
          <cell r="K841">
            <v>7.2968721552548965E-2</v>
          </cell>
          <cell r="L841">
            <v>-0.28426561821781682</v>
          </cell>
          <cell r="M841">
            <v>-0.23706092915291765</v>
          </cell>
          <cell r="N841">
            <v>-0.26066327368536724</v>
          </cell>
        </row>
        <row r="842">
          <cell r="A842">
            <v>43525</v>
          </cell>
          <cell r="B842">
            <v>37.515000000000001</v>
          </cell>
          <cell r="C842">
            <v>51.18</v>
          </cell>
          <cell r="D842">
            <v>66.418000000000006</v>
          </cell>
          <cell r="E842">
            <v>108.721</v>
          </cell>
          <cell r="F842">
            <v>2.4</v>
          </cell>
          <cell r="G842">
            <v>2.4382000000000001</v>
          </cell>
          <cell r="H842">
            <v>2.3934000000000002</v>
          </cell>
          <cell r="I842">
            <v>2.3479999999999999</v>
          </cell>
          <cell r="J842">
            <v>2.34</v>
          </cell>
          <cell r="K842">
            <v>7.045003494890667E-2</v>
          </cell>
          <cell r="L842">
            <v>-0.28426561821781682</v>
          </cell>
          <cell r="M842">
            <v>-0.23706092915291765</v>
          </cell>
          <cell r="N842">
            <v>-0.26066327368536724</v>
          </cell>
        </row>
        <row r="843">
          <cell r="A843">
            <v>43532</v>
          </cell>
          <cell r="B843">
            <v>40.915999999999997</v>
          </cell>
          <cell r="C843">
            <v>54.485999999999997</v>
          </cell>
          <cell r="D843">
            <v>69.959999999999994</v>
          </cell>
          <cell r="E843">
            <v>112.657</v>
          </cell>
          <cell r="F843">
            <v>2.4</v>
          </cell>
          <cell r="G843">
            <v>2.4039999999999999</v>
          </cell>
          <cell r="H843">
            <v>2.3243</v>
          </cell>
          <cell r="I843">
            <v>2.262</v>
          </cell>
          <cell r="J843">
            <v>2.238</v>
          </cell>
          <cell r="K843">
            <v>7.2901555225576509E-2</v>
          </cell>
          <cell r="L843">
            <v>-0.28426561821781682</v>
          </cell>
          <cell r="M843">
            <v>-0.23706092915291765</v>
          </cell>
          <cell r="N843">
            <v>-0.26066327368536724</v>
          </cell>
        </row>
        <row r="844">
          <cell r="A844">
            <v>43539</v>
          </cell>
          <cell r="B844">
            <v>37.247999999999998</v>
          </cell>
          <cell r="C844">
            <v>50.637999999999998</v>
          </cell>
          <cell r="D844">
            <v>65.677000000000007</v>
          </cell>
          <cell r="E844">
            <v>107.322</v>
          </cell>
          <cell r="F844">
            <v>2.4</v>
          </cell>
          <cell r="G844">
            <v>2.3744000000000001</v>
          </cell>
          <cell r="H844">
            <v>2.2800000000000002</v>
          </cell>
          <cell r="I844">
            <v>2.2109999999999999</v>
          </cell>
          <cell r="J844">
            <v>2.1859999999999999</v>
          </cell>
          <cell r="K844">
            <v>6.9568932545305384E-2</v>
          </cell>
          <cell r="L844">
            <v>-0.28426561821781682</v>
          </cell>
          <cell r="M844">
            <v>-0.23706092915291765</v>
          </cell>
          <cell r="N844">
            <v>-0.26066327368536724</v>
          </cell>
        </row>
        <row r="845">
          <cell r="A845">
            <v>43546</v>
          </cell>
          <cell r="B845">
            <v>39.667000000000002</v>
          </cell>
          <cell r="C845">
            <v>53.502000000000002</v>
          </cell>
          <cell r="D845">
            <v>68.95</v>
          </cell>
          <cell r="E845">
            <v>113.068</v>
          </cell>
          <cell r="F845">
            <v>2.41</v>
          </cell>
          <cell r="G845">
            <v>2.3159999999999998</v>
          </cell>
          <cell r="H845">
            <v>2.1440000000000001</v>
          </cell>
          <cell r="I845">
            <v>2.052</v>
          </cell>
          <cell r="J845">
            <v>2.036</v>
          </cell>
          <cell r="K845">
            <v>7.3173638604445368E-2</v>
          </cell>
          <cell r="L845">
            <v>-0.28426561821781682</v>
          </cell>
          <cell r="M845">
            <v>-0.23706092915291765</v>
          </cell>
          <cell r="N845">
            <v>-0.26066327368536724</v>
          </cell>
        </row>
        <row r="846">
          <cell r="A846">
            <v>43553</v>
          </cell>
          <cell r="B846">
            <v>37.899000000000001</v>
          </cell>
          <cell r="C846">
            <v>51.378</v>
          </cell>
          <cell r="D846">
            <v>67.018000000000001</v>
          </cell>
          <cell r="E846">
            <v>111.072</v>
          </cell>
          <cell r="F846">
            <v>2.4300000000000002</v>
          </cell>
          <cell r="G846">
            <v>2.2839999999999998</v>
          </cell>
          <cell r="H846">
            <v>2.1189999999999998</v>
          </cell>
          <cell r="I846">
            <v>2.0449999999999999</v>
          </cell>
          <cell r="J846">
            <v>2.0209999999999999</v>
          </cell>
          <cell r="K846">
            <v>7.2469084460628608E-2</v>
          </cell>
          <cell r="L846">
            <v>-0.28426561821781682</v>
          </cell>
          <cell r="M846">
            <v>-0.23706092915291765</v>
          </cell>
          <cell r="N846">
            <v>-0.26066327368536724</v>
          </cell>
        </row>
        <row r="847">
          <cell r="A847">
            <v>43560</v>
          </cell>
          <cell r="B847">
            <v>34.689</v>
          </cell>
          <cell r="C847">
            <v>47.107999999999997</v>
          </cell>
          <cell r="D847">
            <v>61.838999999999999</v>
          </cell>
          <cell r="E847">
            <v>106.09</v>
          </cell>
          <cell r="F847">
            <v>2.41</v>
          </cell>
          <cell r="G847">
            <v>2.3330000000000002</v>
          </cell>
          <cell r="H847">
            <v>2.1909999999999998</v>
          </cell>
          <cell r="I847">
            <v>2.1139999999999999</v>
          </cell>
          <cell r="J847">
            <v>2.089</v>
          </cell>
          <cell r="K847">
            <v>6.8829923684416316E-2</v>
          </cell>
          <cell r="L847">
            <v>-0.31359560562920519</v>
          </cell>
          <cell r="M847">
            <v>0.3564188905075415</v>
          </cell>
          <cell r="N847">
            <v>2.1411642439168155E-2</v>
          </cell>
        </row>
        <row r="848">
          <cell r="A848">
            <v>43567</v>
          </cell>
          <cell r="B848">
            <v>30.611000000000001</v>
          </cell>
          <cell r="C848">
            <v>41.96</v>
          </cell>
          <cell r="D848">
            <v>56.238999999999997</v>
          </cell>
          <cell r="E848">
            <v>99.179000000000002</v>
          </cell>
          <cell r="F848">
            <v>2.41</v>
          </cell>
          <cell r="G848">
            <v>2.3584999999999998</v>
          </cell>
          <cell r="H848">
            <v>2.2446999999999999</v>
          </cell>
          <cell r="I848">
            <v>2.177</v>
          </cell>
          <cell r="J848">
            <v>2.165</v>
          </cell>
          <cell r="K848">
            <v>6.4490969213599314E-2</v>
          </cell>
          <cell r="L848">
            <v>-0.31359560562920519</v>
          </cell>
          <cell r="M848">
            <v>0.3564188905075415</v>
          </cell>
          <cell r="N848">
            <v>2.1411642439168155E-2</v>
          </cell>
        </row>
        <row r="849">
          <cell r="A849">
            <v>43574</v>
          </cell>
          <cell r="B849">
            <v>24.811</v>
          </cell>
          <cell r="C849">
            <v>37.908000000000001</v>
          </cell>
          <cell r="D849">
            <v>51.677</v>
          </cell>
          <cell r="E849">
            <v>94.986999999999995</v>
          </cell>
          <cell r="F849">
            <v>2.44</v>
          </cell>
          <cell r="G849">
            <v>2.3580000000000001</v>
          </cell>
          <cell r="H849">
            <v>2.2309999999999999</v>
          </cell>
          <cell r="I849">
            <v>2.169</v>
          </cell>
          <cell r="J849">
            <v>2.1579999999999999</v>
          </cell>
          <cell r="K849">
            <v>6.1867962768827889E-2</v>
          </cell>
          <cell r="L849">
            <v>-0.31359560562920519</v>
          </cell>
          <cell r="M849">
            <v>0.3564188905075415</v>
          </cell>
          <cell r="N849">
            <v>2.1411642439168155E-2</v>
          </cell>
        </row>
        <row r="850">
          <cell r="A850">
            <v>43581</v>
          </cell>
          <cell r="B850">
            <v>30.669</v>
          </cell>
          <cell r="C850">
            <v>41.337000000000003</v>
          </cell>
          <cell r="D850">
            <v>54.228000000000002</v>
          </cell>
          <cell r="E850">
            <v>97.215000000000003</v>
          </cell>
          <cell r="F850">
            <v>2.44</v>
          </cell>
          <cell r="G850">
            <v>2.286</v>
          </cell>
          <cell r="H850">
            <v>2.1320000000000001</v>
          </cell>
          <cell r="I850">
            <v>2.0659999999999998</v>
          </cell>
          <cell r="J850">
            <v>2.0720000000000001</v>
          </cell>
          <cell r="K850">
            <v>6.3256061048578061E-2</v>
          </cell>
          <cell r="L850">
            <v>-0.31359560562920519</v>
          </cell>
          <cell r="M850">
            <v>0.3564188905075415</v>
          </cell>
          <cell r="N850">
            <v>2.1411642439168155E-2</v>
          </cell>
        </row>
        <row r="851">
          <cell r="A851">
            <v>43588</v>
          </cell>
          <cell r="B851">
            <v>33.655000000000001</v>
          </cell>
          <cell r="C851">
            <v>43.997999999999998</v>
          </cell>
          <cell r="D851">
            <v>56.828000000000003</v>
          </cell>
          <cell r="E851">
            <v>99.536000000000001</v>
          </cell>
          <cell r="F851">
            <v>2.4</v>
          </cell>
          <cell r="G851">
            <v>2.3250000000000002</v>
          </cell>
          <cell r="H851">
            <v>2.194</v>
          </cell>
          <cell r="I851">
            <v>2.1310000000000002</v>
          </cell>
          <cell r="J851">
            <v>2.1189999999999998</v>
          </cell>
          <cell r="K851">
            <v>6.4706365228705098E-2</v>
          </cell>
          <cell r="L851">
            <v>-0.31359560562920519</v>
          </cell>
          <cell r="M851">
            <v>0.3564188905075415</v>
          </cell>
          <cell r="N851">
            <v>2.1411642439168155E-2</v>
          </cell>
        </row>
        <row r="852">
          <cell r="A852">
            <v>43595</v>
          </cell>
          <cell r="B852">
            <v>39.039000000000001</v>
          </cell>
          <cell r="C852">
            <v>50.71</v>
          </cell>
          <cell r="D852">
            <v>63.905000000000001</v>
          </cell>
          <cell r="E852">
            <v>106.876</v>
          </cell>
          <cell r="F852">
            <v>2.38</v>
          </cell>
          <cell r="G852">
            <v>2.266</v>
          </cell>
          <cell r="H852">
            <v>2.1230000000000002</v>
          </cell>
          <cell r="I852">
            <v>2.06</v>
          </cell>
          <cell r="J852">
            <v>2.0569999999999999</v>
          </cell>
          <cell r="K852">
            <v>6.9299117463713311E-2</v>
          </cell>
          <cell r="L852">
            <v>-0.31359560562920519</v>
          </cell>
          <cell r="M852">
            <v>0.3564188905075415</v>
          </cell>
          <cell r="N852">
            <v>2.1411642439168155E-2</v>
          </cell>
        </row>
        <row r="853">
          <cell r="A853">
            <v>43602</v>
          </cell>
          <cell r="B853">
            <v>39.728999999999999</v>
          </cell>
          <cell r="C853">
            <v>51.747999999999998</v>
          </cell>
          <cell r="D853">
            <v>65.588999999999999</v>
          </cell>
          <cell r="E853">
            <v>108.831</v>
          </cell>
          <cell r="F853">
            <v>2.39</v>
          </cell>
          <cell r="G853">
            <v>2.2059000000000002</v>
          </cell>
          <cell r="H853">
            <v>2.0219999999999998</v>
          </cell>
          <cell r="I853">
            <v>1.9489999999999998</v>
          </cell>
          <cell r="J853">
            <v>1.9470000000000001</v>
          </cell>
          <cell r="K853">
            <v>6.9967282118876706E-2</v>
          </cell>
          <cell r="L853">
            <v>-0.31359560562920519</v>
          </cell>
          <cell r="M853">
            <v>0.3564188905075415</v>
          </cell>
          <cell r="N853">
            <v>2.1411642439168155E-2</v>
          </cell>
        </row>
        <row r="854">
          <cell r="A854">
            <v>43609</v>
          </cell>
          <cell r="B854">
            <v>44.131</v>
          </cell>
          <cell r="C854">
            <v>56.295999999999999</v>
          </cell>
          <cell r="D854">
            <v>69.87</v>
          </cell>
          <cell r="E854">
            <v>114.006</v>
          </cell>
          <cell r="F854">
            <v>2.38</v>
          </cell>
          <cell r="G854">
            <v>2.181</v>
          </cell>
          <cell r="H854">
            <v>1.968</v>
          </cell>
          <cell r="I854">
            <v>1.891</v>
          </cell>
          <cell r="J854">
            <v>1.8860000000000001</v>
          </cell>
          <cell r="K854">
            <v>7.3743687017438497E-2</v>
          </cell>
          <cell r="L854">
            <v>-0.31359560562920519</v>
          </cell>
          <cell r="M854">
            <v>0.3564188905075415</v>
          </cell>
          <cell r="N854">
            <v>2.1411642439168155E-2</v>
          </cell>
        </row>
        <row r="855">
          <cell r="A855">
            <v>43616</v>
          </cell>
          <cell r="B855">
            <v>45.343000000000004</v>
          </cell>
          <cell r="C855">
            <v>58.692</v>
          </cell>
          <cell r="D855">
            <v>72.814999999999998</v>
          </cell>
          <cell r="E855">
            <v>116.849</v>
          </cell>
          <cell r="F855">
            <v>2.4</v>
          </cell>
          <cell r="G855">
            <v>2.008</v>
          </cell>
          <cell r="H855">
            <v>1.7478</v>
          </cell>
          <cell r="I855">
            <v>1.673</v>
          </cell>
          <cell r="J855">
            <v>1.6850000000000001</v>
          </cell>
          <cell r="K855">
            <v>7.5508557068868165E-2</v>
          </cell>
          <cell r="L855">
            <v>-0.31359560562920519</v>
          </cell>
          <cell r="M855">
            <v>0.3564188905075415</v>
          </cell>
          <cell r="N855">
            <v>2.1411642439168155E-2</v>
          </cell>
        </row>
        <row r="856">
          <cell r="A856">
            <v>43623</v>
          </cell>
          <cell r="B856">
            <v>42.405000000000001</v>
          </cell>
          <cell r="C856">
            <v>54.503999999999998</v>
          </cell>
          <cell r="D856">
            <v>67.984999999999999</v>
          </cell>
          <cell r="E856">
            <v>111.042</v>
          </cell>
          <cell r="F856">
            <v>2.37</v>
          </cell>
          <cell r="G856">
            <v>1.865</v>
          </cell>
          <cell r="H856">
            <v>1.673</v>
          </cell>
          <cell r="I856">
            <v>1.6240000000000001</v>
          </cell>
          <cell r="J856">
            <v>1.643</v>
          </cell>
          <cell r="K856">
            <v>7.1889352357356939E-2</v>
          </cell>
          <cell r="L856">
            <v>-0.31359560562920519</v>
          </cell>
          <cell r="M856">
            <v>0.3564188905075415</v>
          </cell>
          <cell r="N856">
            <v>2.1411642439168155E-2</v>
          </cell>
        </row>
        <row r="857">
          <cell r="A857">
            <v>43630</v>
          </cell>
          <cell r="B857">
            <v>38.348999999999997</v>
          </cell>
          <cell r="C857">
            <v>49.651000000000003</v>
          </cell>
          <cell r="D857">
            <v>63.03</v>
          </cell>
          <cell r="E857">
            <v>107.273</v>
          </cell>
          <cell r="F857">
            <v>2.36</v>
          </cell>
          <cell r="G857">
            <v>1.8399999999999999</v>
          </cell>
          <cell r="H857">
            <v>1.6183000000000001</v>
          </cell>
          <cell r="I857">
            <v>1.554</v>
          </cell>
          <cell r="J857">
            <v>1.5720000000000001</v>
          </cell>
          <cell r="K857">
            <v>6.9559597744074275E-2</v>
          </cell>
          <cell r="L857">
            <v>-0.31359560562920519</v>
          </cell>
          <cell r="M857">
            <v>0.3564188905075415</v>
          </cell>
          <cell r="N857">
            <v>2.1411642439168155E-2</v>
          </cell>
        </row>
        <row r="858">
          <cell r="A858">
            <v>43637</v>
          </cell>
          <cell r="B858">
            <v>27.128</v>
          </cell>
          <cell r="C858">
            <v>36.677999999999997</v>
          </cell>
          <cell r="D858">
            <v>48.71</v>
          </cell>
          <cell r="E858">
            <v>92.400999999999996</v>
          </cell>
          <cell r="F858">
            <v>2.38</v>
          </cell>
          <cell r="G858">
            <v>1.756</v>
          </cell>
          <cell r="H858">
            <v>1.5514000000000001</v>
          </cell>
          <cell r="I858">
            <v>1.4990000000000001</v>
          </cell>
          <cell r="J858">
            <v>1.532</v>
          </cell>
          <cell r="K858">
            <v>6.0231553529857651E-2</v>
          </cell>
          <cell r="L858">
            <v>-0.31359560562920519</v>
          </cell>
          <cell r="M858">
            <v>0.3564188905075415</v>
          </cell>
          <cell r="N858">
            <v>2.1411642439168155E-2</v>
          </cell>
        </row>
        <row r="859">
          <cell r="A859">
            <v>43644</v>
          </cell>
          <cell r="B859">
            <v>27.927</v>
          </cell>
          <cell r="C859">
            <v>38.011000000000003</v>
          </cell>
          <cell r="D859">
            <v>49.758000000000003</v>
          </cell>
          <cell r="E859">
            <v>91.637</v>
          </cell>
          <cell r="F859">
            <v>2.4</v>
          </cell>
          <cell r="G859">
            <v>1.7669999999999999</v>
          </cell>
          <cell r="H859">
            <v>1.5636000000000001</v>
          </cell>
          <cell r="I859">
            <v>1.508</v>
          </cell>
          <cell r="J859">
            <v>1.5289999999999999</v>
          </cell>
          <cell r="K859">
            <v>6.0231553529857651E-2</v>
          </cell>
          <cell r="L859">
            <v>-0.31359560562920519</v>
          </cell>
          <cell r="M859">
            <v>0.3564188905075415</v>
          </cell>
          <cell r="N859">
            <v>2.1411642439168155E-2</v>
          </cell>
        </row>
        <row r="860">
          <cell r="A860">
            <v>43651</v>
          </cell>
          <cell r="B860">
            <v>26.248000000000001</v>
          </cell>
          <cell r="C860">
            <v>34.636000000000003</v>
          </cell>
          <cell r="D860">
            <v>47.036999999999999</v>
          </cell>
          <cell r="E860">
            <v>88.977000000000004</v>
          </cell>
          <cell r="F860">
            <v>2.42</v>
          </cell>
          <cell r="G860">
            <v>1.85</v>
          </cell>
          <cell r="H860">
            <v>1.6621000000000001</v>
          </cell>
          <cell r="I860">
            <v>1.5939999999999999</v>
          </cell>
          <cell r="J860">
            <v>1.579</v>
          </cell>
          <cell r="K860">
            <v>5.805729307629659E-2</v>
          </cell>
          <cell r="L860">
            <v>-0.24120241271379972</v>
          </cell>
          <cell r="M860">
            <v>0.55044923886344577</v>
          </cell>
          <cell r="N860">
            <v>0.15462341307482302</v>
          </cell>
        </row>
        <row r="861">
          <cell r="A861">
            <v>43658</v>
          </cell>
          <cell r="B861">
            <v>23.158999999999999</v>
          </cell>
          <cell r="C861">
            <v>30.725000000000001</v>
          </cell>
          <cell r="D861">
            <v>42.802</v>
          </cell>
          <cell r="E861">
            <v>84.74</v>
          </cell>
          <cell r="F861">
            <v>2.38</v>
          </cell>
          <cell r="G861">
            <v>1.792</v>
          </cell>
          <cell r="H861">
            <v>1.63</v>
          </cell>
          <cell r="I861">
            <v>1.591</v>
          </cell>
          <cell r="J861">
            <v>1.6240000000000001</v>
          </cell>
          <cell r="K861">
            <v>5.5378212013316275E-2</v>
          </cell>
          <cell r="L861">
            <v>-0.24120241271379972</v>
          </cell>
          <cell r="M861">
            <v>0.55044923886344577</v>
          </cell>
          <cell r="N861">
            <v>0.15462341307482302</v>
          </cell>
        </row>
        <row r="862">
          <cell r="A862">
            <v>43665</v>
          </cell>
          <cell r="B862">
            <v>20.928000000000001</v>
          </cell>
          <cell r="C862">
            <v>30.835999999999999</v>
          </cell>
          <cell r="D862">
            <v>42.825000000000003</v>
          </cell>
          <cell r="E862">
            <v>83.322000000000003</v>
          </cell>
          <cell r="F862">
            <v>2.41</v>
          </cell>
          <cell r="G862">
            <v>1.746</v>
          </cell>
          <cell r="H862">
            <v>1.5649999999999999</v>
          </cell>
          <cell r="I862">
            <v>1.52</v>
          </cell>
          <cell r="J862">
            <v>1.5369999999999999</v>
          </cell>
          <cell r="K862">
            <v>5.4839901459465379E-2</v>
          </cell>
          <cell r="L862">
            <v>-0.24120241271379972</v>
          </cell>
          <cell r="M862">
            <v>0.55044923886344577</v>
          </cell>
          <cell r="N862">
            <v>0.15462341307482302</v>
          </cell>
        </row>
        <row r="863">
          <cell r="A863">
            <v>43672</v>
          </cell>
          <cell r="B863">
            <v>19.872</v>
          </cell>
          <cell r="C863">
            <v>29.683</v>
          </cell>
          <cell r="D863">
            <v>42.35</v>
          </cell>
          <cell r="E863">
            <v>82.218000000000004</v>
          </cell>
          <cell r="F863">
            <v>2.4</v>
          </cell>
          <cell r="G863">
            <v>1.766</v>
          </cell>
          <cell r="H863">
            <v>1.5899999999999999</v>
          </cell>
          <cell r="I863">
            <v>1.54</v>
          </cell>
          <cell r="J863">
            <v>1.5430000000000001</v>
          </cell>
          <cell r="K863">
            <v>5.4306671831456321E-2</v>
          </cell>
          <cell r="L863">
            <v>-0.24120241271379972</v>
          </cell>
          <cell r="M863">
            <v>0.55044923886344577</v>
          </cell>
          <cell r="N863">
            <v>0.15462341307482302</v>
          </cell>
        </row>
        <row r="864">
          <cell r="A864">
            <v>43679</v>
          </cell>
          <cell r="B864">
            <v>31.102</v>
          </cell>
          <cell r="C864">
            <v>39.896000000000001</v>
          </cell>
          <cell r="D864">
            <v>52.415999999999997</v>
          </cell>
          <cell r="E864">
            <v>93.156000000000006</v>
          </cell>
          <cell r="F864">
            <v>2.14</v>
          </cell>
          <cell r="G864">
            <v>1.645</v>
          </cell>
          <cell r="H864">
            <v>1.444</v>
          </cell>
          <cell r="I864">
            <v>1.375</v>
          </cell>
          <cell r="J864">
            <v>1.3580000000000001</v>
          </cell>
          <cell r="K864">
            <v>6.0097378551132841E-2</v>
          </cell>
          <cell r="L864">
            <v>-0.24120241271379972</v>
          </cell>
          <cell r="M864">
            <v>0.55044923886344577</v>
          </cell>
          <cell r="N864">
            <v>0.15462341307482302</v>
          </cell>
        </row>
        <row r="865">
          <cell r="A865">
            <v>43686</v>
          </cell>
          <cell r="B865">
            <v>34.103999999999999</v>
          </cell>
          <cell r="C865">
            <v>42.966999999999999</v>
          </cell>
          <cell r="D865">
            <v>56.343000000000004</v>
          </cell>
          <cell r="E865">
            <v>96.332999999999998</v>
          </cell>
          <cell r="F865">
            <v>2.12</v>
          </cell>
          <cell r="G865">
            <v>1.548</v>
          </cell>
          <cell r="H865">
            <v>1.35</v>
          </cell>
          <cell r="I865">
            <v>1.276</v>
          </cell>
          <cell r="J865">
            <v>1.25</v>
          </cell>
          <cell r="K865">
            <v>6.266794865989489E-2</v>
          </cell>
          <cell r="L865">
            <v>-0.24120241271379972</v>
          </cell>
          <cell r="M865">
            <v>0.55044923886344577</v>
          </cell>
          <cell r="N865">
            <v>0.15462341307482302</v>
          </cell>
        </row>
        <row r="866">
          <cell r="A866">
            <v>43693</v>
          </cell>
          <cell r="B866">
            <v>36.845999999999997</v>
          </cell>
          <cell r="C866">
            <v>45.835999999999999</v>
          </cell>
          <cell r="D866">
            <v>59.381999999999998</v>
          </cell>
          <cell r="E866">
            <v>100.083</v>
          </cell>
          <cell r="F866">
            <v>2.13</v>
          </cell>
          <cell r="G866">
            <v>1.4321999999999999</v>
          </cell>
          <cell r="H866">
            <v>1.212</v>
          </cell>
          <cell r="I866">
            <v>1.1357999999999999</v>
          </cell>
          <cell r="J866">
            <v>1.101</v>
          </cell>
          <cell r="K866">
            <v>6.5026575940482778E-2</v>
          </cell>
          <cell r="L866">
            <v>-0.24120241271379972</v>
          </cell>
          <cell r="M866">
            <v>0.55044923886344577</v>
          </cell>
          <cell r="N866">
            <v>0.15462341307482302</v>
          </cell>
        </row>
        <row r="867">
          <cell r="A867">
            <v>43700</v>
          </cell>
          <cell r="B867">
            <v>36.597000000000001</v>
          </cell>
          <cell r="C867">
            <v>45.445999999999998</v>
          </cell>
          <cell r="D867">
            <v>58.45</v>
          </cell>
          <cell r="E867">
            <v>99.346999999999994</v>
          </cell>
          <cell r="F867">
            <v>2.12</v>
          </cell>
          <cell r="G867">
            <v>1.466</v>
          </cell>
          <cell r="H867">
            <v>1.2410000000000001</v>
          </cell>
          <cell r="I867">
            <v>1.155</v>
          </cell>
          <cell r="J867">
            <v>1.0960000000000001</v>
          </cell>
          <cell r="K867">
            <v>6.5026575940482778E-2</v>
          </cell>
          <cell r="L867">
            <v>-0.24120241271379972</v>
          </cell>
          <cell r="M867">
            <v>0.55044923886344577</v>
          </cell>
          <cell r="N867">
            <v>0.15462341307482302</v>
          </cell>
        </row>
        <row r="868">
          <cell r="A868">
            <v>43707</v>
          </cell>
          <cell r="B868">
            <v>34.283999999999999</v>
          </cell>
          <cell r="C868">
            <v>42.374000000000002</v>
          </cell>
          <cell r="D868">
            <v>54.712000000000003</v>
          </cell>
          <cell r="E868">
            <v>94.311000000000007</v>
          </cell>
          <cell r="F868">
            <v>2.13</v>
          </cell>
          <cell r="G868">
            <v>1.4765999999999999</v>
          </cell>
          <cell r="H868">
            <v>1.2214</v>
          </cell>
          <cell r="I868">
            <v>1.111</v>
          </cell>
          <cell r="J868">
            <v>1.042</v>
          </cell>
          <cell r="K868">
            <v>6.1387240361266304E-2</v>
          </cell>
          <cell r="L868">
            <v>-0.24120241271379972</v>
          </cell>
          <cell r="M868">
            <v>0.55044923886344577</v>
          </cell>
          <cell r="N868">
            <v>0.15462341307482302</v>
          </cell>
        </row>
        <row r="869">
          <cell r="A869">
            <v>43714</v>
          </cell>
          <cell r="B869">
            <v>22.491</v>
          </cell>
          <cell r="C869">
            <v>32.488999999999997</v>
          </cell>
          <cell r="D869">
            <v>43.494</v>
          </cell>
          <cell r="E869">
            <v>82.599000000000004</v>
          </cell>
          <cell r="F869">
            <v>2.12</v>
          </cell>
          <cell r="G869">
            <v>1.45</v>
          </cell>
          <cell r="H869">
            <v>1.224</v>
          </cell>
          <cell r="I869">
            <v>1.1320000000000001</v>
          </cell>
          <cell r="J869">
            <v>1.081</v>
          </cell>
          <cell r="K869">
            <v>5.3993263614339759E-2</v>
          </cell>
          <cell r="L869">
            <v>-0.24120241271379972</v>
          </cell>
          <cell r="M869">
            <v>0.55044923886344577</v>
          </cell>
          <cell r="N869">
            <v>0.15462341307482302</v>
          </cell>
        </row>
        <row r="870">
          <cell r="A870">
            <v>43721</v>
          </cell>
          <cell r="B870">
            <v>19.154</v>
          </cell>
          <cell r="C870">
            <v>29.202999999999999</v>
          </cell>
          <cell r="D870">
            <v>39.481000000000002</v>
          </cell>
          <cell r="E870">
            <v>78.656999999999996</v>
          </cell>
          <cell r="F870">
            <v>2.14</v>
          </cell>
          <cell r="G870">
            <v>1.617</v>
          </cell>
          <cell r="H870">
            <v>1.4798</v>
          </cell>
          <cell r="I870">
            <v>1.425</v>
          </cell>
          <cell r="J870">
            <v>1.399</v>
          </cell>
          <cell r="K870">
            <v>5.1490702899553042E-2</v>
          </cell>
          <cell r="L870">
            <v>-0.24120241271379972</v>
          </cell>
          <cell r="M870">
            <v>0.55044923886344577</v>
          </cell>
          <cell r="N870">
            <v>0.15462341307482302</v>
          </cell>
        </row>
        <row r="871">
          <cell r="A871">
            <v>43728</v>
          </cell>
          <cell r="B871">
            <v>27.701000000000001</v>
          </cell>
          <cell r="C871">
            <v>35.735999999999997</v>
          </cell>
          <cell r="D871">
            <v>48.749000000000002</v>
          </cell>
          <cell r="E871">
            <v>89.126000000000005</v>
          </cell>
          <cell r="F871">
            <v>1.9</v>
          </cell>
          <cell r="G871">
            <v>1.5629999999999999</v>
          </cell>
          <cell r="H871">
            <v>1.3956999999999999</v>
          </cell>
          <cell r="I871">
            <v>1.321</v>
          </cell>
          <cell r="J871">
            <v>1.28</v>
          </cell>
          <cell r="K871">
            <v>5.8137118276440525E-2</v>
          </cell>
          <cell r="L871">
            <v>-0.24120241271379972</v>
          </cell>
          <cell r="M871">
            <v>0.55044923886344577</v>
          </cell>
          <cell r="N871">
            <v>0.15462341307482302</v>
          </cell>
        </row>
        <row r="872">
          <cell r="A872">
            <v>43735</v>
          </cell>
          <cell r="B872">
            <v>29.292999999999999</v>
          </cell>
          <cell r="C872">
            <v>39.401000000000003</v>
          </cell>
          <cell r="D872">
            <v>52.402999999999999</v>
          </cell>
          <cell r="E872">
            <v>93.724000000000004</v>
          </cell>
          <cell r="F872">
            <v>1.83</v>
          </cell>
          <cell r="G872">
            <v>1.5169999999999999</v>
          </cell>
          <cell r="H872">
            <v>1.3599999999999999</v>
          </cell>
          <cell r="I872">
            <v>1.2905</v>
          </cell>
          <cell r="J872">
            <v>1.2589999999999999</v>
          </cell>
          <cell r="K872">
            <v>6.1044271356044622E-2</v>
          </cell>
          <cell r="L872">
            <v>-0.24120241271379972</v>
          </cell>
          <cell r="M872">
            <v>0.55044923886344577</v>
          </cell>
          <cell r="N872">
            <v>0.15462341307482302</v>
          </cell>
        </row>
        <row r="873">
          <cell r="A873">
            <v>43742</v>
          </cell>
          <cell r="B873">
            <v>30.373999999999999</v>
          </cell>
          <cell r="C873">
            <v>39.354999999999997</v>
          </cell>
          <cell r="D873">
            <v>51.94</v>
          </cell>
          <cell r="E873">
            <v>93.661000000000001</v>
          </cell>
          <cell r="F873">
            <v>1.8199999999999998</v>
          </cell>
          <cell r="G873">
            <v>1.3420000000000001</v>
          </cell>
          <cell r="H873">
            <v>1.1671</v>
          </cell>
          <cell r="I873">
            <v>1.1020000000000001</v>
          </cell>
          <cell r="J873">
            <v>1.077</v>
          </cell>
          <cell r="K873">
            <v>6.1044271356044622E-2</v>
          </cell>
          <cell r="L873">
            <v>-0.13531690252741585</v>
          </cell>
          <cell r="M873">
            <v>0.58212647826304642</v>
          </cell>
          <cell r="N873">
            <v>0.22340478786781529</v>
          </cell>
        </row>
        <row r="874">
          <cell r="A874">
            <v>43749</v>
          </cell>
          <cell r="B874">
            <v>27.744</v>
          </cell>
          <cell r="C874">
            <v>37.22</v>
          </cell>
          <cell r="D874">
            <v>49.189</v>
          </cell>
          <cell r="E874">
            <v>90.301000000000002</v>
          </cell>
          <cell r="F874">
            <v>1.8199999999999998</v>
          </cell>
          <cell r="G874">
            <v>1.476</v>
          </cell>
          <cell r="H874">
            <v>1.359</v>
          </cell>
          <cell r="I874">
            <v>1.3120000000000001</v>
          </cell>
          <cell r="J874">
            <v>1.2869999999999999</v>
          </cell>
          <cell r="K874">
            <v>5.8883069618216211E-2</v>
          </cell>
          <cell r="L874">
            <v>-0.13531690252741585</v>
          </cell>
          <cell r="M874">
            <v>0.58212647826304642</v>
          </cell>
          <cell r="N874">
            <v>0.22340478786781529</v>
          </cell>
        </row>
        <row r="875">
          <cell r="A875">
            <v>43756</v>
          </cell>
          <cell r="B875">
            <v>25.486000000000001</v>
          </cell>
          <cell r="C875">
            <v>35.222999999999999</v>
          </cell>
          <cell r="D875">
            <v>47.470999999999997</v>
          </cell>
          <cell r="E875">
            <v>86.727999999999994</v>
          </cell>
          <cell r="F875">
            <v>1.85</v>
          </cell>
          <cell r="G875">
            <v>1.4419999999999999</v>
          </cell>
          <cell r="H875">
            <v>1.341</v>
          </cell>
          <cell r="I875">
            <v>1.3069999999999999</v>
          </cell>
          <cell r="J875">
            <v>1.304</v>
          </cell>
          <cell r="K875">
            <v>5.661115973205233E-2</v>
          </cell>
          <cell r="L875">
            <v>-0.13531690252741585</v>
          </cell>
          <cell r="M875">
            <v>0.58212647826304642</v>
          </cell>
          <cell r="N875">
            <v>0.22340478786781529</v>
          </cell>
        </row>
        <row r="876">
          <cell r="A876">
            <v>43763</v>
          </cell>
          <cell r="B876">
            <v>20.837</v>
          </cell>
          <cell r="C876">
            <v>28.721</v>
          </cell>
          <cell r="D876">
            <v>41.622</v>
          </cell>
          <cell r="E876">
            <v>79.274000000000001</v>
          </cell>
          <cell r="F876">
            <v>1.83</v>
          </cell>
          <cell r="G876">
            <v>1.4480999999999999</v>
          </cell>
          <cell r="H876">
            <v>1.3616999999999999</v>
          </cell>
          <cell r="I876">
            <v>1.333</v>
          </cell>
          <cell r="J876">
            <v>1.331</v>
          </cell>
          <cell r="K876">
            <v>5.1870562218415794E-2</v>
          </cell>
          <cell r="L876">
            <v>-0.13531690252741585</v>
          </cell>
          <cell r="M876">
            <v>0.58212647826304642</v>
          </cell>
          <cell r="N876">
            <v>0.22340478786781529</v>
          </cell>
        </row>
        <row r="877">
          <cell r="A877">
            <v>43770</v>
          </cell>
          <cell r="B877">
            <v>21.233000000000001</v>
          </cell>
          <cell r="C877">
            <v>31.337</v>
          </cell>
          <cell r="D877">
            <v>42.393000000000001</v>
          </cell>
          <cell r="E877">
            <v>79.569000000000003</v>
          </cell>
          <cell r="F877">
            <v>1.5699999999999998</v>
          </cell>
          <cell r="G877">
            <v>1.4219999999999999</v>
          </cell>
          <cell r="H877">
            <v>1.3240000000000001</v>
          </cell>
          <cell r="I877">
            <v>1.282</v>
          </cell>
          <cell r="J877">
            <v>1.262</v>
          </cell>
          <cell r="K877">
            <v>5.1870562218415794E-2</v>
          </cell>
          <cell r="L877">
            <v>-0.13531690252741585</v>
          </cell>
          <cell r="M877">
            <v>0.58212647826304642</v>
          </cell>
          <cell r="N877">
            <v>0.22340478786781529</v>
          </cell>
        </row>
        <row r="878">
          <cell r="A878">
            <v>43777</v>
          </cell>
          <cell r="B878">
            <v>17.82</v>
          </cell>
          <cell r="C878">
            <v>27.212</v>
          </cell>
          <cell r="D878">
            <v>38.421999999999997</v>
          </cell>
          <cell r="E878">
            <v>74.888000000000005</v>
          </cell>
          <cell r="F878">
            <v>1.55</v>
          </cell>
          <cell r="G878">
            <v>1.4889999999999999</v>
          </cell>
          <cell r="H878">
            <v>1.444</v>
          </cell>
          <cell r="I878">
            <v>1.44</v>
          </cell>
          <cell r="J878">
            <v>1.4710000000000001</v>
          </cell>
          <cell r="K878">
            <v>4.9069272254403495E-2</v>
          </cell>
          <cell r="L878">
            <v>-0.13531690252741585</v>
          </cell>
          <cell r="M878">
            <v>0.58212647826304642</v>
          </cell>
          <cell r="N878">
            <v>0.22340478786781529</v>
          </cell>
        </row>
        <row r="879">
          <cell r="A879">
            <v>43784</v>
          </cell>
          <cell r="B879">
            <v>22.831</v>
          </cell>
          <cell r="C879">
            <v>34.1</v>
          </cell>
          <cell r="D879">
            <v>45.238999999999997</v>
          </cell>
          <cell r="E879">
            <v>82.506</v>
          </cell>
          <cell r="F879">
            <v>1.55</v>
          </cell>
          <cell r="G879">
            <v>1.4470000000000001</v>
          </cell>
          <cell r="H879">
            <v>1.365</v>
          </cell>
          <cell r="I879">
            <v>1.3460000000000001</v>
          </cell>
          <cell r="J879">
            <v>1.3639999999999999</v>
          </cell>
          <cell r="K879">
            <v>5.3914506615736491E-2</v>
          </cell>
          <cell r="L879">
            <v>-0.13531690252741585</v>
          </cell>
          <cell r="M879">
            <v>0.58212647826304642</v>
          </cell>
          <cell r="N879">
            <v>0.22340478786781529</v>
          </cell>
        </row>
        <row r="880">
          <cell r="A880">
            <v>43791</v>
          </cell>
          <cell r="B880">
            <v>27.457000000000001</v>
          </cell>
          <cell r="C880">
            <v>38.795999999999999</v>
          </cell>
          <cell r="D880">
            <v>50.817999999999998</v>
          </cell>
          <cell r="E880">
            <v>88.477999999999994</v>
          </cell>
          <cell r="F880">
            <v>1.55</v>
          </cell>
          <cell r="G880">
            <v>1.4379999999999999</v>
          </cell>
          <cell r="H880">
            <v>1.3380000000000001</v>
          </cell>
          <cell r="I880">
            <v>1.3069999999999999</v>
          </cell>
          <cell r="J880">
            <v>1.3049999999999999</v>
          </cell>
          <cell r="K880">
            <v>5.7704390822710616E-2</v>
          </cell>
          <cell r="L880">
            <v>-0.13531690252741585</v>
          </cell>
          <cell r="M880">
            <v>0.58212647826304642</v>
          </cell>
          <cell r="N880">
            <v>0.22340478786781529</v>
          </cell>
        </row>
        <row r="881">
          <cell r="A881">
            <v>43798</v>
          </cell>
          <cell r="B881">
            <v>27.724</v>
          </cell>
          <cell r="C881">
            <v>39.454000000000001</v>
          </cell>
          <cell r="D881">
            <v>51.77</v>
          </cell>
          <cell r="E881">
            <v>90.119</v>
          </cell>
          <cell r="F881">
            <v>1.56</v>
          </cell>
          <cell r="G881">
            <v>1.4565999999999999</v>
          </cell>
          <cell r="H881">
            <v>1.3528</v>
          </cell>
          <cell r="I881">
            <v>1.3180000000000001</v>
          </cell>
          <cell r="J881">
            <v>1.3439999999999999</v>
          </cell>
          <cell r="K881">
            <v>5.8264289527297897E-2</v>
          </cell>
          <cell r="L881">
            <v>-0.13531690252741585</v>
          </cell>
          <cell r="M881">
            <v>0.58212647826304642</v>
          </cell>
          <cell r="N881">
            <v>0.22340478786781529</v>
          </cell>
        </row>
        <row r="882">
          <cell r="A882">
            <v>43805</v>
          </cell>
          <cell r="B882">
            <v>22.355</v>
          </cell>
          <cell r="C882">
            <v>33.648000000000003</v>
          </cell>
          <cell r="D882">
            <v>45.298999999999999</v>
          </cell>
          <cell r="E882">
            <v>82.218000000000004</v>
          </cell>
          <cell r="F882">
            <v>1.55</v>
          </cell>
          <cell r="G882">
            <v>1.4610000000000001</v>
          </cell>
          <cell r="H882">
            <v>1.381</v>
          </cell>
          <cell r="I882">
            <v>1.369</v>
          </cell>
          <cell r="J882">
            <v>1.393</v>
          </cell>
          <cell r="K882">
            <v>5.3726893266348164E-2</v>
          </cell>
          <cell r="L882">
            <v>-0.13531690252741585</v>
          </cell>
          <cell r="M882">
            <v>0.58212647826304642</v>
          </cell>
          <cell r="N882">
            <v>0.22340478786781529</v>
          </cell>
        </row>
        <row r="883">
          <cell r="A883">
            <v>43812</v>
          </cell>
          <cell r="B883">
            <v>17.634</v>
          </cell>
          <cell r="C883">
            <v>27.056000000000001</v>
          </cell>
          <cell r="D883">
            <v>37.283999999999999</v>
          </cell>
          <cell r="E883">
            <v>72.927000000000007</v>
          </cell>
          <cell r="F883">
            <v>1.55</v>
          </cell>
          <cell r="G883">
            <v>1.476</v>
          </cell>
          <cell r="H883">
            <v>1.387</v>
          </cell>
          <cell r="I883">
            <v>1.369</v>
          </cell>
          <cell r="J883">
            <v>1.387</v>
          </cell>
          <cell r="K883">
            <v>4.7961124276696854E-2</v>
          </cell>
          <cell r="L883">
            <v>-0.13531690252741585</v>
          </cell>
          <cell r="M883">
            <v>0.58212647826304642</v>
          </cell>
          <cell r="N883">
            <v>0.22340478786781529</v>
          </cell>
        </row>
        <row r="884">
          <cell r="A884">
            <v>43819</v>
          </cell>
          <cell r="B884">
            <v>18.966000000000001</v>
          </cell>
          <cell r="C884">
            <v>27.632000000000001</v>
          </cell>
          <cell r="D884">
            <v>37.886000000000003</v>
          </cell>
          <cell r="E884">
            <v>74.424999999999997</v>
          </cell>
          <cell r="F884">
            <v>1.55</v>
          </cell>
          <cell r="G884">
            <v>1.5087000000000002</v>
          </cell>
          <cell r="H884">
            <v>1.448</v>
          </cell>
          <cell r="I884">
            <v>1.4470000000000001</v>
          </cell>
          <cell r="J884">
            <v>1.488</v>
          </cell>
          <cell r="K884">
            <v>4.8428930787800306E-2</v>
          </cell>
          <cell r="L884">
            <v>-0.13531690252741585</v>
          </cell>
          <cell r="M884">
            <v>0.58212647826304642</v>
          </cell>
          <cell r="N884">
            <v>0.22340478786781529</v>
          </cell>
        </row>
        <row r="885">
          <cell r="A885">
            <v>43826</v>
          </cell>
          <cell r="B885">
            <v>20.951999999999998</v>
          </cell>
          <cell r="C885">
            <v>29.625</v>
          </cell>
          <cell r="D885">
            <v>37.456000000000003</v>
          </cell>
          <cell r="E885">
            <v>72.974999999999994</v>
          </cell>
          <cell r="F885">
            <v>1.55</v>
          </cell>
          <cell r="G885">
            <v>1.5030000000000001</v>
          </cell>
          <cell r="H885">
            <v>1.431</v>
          </cell>
          <cell r="I885">
            <v>1.4165000000000001</v>
          </cell>
          <cell r="J885">
            <v>1.4530000000000001</v>
          </cell>
          <cell r="K885">
            <v>4.8428930787800306E-2</v>
          </cell>
          <cell r="L885">
            <v>-0.13531690252741585</v>
          </cell>
          <cell r="M885">
            <v>0.58212647826304642</v>
          </cell>
          <cell r="N885">
            <v>0.22340478786781529</v>
          </cell>
        </row>
        <row r="886">
          <cell r="A886">
            <v>43833</v>
          </cell>
          <cell r="B886">
            <v>17.702999999999999</v>
          </cell>
          <cell r="C886">
            <v>26.103999999999999</v>
          </cell>
          <cell r="D886">
            <v>36.351999999999997</v>
          </cell>
          <cell r="E886">
            <v>70.563999999999993</v>
          </cell>
          <cell r="F886">
            <v>1.55</v>
          </cell>
          <cell r="G886">
            <v>1.4775</v>
          </cell>
          <cell r="H886">
            <v>1.3787</v>
          </cell>
          <cell r="I886">
            <v>1.3519999999999999</v>
          </cell>
          <cell r="J886">
            <v>1.375</v>
          </cell>
          <cell r="K886">
            <v>4.628415889148374E-2</v>
          </cell>
          <cell r="L886">
            <v>-3.58005173071754E-2</v>
          </cell>
          <cell r="M886">
            <v>1.0374954037962441</v>
          </cell>
          <cell r="N886">
            <v>0.50084744324453434</v>
          </cell>
        </row>
        <row r="887">
          <cell r="A887">
            <v>43840</v>
          </cell>
          <cell r="B887">
            <v>15.394</v>
          </cell>
          <cell r="C887">
            <v>24.523</v>
          </cell>
          <cell r="D887">
            <v>34.271999999999998</v>
          </cell>
          <cell r="E887">
            <v>69.001999999999995</v>
          </cell>
          <cell r="F887">
            <v>1.54</v>
          </cell>
          <cell r="G887">
            <v>1.4902</v>
          </cell>
          <cell r="H887">
            <v>1.405</v>
          </cell>
          <cell r="I887">
            <v>1.3835</v>
          </cell>
          <cell r="J887">
            <v>1.4020000000000001</v>
          </cell>
          <cell r="K887">
            <v>4.583209049688286E-2</v>
          </cell>
          <cell r="L887">
            <v>-3.58005173071754E-2</v>
          </cell>
          <cell r="M887">
            <v>1.0374954037962441</v>
          </cell>
          <cell r="N887">
            <v>0.50084744324453434</v>
          </cell>
        </row>
        <row r="888">
          <cell r="A888">
            <v>43847</v>
          </cell>
          <cell r="B888">
            <v>17.73</v>
          </cell>
          <cell r="C888">
            <v>27.373999999999999</v>
          </cell>
          <cell r="D888">
            <v>37.078000000000003</v>
          </cell>
          <cell r="E888">
            <v>72.664000000000001</v>
          </cell>
          <cell r="F888">
            <v>1.55</v>
          </cell>
          <cell r="G888">
            <v>1.5049999999999999</v>
          </cell>
          <cell r="H888">
            <v>1.419</v>
          </cell>
          <cell r="I888">
            <v>1.395</v>
          </cell>
          <cell r="J888">
            <v>1.4123000000000001</v>
          </cell>
          <cell r="K888">
            <v>4.7643308980791166E-2</v>
          </cell>
          <cell r="L888">
            <v>-3.58005173071754E-2</v>
          </cell>
          <cell r="M888">
            <v>1.0374954037962441</v>
          </cell>
          <cell r="N888">
            <v>0.50084744324453434</v>
          </cell>
        </row>
        <row r="889">
          <cell r="A889">
            <v>43854</v>
          </cell>
          <cell r="B889">
            <v>22.661999999999999</v>
          </cell>
          <cell r="C889">
            <v>33.329000000000001</v>
          </cell>
          <cell r="D889">
            <v>44.156999999999996</v>
          </cell>
          <cell r="E889">
            <v>81.075999999999993</v>
          </cell>
          <cell r="F889">
            <v>1.55</v>
          </cell>
          <cell r="G889">
            <v>1.4630000000000001</v>
          </cell>
          <cell r="H889">
            <v>1.3422000000000001</v>
          </cell>
          <cell r="I889">
            <v>1.2969999999999999</v>
          </cell>
          <cell r="J889">
            <v>1.2909999999999999</v>
          </cell>
          <cell r="K889">
            <v>5.2743492485641696E-2</v>
          </cell>
          <cell r="L889">
            <v>-3.58005173071754E-2</v>
          </cell>
          <cell r="M889">
            <v>1.0374954037962441</v>
          </cell>
          <cell r="N889">
            <v>0.50084744324453434</v>
          </cell>
        </row>
        <row r="890">
          <cell r="A890">
            <v>43861</v>
          </cell>
          <cell r="B890">
            <v>21.890999999999998</v>
          </cell>
          <cell r="C890">
            <v>32.156999999999996</v>
          </cell>
          <cell r="D890">
            <v>43.386000000000003</v>
          </cell>
          <cell r="E890">
            <v>80.350999999999999</v>
          </cell>
          <cell r="F890">
            <v>1.5899999999999999</v>
          </cell>
          <cell r="G890">
            <v>1.333</v>
          </cell>
          <cell r="H890">
            <v>1.1712</v>
          </cell>
          <cell r="I890">
            <v>1.1140000000000001</v>
          </cell>
          <cell r="J890">
            <v>1.105</v>
          </cell>
          <cell r="K890">
            <v>5.2743492485641696E-2</v>
          </cell>
          <cell r="L890">
            <v>-3.58005173071754E-2</v>
          </cell>
          <cell r="M890">
            <v>1.0374954037962441</v>
          </cell>
          <cell r="N890">
            <v>0.50084744324453434</v>
          </cell>
        </row>
        <row r="891">
          <cell r="A891">
            <v>43868</v>
          </cell>
          <cell r="B891">
            <v>18.62</v>
          </cell>
          <cell r="C891">
            <v>28.439</v>
          </cell>
          <cell r="D891">
            <v>39.192999999999998</v>
          </cell>
          <cell r="E891">
            <v>74.664000000000001</v>
          </cell>
          <cell r="F891">
            <v>1.58</v>
          </cell>
          <cell r="G891">
            <v>1.4159999999999999</v>
          </cell>
          <cell r="H891">
            <v>1.2755000000000001</v>
          </cell>
          <cell r="I891">
            <v>1.2258</v>
          </cell>
          <cell r="J891">
            <v>1.222</v>
          </cell>
          <cell r="K891">
            <v>4.8913849944719701E-2</v>
          </cell>
          <cell r="L891">
            <v>-3.58005173071754E-2</v>
          </cell>
          <cell r="M891">
            <v>1.0374954037962441</v>
          </cell>
          <cell r="N891">
            <v>0.50084744324453434</v>
          </cell>
        </row>
        <row r="892">
          <cell r="A892">
            <v>43875</v>
          </cell>
          <cell r="B892">
            <v>18.559999999999999</v>
          </cell>
          <cell r="C892">
            <v>26.509</v>
          </cell>
          <cell r="D892">
            <v>36.920999999999999</v>
          </cell>
          <cell r="E892">
            <v>71.078000000000003</v>
          </cell>
          <cell r="F892">
            <v>1.58</v>
          </cell>
          <cell r="G892">
            <v>1.4039999999999999</v>
          </cell>
          <cell r="H892">
            <v>1.2726</v>
          </cell>
          <cell r="I892">
            <v>1.2237</v>
          </cell>
          <cell r="J892">
            <v>1.216</v>
          </cell>
          <cell r="K892">
            <v>4.6618297068375392E-2</v>
          </cell>
          <cell r="L892">
            <v>-3.58005173071754E-2</v>
          </cell>
          <cell r="M892">
            <v>1.0374954037962441</v>
          </cell>
          <cell r="N892">
            <v>0.50084744324453434</v>
          </cell>
        </row>
        <row r="893">
          <cell r="A893">
            <v>43882</v>
          </cell>
          <cell r="B893">
            <v>16.146999999999998</v>
          </cell>
          <cell r="C893">
            <v>25.353000000000002</v>
          </cell>
          <cell r="D893">
            <v>35.734999999999999</v>
          </cell>
          <cell r="E893">
            <v>69.405000000000001</v>
          </cell>
          <cell r="F893">
            <v>1.58</v>
          </cell>
          <cell r="G893">
            <v>1.3380000000000001</v>
          </cell>
          <cell r="H893">
            <v>1.1815</v>
          </cell>
          <cell r="I893">
            <v>1.1259000000000001</v>
          </cell>
          <cell r="J893">
            <v>1.109</v>
          </cell>
          <cell r="K893">
            <v>4.6163044671967302E-2</v>
          </cell>
          <cell r="L893">
            <v>-3.58005173071754E-2</v>
          </cell>
          <cell r="M893">
            <v>1.0374954037962441</v>
          </cell>
          <cell r="N893">
            <v>0.50084744324453434</v>
          </cell>
        </row>
        <row r="894">
          <cell r="A894">
            <v>43889</v>
          </cell>
          <cell r="B894">
            <v>33.128</v>
          </cell>
          <cell r="C894">
            <v>46.423999999999999</v>
          </cell>
          <cell r="D894">
            <v>60.036000000000001</v>
          </cell>
          <cell r="E894">
            <v>103.34</v>
          </cell>
          <cell r="F894">
            <v>1.58</v>
          </cell>
          <cell r="G894">
            <v>0.90100000000000002</v>
          </cell>
          <cell r="H894">
            <v>0.75</v>
          </cell>
          <cell r="I894">
            <v>0.72340000000000004</v>
          </cell>
          <cell r="J894">
            <v>0.754</v>
          </cell>
          <cell r="K894">
            <v>6.7078847568952438E-2</v>
          </cell>
          <cell r="L894">
            <v>-3.58005173071754E-2</v>
          </cell>
          <cell r="M894">
            <v>1.0374954037962441</v>
          </cell>
          <cell r="N894">
            <v>0.50084744324453434</v>
          </cell>
        </row>
        <row r="895">
          <cell r="A895">
            <v>43896</v>
          </cell>
          <cell r="B895">
            <v>35.320999999999998</v>
          </cell>
          <cell r="C895">
            <v>49.37</v>
          </cell>
          <cell r="D895">
            <v>66.266000000000005</v>
          </cell>
          <cell r="E895">
            <v>113.687</v>
          </cell>
          <cell r="F895">
            <v>1.0900000000000001</v>
          </cell>
          <cell r="G895">
            <v>0.32700000000000001</v>
          </cell>
          <cell r="H895">
            <v>0.33500000000000002</v>
          </cell>
          <cell r="I895">
            <v>0.3705</v>
          </cell>
          <cell r="J895">
            <v>0.46700000000000003</v>
          </cell>
          <cell r="K895">
            <v>7.3602843312652433E-2</v>
          </cell>
          <cell r="L895">
            <v>-3.58005173071754E-2</v>
          </cell>
          <cell r="M895">
            <v>1.0374954037962441</v>
          </cell>
          <cell r="N895">
            <v>0.50084744324453434</v>
          </cell>
        </row>
        <row r="896">
          <cell r="A896">
            <v>43903</v>
          </cell>
          <cell r="B896">
            <v>102.40900000000001</v>
          </cell>
          <cell r="C896">
            <v>127.407</v>
          </cell>
          <cell r="D896">
            <v>175.81899999999999</v>
          </cell>
          <cell r="E896">
            <v>214.959</v>
          </cell>
          <cell r="F896">
            <v>1.1000000000000001</v>
          </cell>
          <cell r="G896">
            <v>0.13</v>
          </cell>
          <cell r="H896">
            <v>0.19600000000000001</v>
          </cell>
          <cell r="I896">
            <v>0.30199999999999999</v>
          </cell>
          <cell r="J896">
            <v>0.496</v>
          </cell>
          <cell r="K896">
            <v>0.13431350138421516</v>
          </cell>
          <cell r="L896">
            <v>-3.58005173071754E-2</v>
          </cell>
          <cell r="M896">
            <v>1.0374954037962441</v>
          </cell>
          <cell r="N896">
            <v>0.50084744324453434</v>
          </cell>
        </row>
        <row r="897">
          <cell r="A897">
            <v>43910</v>
          </cell>
          <cell r="B897">
            <v>159.04</v>
          </cell>
          <cell r="C897">
            <v>200.37700000000001</v>
          </cell>
          <cell r="D897">
            <v>253.52099999999999</v>
          </cell>
          <cell r="E897">
            <v>318.95699999999999</v>
          </cell>
          <cell r="F897">
            <v>0.2</v>
          </cell>
          <cell r="G897">
            <v>0.104</v>
          </cell>
          <cell r="H897">
            <v>0.13100000000000001</v>
          </cell>
          <cell r="I897">
            <v>0.18099999999999999</v>
          </cell>
          <cell r="J897">
            <v>0.28499999999999998</v>
          </cell>
          <cell r="K897">
            <v>0.19305111775719086</v>
          </cell>
          <cell r="L897">
            <v>-0.42495080298177934</v>
          </cell>
          <cell r="M897">
            <v>-1.3758591704024528</v>
          </cell>
          <cell r="N897">
            <v>-0.90040498669211599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86"/>
  <sheetViews>
    <sheetView topLeftCell="A7317" zoomScale="80" zoomScaleNormal="80" workbookViewId="0">
      <selection activeCell="E7317" sqref="E7317"/>
    </sheetView>
  </sheetViews>
  <sheetFormatPr baseColWidth="10" defaultColWidth="21" defaultRowHeight="15" x14ac:dyDescent="0.25"/>
  <cols>
    <col min="1" max="1" width="12.7109375" bestFit="1" customWidth="1"/>
    <col min="2" max="2" width="15.28515625" customWidth="1"/>
    <col min="3" max="3" width="17" bestFit="1" customWidth="1"/>
    <col min="4" max="4" width="16.28515625" bestFit="1" customWidth="1"/>
    <col min="5" max="5" width="16.7109375" bestFit="1" customWidth="1"/>
    <col min="6" max="6" width="17.42578125" bestFit="1" customWidth="1"/>
    <col min="7" max="7" width="14.85546875" bestFit="1" customWidth="1"/>
    <col min="8" max="8" width="16" bestFit="1" customWidth="1"/>
    <col min="9" max="9" width="16.7109375" bestFit="1" customWidth="1"/>
    <col min="10" max="10" width="15.5703125" bestFit="1" customWidth="1"/>
    <col min="11" max="11" width="14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e">
        <f ca="1">_xll.BDH(B1,"px_last","1/1/2000","","dts=s","Sort=A","Quote=C","QtTyp=Y","Days=A","Per=cd","DtFmt=D","Fill=P","UseDPDF=Y","cols=2;rows=7385")</f>
        <v>#NAME?</v>
      </c>
      <c r="B2" s="4" t="s">
        <v>11</v>
      </c>
      <c r="C2" s="4" t="e">
        <f ca="1">_xll.BDH(C1,"px_last","1/1/2000","","dts=h","Sort=A","Quote=C","QtTyp=Y","Days=A","Per=cd","DtFmt=D","Fill=P","UseDPDF=Y","cols=1;rows=7385")</f>
        <v>#NAME?</v>
      </c>
      <c r="D2" s="4" t="e">
        <f ca="1">_xll.BDH(D1,"px_last","1/1/2000","","dts=h","Sort=A","Quote=C","QtTyp=Y","Days=A","Per=cd","DtFmt=D","Fill=P","UseDPDF=Y","cols=1;rows=7385")</f>
        <v>#NAME?</v>
      </c>
      <c r="E2" s="4" t="e">
        <f ca="1">_xll.BDH(E1,"px_last","1/1/2000","","dts=h","Sort=A","Quote=C","QtTyp=Y","Days=A","Per=cd","DtFmt=D","Fill=P","UseDPDF=Y","cols=1;rows=7385")</f>
        <v>#NAME?</v>
      </c>
      <c r="F2" s="4" t="e">
        <f ca="1">_xll.BDH(F1,"px_last","1/1/2000","","dts=h","Sort=A","Quote=C","QtTyp=Y","Days=A","Per=cd","DtFmt=D","Fill=P","UseDPDF=Y","cols=1;rows=7385")</f>
        <v>#NAME?</v>
      </c>
      <c r="G2" s="4" t="e">
        <f ca="1">_xll.BDH(G1,"px_last","1/1/2000","","dts=h","Sort=A","Quote=C","QtTyp=Y","Days=A","Per=cd","DtFmt=D","Fill=P","UseDPDF=Y","cols=1;rows=7385")</f>
        <v>#NAME?</v>
      </c>
      <c r="H2" s="4" t="e">
        <f ca="1">_xll.BDH(H1,"px_last","1/1/2000","","dts=h","Sort=A","Quote=C","QtTyp=Y","Days=A","Per=cd","DtFmt=D","Fill=P","UseDPDF=Y","cols=1;rows=7385")</f>
        <v>#NAME?</v>
      </c>
      <c r="I2" s="4" t="e">
        <f ca="1">_xll.BDH(I1,"px_last","1/1/2000","","dts=h","Sort=A","Quote=C","QtTyp=Y","Days=A","Per=cd","DtFmt=D","Fill=P","UseDPDF=Y","cols=1;rows=7385")</f>
        <v>#NAME?</v>
      </c>
      <c r="J2" s="4" t="e">
        <f ca="1">_xll.BDH(J1,"px_last","1/1/2000","","dts=h","Sort=A","Quote=C","QtTyp=Y","Days=A","Per=cd","DtFmt=D","Fill=P","UseDPDF=Y")</f>
        <v>#NAME?</v>
      </c>
      <c r="K2" s="4" t="e">
        <f ca="1">_xll.BDH(K1,"px_last","1/1/2000","","dts=h","Sort=A","Quote=C","QtTyp=Y","Days=A","Per=cd","DtFmt=D","Fill=P","UseDPDF=Y","cols=1;rows=7385")</f>
        <v>#NAME?</v>
      </c>
    </row>
    <row r="3" spans="1:11" x14ac:dyDescent="0.25">
      <c r="A3" s="2">
        <v>36527</v>
      </c>
      <c r="B3" s="4" t="s">
        <v>11</v>
      </c>
      <c r="C3" s="4" t="s">
        <v>11</v>
      </c>
      <c r="D3" s="4">
        <v>33299</v>
      </c>
      <c r="E3" s="4">
        <v>44743.26</v>
      </c>
      <c r="F3" s="4">
        <v>-6.61</v>
      </c>
      <c r="G3" s="4" t="s">
        <v>11</v>
      </c>
      <c r="H3" s="4">
        <v>6854.9</v>
      </c>
      <c r="I3" s="4">
        <v>8103.39</v>
      </c>
      <c r="J3" s="4"/>
      <c r="K3" s="4">
        <v>-28561.74</v>
      </c>
    </row>
    <row r="4" spans="1:11" x14ac:dyDescent="0.25">
      <c r="A4" s="2">
        <v>36528</v>
      </c>
      <c r="B4" s="4" t="s">
        <v>11</v>
      </c>
      <c r="C4" s="4" t="s">
        <v>11</v>
      </c>
      <c r="D4" s="4">
        <v>33299</v>
      </c>
      <c r="E4" s="4">
        <v>44743.26</v>
      </c>
      <c r="F4" s="4">
        <v>-6.61</v>
      </c>
      <c r="G4" s="4" t="s">
        <v>11</v>
      </c>
      <c r="H4" s="4">
        <v>6854.9</v>
      </c>
      <c r="I4" s="4">
        <v>8103.39</v>
      </c>
      <c r="J4" s="4"/>
      <c r="K4" s="4">
        <v>-28561.74</v>
      </c>
    </row>
    <row r="5" spans="1:11" x14ac:dyDescent="0.25">
      <c r="A5" s="2">
        <v>36529</v>
      </c>
      <c r="B5" s="4" t="s">
        <v>11</v>
      </c>
      <c r="C5" s="4" t="s">
        <v>11</v>
      </c>
      <c r="D5" s="4">
        <v>33299</v>
      </c>
      <c r="E5" s="4">
        <v>44743.26</v>
      </c>
      <c r="F5" s="4">
        <v>-6.61</v>
      </c>
      <c r="G5" s="4" t="s">
        <v>11</v>
      </c>
      <c r="H5" s="4">
        <v>6854.9</v>
      </c>
      <c r="I5" s="4">
        <v>8103.39</v>
      </c>
      <c r="J5" s="4"/>
      <c r="K5" s="4">
        <v>-28561.74</v>
      </c>
    </row>
    <row r="6" spans="1:11" x14ac:dyDescent="0.25">
      <c r="A6" s="2">
        <v>36530</v>
      </c>
      <c r="B6" s="4" t="s">
        <v>11</v>
      </c>
      <c r="C6" s="4" t="s">
        <v>11</v>
      </c>
      <c r="D6" s="4">
        <v>33299</v>
      </c>
      <c r="E6" s="4">
        <v>44743.26</v>
      </c>
      <c r="F6" s="4">
        <v>-6.61</v>
      </c>
      <c r="G6" s="4" t="s">
        <v>11</v>
      </c>
      <c r="H6" s="4">
        <v>6854.9</v>
      </c>
      <c r="I6" s="4">
        <v>8103.39</v>
      </c>
      <c r="J6" s="4"/>
      <c r="K6" s="4">
        <v>-28561.74</v>
      </c>
    </row>
    <row r="7" spans="1:11" x14ac:dyDescent="0.25">
      <c r="A7" s="2">
        <v>36531</v>
      </c>
      <c r="B7" s="4" t="s">
        <v>11</v>
      </c>
      <c r="C7" s="4" t="s">
        <v>11</v>
      </c>
      <c r="D7" s="4">
        <v>33299</v>
      </c>
      <c r="E7" s="4">
        <v>44743.26</v>
      </c>
      <c r="F7" s="4">
        <v>-6.61</v>
      </c>
      <c r="G7" s="4" t="s">
        <v>11</v>
      </c>
      <c r="H7" s="4">
        <v>6854.9</v>
      </c>
      <c r="I7" s="4">
        <v>8103.39</v>
      </c>
      <c r="J7" s="4"/>
      <c r="K7" s="4">
        <v>-28561.74</v>
      </c>
    </row>
    <row r="8" spans="1:11" x14ac:dyDescent="0.25">
      <c r="A8" s="2">
        <v>36532</v>
      </c>
      <c r="B8" s="4" t="s">
        <v>11</v>
      </c>
      <c r="C8" s="4" t="s">
        <v>11</v>
      </c>
      <c r="D8" s="4">
        <v>33299</v>
      </c>
      <c r="E8" s="4">
        <v>44743.26</v>
      </c>
      <c r="F8" s="4">
        <v>-6.61</v>
      </c>
      <c r="G8" s="4" t="s">
        <v>11</v>
      </c>
      <c r="H8" s="4">
        <v>6854.9</v>
      </c>
      <c r="I8" s="4">
        <v>8103.39</v>
      </c>
      <c r="J8" s="4"/>
      <c r="K8" s="4">
        <v>-28561.74</v>
      </c>
    </row>
    <row r="9" spans="1:11" x14ac:dyDescent="0.25">
      <c r="A9" s="2">
        <v>36533</v>
      </c>
      <c r="B9" s="4" t="s">
        <v>11</v>
      </c>
      <c r="C9" s="4" t="s">
        <v>11</v>
      </c>
      <c r="D9" s="4">
        <v>33299</v>
      </c>
      <c r="E9" s="4">
        <v>44743.26</v>
      </c>
      <c r="F9" s="4">
        <v>-6.61</v>
      </c>
      <c r="G9" s="4" t="s">
        <v>11</v>
      </c>
      <c r="H9" s="4">
        <v>6854.9</v>
      </c>
      <c r="I9" s="4">
        <v>8103.39</v>
      </c>
      <c r="J9" s="4"/>
      <c r="K9" s="4">
        <v>-28561.74</v>
      </c>
    </row>
    <row r="10" spans="1:11" x14ac:dyDescent="0.25">
      <c r="A10" s="2">
        <v>36534</v>
      </c>
      <c r="B10" s="4" t="s">
        <v>11</v>
      </c>
      <c r="C10" s="4" t="s">
        <v>11</v>
      </c>
      <c r="D10" s="4">
        <v>33299</v>
      </c>
      <c r="E10" s="4">
        <v>44743.26</v>
      </c>
      <c r="F10" s="4">
        <v>-6.61</v>
      </c>
      <c r="G10" s="4" t="s">
        <v>11</v>
      </c>
      <c r="H10" s="4">
        <v>6854.9</v>
      </c>
      <c r="I10" s="4">
        <v>8103.39</v>
      </c>
      <c r="J10" s="4"/>
      <c r="K10" s="4">
        <v>-28561.74</v>
      </c>
    </row>
    <row r="11" spans="1:11" x14ac:dyDescent="0.25">
      <c r="A11" s="2">
        <v>36535</v>
      </c>
      <c r="B11" s="4" t="s">
        <v>11</v>
      </c>
      <c r="C11" s="4" t="s">
        <v>11</v>
      </c>
      <c r="D11" s="4">
        <v>33299</v>
      </c>
      <c r="E11" s="4">
        <v>44743.26</v>
      </c>
      <c r="F11" s="4">
        <v>-6.61</v>
      </c>
      <c r="G11" s="4" t="s">
        <v>11</v>
      </c>
      <c r="H11" s="4">
        <v>6854.9</v>
      </c>
      <c r="I11" s="4">
        <v>8103.39</v>
      </c>
      <c r="J11" s="4"/>
      <c r="K11" s="4">
        <v>-28561.74</v>
      </c>
    </row>
    <row r="12" spans="1:11" x14ac:dyDescent="0.25">
      <c r="A12" s="2">
        <v>36536</v>
      </c>
      <c r="B12" s="4" t="s">
        <v>11</v>
      </c>
      <c r="C12" s="4" t="s">
        <v>11</v>
      </c>
      <c r="D12" s="4">
        <v>33299</v>
      </c>
      <c r="E12" s="4">
        <v>44743.26</v>
      </c>
      <c r="F12" s="4">
        <v>-6.61</v>
      </c>
      <c r="G12" s="4" t="s">
        <v>11</v>
      </c>
      <c r="H12" s="4">
        <v>6854.9</v>
      </c>
      <c r="I12" s="4">
        <v>8103.39</v>
      </c>
      <c r="J12" s="4"/>
      <c r="K12" s="4">
        <v>-28561.74</v>
      </c>
    </row>
    <row r="13" spans="1:11" x14ac:dyDescent="0.25">
      <c r="A13" s="2">
        <v>36537</v>
      </c>
      <c r="B13" s="4" t="s">
        <v>11</v>
      </c>
      <c r="C13" s="4" t="s">
        <v>11</v>
      </c>
      <c r="D13" s="4">
        <v>33299</v>
      </c>
      <c r="E13" s="4">
        <v>44743.26</v>
      </c>
      <c r="F13" s="4">
        <v>-6.61</v>
      </c>
      <c r="G13" s="4" t="s">
        <v>11</v>
      </c>
      <c r="H13" s="4">
        <v>6854.9</v>
      </c>
      <c r="I13" s="4">
        <v>8103.39</v>
      </c>
      <c r="J13" s="4"/>
      <c r="K13" s="4">
        <v>-28561.74</v>
      </c>
    </row>
    <row r="14" spans="1:11" x14ac:dyDescent="0.25">
      <c r="A14" s="2">
        <v>36538</v>
      </c>
      <c r="B14" s="4" t="s">
        <v>11</v>
      </c>
      <c r="C14" s="4" t="s">
        <v>11</v>
      </c>
      <c r="D14" s="4">
        <v>33299</v>
      </c>
      <c r="E14" s="4">
        <v>44743.26</v>
      </c>
      <c r="F14" s="4">
        <v>-6.61</v>
      </c>
      <c r="G14" s="4" t="s">
        <v>11</v>
      </c>
      <c r="H14" s="4">
        <v>6854.9</v>
      </c>
      <c r="I14" s="4">
        <v>8103.39</v>
      </c>
      <c r="J14" s="4"/>
      <c r="K14" s="4">
        <v>-28561.74</v>
      </c>
    </row>
    <row r="15" spans="1:11" x14ac:dyDescent="0.25">
      <c r="A15" s="2">
        <v>36539</v>
      </c>
      <c r="B15" s="4" t="s">
        <v>11</v>
      </c>
      <c r="C15" s="4" t="s">
        <v>11</v>
      </c>
      <c r="D15" s="4">
        <v>33299</v>
      </c>
      <c r="E15" s="4">
        <v>44743.26</v>
      </c>
      <c r="F15" s="4">
        <v>-6.61</v>
      </c>
      <c r="G15" s="4" t="s">
        <v>11</v>
      </c>
      <c r="H15" s="4">
        <v>6854.9</v>
      </c>
      <c r="I15" s="4">
        <v>8103.39</v>
      </c>
      <c r="J15" s="4"/>
      <c r="K15" s="4">
        <v>-28561.74</v>
      </c>
    </row>
    <row r="16" spans="1:11" x14ac:dyDescent="0.25">
      <c r="A16" s="2">
        <v>36540</v>
      </c>
      <c r="B16" s="4" t="s">
        <v>11</v>
      </c>
      <c r="C16" s="4" t="s">
        <v>11</v>
      </c>
      <c r="D16" s="4">
        <v>33299</v>
      </c>
      <c r="E16" s="4">
        <v>44743.26</v>
      </c>
      <c r="F16" s="4">
        <v>-6.61</v>
      </c>
      <c r="G16" s="4" t="s">
        <v>11</v>
      </c>
      <c r="H16" s="4">
        <v>6854.9</v>
      </c>
      <c r="I16" s="4">
        <v>8103.39</v>
      </c>
      <c r="J16" s="4"/>
      <c r="K16" s="4">
        <v>-28561.74</v>
      </c>
    </row>
    <row r="17" spans="1:11" x14ac:dyDescent="0.25">
      <c r="A17" s="2">
        <v>36541</v>
      </c>
      <c r="B17" s="4" t="s">
        <v>11</v>
      </c>
      <c r="C17" s="4" t="s">
        <v>11</v>
      </c>
      <c r="D17" s="4">
        <v>33299</v>
      </c>
      <c r="E17" s="4">
        <v>44743.26</v>
      </c>
      <c r="F17" s="4">
        <v>-6.61</v>
      </c>
      <c r="G17" s="4" t="s">
        <v>11</v>
      </c>
      <c r="H17" s="4">
        <v>6854.9</v>
      </c>
      <c r="I17" s="4">
        <v>8103.39</v>
      </c>
      <c r="J17" s="4"/>
      <c r="K17" s="4">
        <v>-28561.74</v>
      </c>
    </row>
    <row r="18" spans="1:11" x14ac:dyDescent="0.25">
      <c r="A18" s="2">
        <v>36542</v>
      </c>
      <c r="B18" s="4" t="s">
        <v>11</v>
      </c>
      <c r="C18" s="4" t="s">
        <v>11</v>
      </c>
      <c r="D18" s="4">
        <v>33299</v>
      </c>
      <c r="E18" s="4">
        <v>44743.26</v>
      </c>
      <c r="F18" s="4">
        <v>-6.61</v>
      </c>
      <c r="G18" s="4" t="s">
        <v>11</v>
      </c>
      <c r="H18" s="4">
        <v>6854.9</v>
      </c>
      <c r="I18" s="4">
        <v>8103.39</v>
      </c>
      <c r="J18" s="4"/>
      <c r="K18" s="4">
        <v>-28561.74</v>
      </c>
    </row>
    <row r="19" spans="1:11" x14ac:dyDescent="0.25">
      <c r="A19" s="2">
        <v>36543</v>
      </c>
      <c r="B19" s="4" t="s">
        <v>11</v>
      </c>
      <c r="C19" s="4" t="s">
        <v>11</v>
      </c>
      <c r="D19" s="4">
        <v>33299</v>
      </c>
      <c r="E19" s="4">
        <v>44743.26</v>
      </c>
      <c r="F19" s="4">
        <v>-6.61</v>
      </c>
      <c r="G19" s="4" t="s">
        <v>11</v>
      </c>
      <c r="H19" s="4">
        <v>6854.9</v>
      </c>
      <c r="I19" s="4">
        <v>8103.39</v>
      </c>
      <c r="J19" s="4"/>
      <c r="K19" s="4">
        <v>-28561.74</v>
      </c>
    </row>
    <row r="20" spans="1:11" x14ac:dyDescent="0.25">
      <c r="A20" s="2">
        <v>36544</v>
      </c>
      <c r="B20" s="4" t="s">
        <v>11</v>
      </c>
      <c r="C20" s="4" t="s">
        <v>11</v>
      </c>
      <c r="D20" s="4">
        <v>33299</v>
      </c>
      <c r="E20" s="4">
        <v>44743.26</v>
      </c>
      <c r="F20" s="4">
        <v>-6.61</v>
      </c>
      <c r="G20" s="4" t="s">
        <v>11</v>
      </c>
      <c r="H20" s="4">
        <v>6854.9</v>
      </c>
      <c r="I20" s="4">
        <v>8103.39</v>
      </c>
      <c r="J20" s="4"/>
      <c r="K20" s="4">
        <v>-28561.74</v>
      </c>
    </row>
    <row r="21" spans="1:11" x14ac:dyDescent="0.25">
      <c r="A21" s="2">
        <v>36545</v>
      </c>
      <c r="B21" s="4" t="s">
        <v>11</v>
      </c>
      <c r="C21" s="4" t="s">
        <v>11</v>
      </c>
      <c r="D21" s="4">
        <v>33299</v>
      </c>
      <c r="E21" s="4">
        <v>44743.26</v>
      </c>
      <c r="F21" s="4">
        <v>-6.61</v>
      </c>
      <c r="G21" s="4" t="s">
        <v>11</v>
      </c>
      <c r="H21" s="4">
        <v>6854.9</v>
      </c>
      <c r="I21" s="4">
        <v>8103.39</v>
      </c>
      <c r="J21" s="4"/>
      <c r="K21" s="4">
        <v>-28561.74</v>
      </c>
    </row>
    <row r="22" spans="1:11" x14ac:dyDescent="0.25">
      <c r="A22" s="2">
        <v>36546</v>
      </c>
      <c r="B22" s="4" t="s">
        <v>11</v>
      </c>
      <c r="C22" s="4" t="s">
        <v>11</v>
      </c>
      <c r="D22" s="4">
        <v>33299</v>
      </c>
      <c r="E22" s="4">
        <v>44743.26</v>
      </c>
      <c r="F22" s="4">
        <v>-6.61</v>
      </c>
      <c r="G22" s="4" t="s">
        <v>11</v>
      </c>
      <c r="H22" s="4">
        <v>6854.9</v>
      </c>
      <c r="I22" s="4">
        <v>8103.39</v>
      </c>
      <c r="J22" s="4"/>
      <c r="K22" s="4">
        <v>-28561.74</v>
      </c>
    </row>
    <row r="23" spans="1:11" x14ac:dyDescent="0.25">
      <c r="A23" s="2">
        <v>36547</v>
      </c>
      <c r="B23" s="4" t="s">
        <v>11</v>
      </c>
      <c r="C23" s="4" t="s">
        <v>11</v>
      </c>
      <c r="D23" s="4">
        <v>33299</v>
      </c>
      <c r="E23" s="4">
        <v>44743.26</v>
      </c>
      <c r="F23" s="4">
        <v>-6.61</v>
      </c>
      <c r="G23" s="4" t="s">
        <v>11</v>
      </c>
      <c r="H23" s="4">
        <v>6854.9</v>
      </c>
      <c r="I23" s="4">
        <v>8103.39</v>
      </c>
      <c r="J23" s="4"/>
      <c r="K23" s="4">
        <v>-28561.74</v>
      </c>
    </row>
    <row r="24" spans="1:11" x14ac:dyDescent="0.25">
      <c r="A24" s="2">
        <v>36548</v>
      </c>
      <c r="B24" s="4" t="s">
        <v>11</v>
      </c>
      <c r="C24" s="4" t="s">
        <v>11</v>
      </c>
      <c r="D24" s="4">
        <v>33299</v>
      </c>
      <c r="E24" s="4">
        <v>44743.26</v>
      </c>
      <c r="F24" s="4">
        <v>-6.61</v>
      </c>
      <c r="G24" s="4" t="s">
        <v>11</v>
      </c>
      <c r="H24" s="4">
        <v>6854.9</v>
      </c>
      <c r="I24" s="4">
        <v>8103.39</v>
      </c>
      <c r="J24" s="4"/>
      <c r="K24" s="4">
        <v>-28561.74</v>
      </c>
    </row>
    <row r="25" spans="1:11" x14ac:dyDescent="0.25">
      <c r="A25" s="2">
        <v>36549</v>
      </c>
      <c r="B25" s="4" t="s">
        <v>11</v>
      </c>
      <c r="C25" s="4" t="s">
        <v>11</v>
      </c>
      <c r="D25" s="4">
        <v>33299</v>
      </c>
      <c r="E25" s="4">
        <v>44743.26</v>
      </c>
      <c r="F25" s="4">
        <v>-6.61</v>
      </c>
      <c r="G25" s="4" t="s">
        <v>11</v>
      </c>
      <c r="H25" s="4">
        <v>6854.9</v>
      </c>
      <c r="I25" s="4">
        <v>8103.39</v>
      </c>
      <c r="J25" s="4"/>
      <c r="K25" s="4">
        <v>-28561.74</v>
      </c>
    </row>
    <row r="26" spans="1:11" x14ac:dyDescent="0.25">
      <c r="A26" s="2">
        <v>36550</v>
      </c>
      <c r="B26" s="4" t="s">
        <v>11</v>
      </c>
      <c r="C26" s="4" t="s">
        <v>11</v>
      </c>
      <c r="D26" s="4">
        <v>33299</v>
      </c>
      <c r="E26" s="4">
        <v>44743.26</v>
      </c>
      <c r="F26" s="4">
        <v>-6.61</v>
      </c>
      <c r="G26" s="4" t="s">
        <v>11</v>
      </c>
      <c r="H26" s="4">
        <v>6854.9</v>
      </c>
      <c r="I26" s="4">
        <v>8103.39</v>
      </c>
      <c r="J26" s="4"/>
      <c r="K26" s="4">
        <v>-28561.74</v>
      </c>
    </row>
    <row r="27" spans="1:11" x14ac:dyDescent="0.25">
      <c r="A27" s="2">
        <v>36551</v>
      </c>
      <c r="B27" s="4" t="s">
        <v>11</v>
      </c>
      <c r="C27" s="4" t="s">
        <v>11</v>
      </c>
      <c r="D27" s="4">
        <v>33299</v>
      </c>
      <c r="E27" s="4">
        <v>44743.26</v>
      </c>
      <c r="F27" s="4">
        <v>-6.61</v>
      </c>
      <c r="G27" s="4" t="s">
        <v>11</v>
      </c>
      <c r="H27" s="4">
        <v>6854.9</v>
      </c>
      <c r="I27" s="4">
        <v>8103.39</v>
      </c>
      <c r="J27" s="4"/>
      <c r="K27" s="4">
        <v>-28561.74</v>
      </c>
    </row>
    <row r="28" spans="1:11" x14ac:dyDescent="0.25">
      <c r="A28" s="2">
        <v>36552</v>
      </c>
      <c r="B28" s="4" t="s">
        <v>11</v>
      </c>
      <c r="C28" s="4" t="s">
        <v>11</v>
      </c>
      <c r="D28" s="4">
        <v>33299</v>
      </c>
      <c r="E28" s="4">
        <v>44743.26</v>
      </c>
      <c r="F28" s="4">
        <v>-6.61</v>
      </c>
      <c r="G28" s="4" t="s">
        <v>11</v>
      </c>
      <c r="H28" s="4">
        <v>6854.9</v>
      </c>
      <c r="I28" s="4">
        <v>8103.39</v>
      </c>
      <c r="J28" s="4"/>
      <c r="K28" s="4">
        <v>-28561.74</v>
      </c>
    </row>
    <row r="29" spans="1:11" x14ac:dyDescent="0.25">
      <c r="A29" s="2">
        <v>36553</v>
      </c>
      <c r="B29" s="4" t="s">
        <v>11</v>
      </c>
      <c r="C29" s="4" t="s">
        <v>11</v>
      </c>
      <c r="D29" s="4">
        <v>33299</v>
      </c>
      <c r="E29" s="4">
        <v>44743.26</v>
      </c>
      <c r="F29" s="4">
        <v>-6.61</v>
      </c>
      <c r="G29" s="4" t="s">
        <v>11</v>
      </c>
      <c r="H29" s="4">
        <v>6854.9</v>
      </c>
      <c r="I29" s="4">
        <v>8103.39</v>
      </c>
      <c r="J29" s="4"/>
      <c r="K29" s="4">
        <v>-28561.74</v>
      </c>
    </row>
    <row r="30" spans="1:11" x14ac:dyDescent="0.25">
      <c r="A30" s="2">
        <v>36554</v>
      </c>
      <c r="B30" s="4" t="s">
        <v>11</v>
      </c>
      <c r="C30" s="4" t="s">
        <v>11</v>
      </c>
      <c r="D30" s="4">
        <v>33299</v>
      </c>
      <c r="E30" s="4">
        <v>44743.26</v>
      </c>
      <c r="F30" s="4">
        <v>-6.61</v>
      </c>
      <c r="G30" s="4" t="s">
        <v>11</v>
      </c>
      <c r="H30" s="4">
        <v>6854.9</v>
      </c>
      <c r="I30" s="4">
        <v>8103.39</v>
      </c>
      <c r="J30" s="4"/>
      <c r="K30" s="4">
        <v>-28561.74</v>
      </c>
    </row>
    <row r="31" spans="1:11" x14ac:dyDescent="0.25">
      <c r="A31" s="2">
        <v>36555</v>
      </c>
      <c r="B31" s="4" t="s">
        <v>11</v>
      </c>
      <c r="C31" s="4" t="s">
        <v>11</v>
      </c>
      <c r="D31" s="4">
        <v>33299</v>
      </c>
      <c r="E31" s="4">
        <v>44743.26</v>
      </c>
      <c r="F31" s="4">
        <v>-6.61</v>
      </c>
      <c r="G31" s="4" t="s">
        <v>11</v>
      </c>
      <c r="H31" s="4">
        <v>6854.9</v>
      </c>
      <c r="I31" s="4">
        <v>8103.39</v>
      </c>
      <c r="J31" s="4"/>
      <c r="K31" s="4">
        <v>-28561.74</v>
      </c>
    </row>
    <row r="32" spans="1:11" x14ac:dyDescent="0.25">
      <c r="A32" s="2">
        <v>36556</v>
      </c>
      <c r="B32" s="4" t="s">
        <v>11</v>
      </c>
      <c r="C32" s="4" t="s">
        <v>11</v>
      </c>
      <c r="D32" s="4">
        <v>33299</v>
      </c>
      <c r="E32" s="4">
        <v>44743.26</v>
      </c>
      <c r="F32" s="4">
        <v>-6.24</v>
      </c>
      <c r="G32" s="4" t="s">
        <v>11</v>
      </c>
      <c r="H32" s="4">
        <v>6854.9</v>
      </c>
      <c r="I32" s="4">
        <v>8050.4</v>
      </c>
      <c r="J32" s="4"/>
      <c r="K32" s="4">
        <v>-28561.74</v>
      </c>
    </row>
    <row r="33" spans="1:11" x14ac:dyDescent="0.25">
      <c r="A33" s="2">
        <v>36557</v>
      </c>
      <c r="B33" s="4" t="s">
        <v>11</v>
      </c>
      <c r="C33" s="4" t="s">
        <v>11</v>
      </c>
      <c r="D33" s="4">
        <v>33299</v>
      </c>
      <c r="E33" s="4">
        <v>44743.26</v>
      </c>
      <c r="F33" s="4">
        <v>-6.24</v>
      </c>
      <c r="G33" s="4" t="s">
        <v>11</v>
      </c>
      <c r="H33" s="4">
        <v>6854.9</v>
      </c>
      <c r="I33" s="4">
        <v>8050.4</v>
      </c>
      <c r="J33" s="4"/>
      <c r="K33" s="4">
        <v>-28561.74</v>
      </c>
    </row>
    <row r="34" spans="1:11" x14ac:dyDescent="0.25">
      <c r="A34" s="2">
        <v>36558</v>
      </c>
      <c r="B34" s="4" t="s">
        <v>11</v>
      </c>
      <c r="C34" s="4" t="s">
        <v>11</v>
      </c>
      <c r="D34" s="4">
        <v>33299</v>
      </c>
      <c r="E34" s="4">
        <v>44743.26</v>
      </c>
      <c r="F34" s="4">
        <v>-6.24</v>
      </c>
      <c r="G34" s="4" t="s">
        <v>11</v>
      </c>
      <c r="H34" s="4">
        <v>6854.9</v>
      </c>
      <c r="I34" s="4">
        <v>8050.4</v>
      </c>
      <c r="J34" s="4"/>
      <c r="K34" s="4">
        <v>-28561.74</v>
      </c>
    </row>
    <row r="35" spans="1:11" x14ac:dyDescent="0.25">
      <c r="A35" s="2">
        <v>36559</v>
      </c>
      <c r="B35" s="4" t="s">
        <v>11</v>
      </c>
      <c r="C35" s="4" t="s">
        <v>11</v>
      </c>
      <c r="D35" s="4">
        <v>33299</v>
      </c>
      <c r="E35" s="4">
        <v>44743.26</v>
      </c>
      <c r="F35" s="4">
        <v>-6.24</v>
      </c>
      <c r="G35" s="4" t="s">
        <v>11</v>
      </c>
      <c r="H35" s="4">
        <v>6854.9</v>
      </c>
      <c r="I35" s="4">
        <v>8050.4</v>
      </c>
      <c r="J35" s="4"/>
      <c r="K35" s="4">
        <v>-28561.74</v>
      </c>
    </row>
    <row r="36" spans="1:11" x14ac:dyDescent="0.25">
      <c r="A36" s="2">
        <v>36560</v>
      </c>
      <c r="B36" s="4" t="s">
        <v>11</v>
      </c>
      <c r="C36" s="4" t="s">
        <v>11</v>
      </c>
      <c r="D36" s="4">
        <v>33299</v>
      </c>
      <c r="E36" s="4">
        <v>44743.26</v>
      </c>
      <c r="F36" s="4">
        <v>-6.24</v>
      </c>
      <c r="G36" s="4" t="s">
        <v>11</v>
      </c>
      <c r="H36" s="4">
        <v>6854.9</v>
      </c>
      <c r="I36" s="4">
        <v>8050.4</v>
      </c>
      <c r="J36" s="4"/>
      <c r="K36" s="4">
        <v>-28561.74</v>
      </c>
    </row>
    <row r="37" spans="1:11" x14ac:dyDescent="0.25">
      <c r="A37" s="2">
        <v>36561</v>
      </c>
      <c r="B37" s="4" t="s">
        <v>11</v>
      </c>
      <c r="C37" s="4" t="s">
        <v>11</v>
      </c>
      <c r="D37" s="4">
        <v>33299</v>
      </c>
      <c r="E37" s="4">
        <v>44743.26</v>
      </c>
      <c r="F37" s="4">
        <v>-6.24</v>
      </c>
      <c r="G37" s="4" t="s">
        <v>11</v>
      </c>
      <c r="H37" s="4">
        <v>6854.9</v>
      </c>
      <c r="I37" s="4">
        <v>8050.4</v>
      </c>
      <c r="J37" s="4"/>
      <c r="K37" s="4">
        <v>-28561.74</v>
      </c>
    </row>
    <row r="38" spans="1:11" x14ac:dyDescent="0.25">
      <c r="A38" s="2">
        <v>36562</v>
      </c>
      <c r="B38" s="4" t="s">
        <v>11</v>
      </c>
      <c r="C38" s="4" t="s">
        <v>11</v>
      </c>
      <c r="D38" s="4">
        <v>33299</v>
      </c>
      <c r="E38" s="4">
        <v>44743.26</v>
      </c>
      <c r="F38" s="4">
        <v>-6.24</v>
      </c>
      <c r="G38" s="4" t="s">
        <v>11</v>
      </c>
      <c r="H38" s="4">
        <v>6854.9</v>
      </c>
      <c r="I38" s="4">
        <v>8050.4</v>
      </c>
      <c r="J38" s="4"/>
      <c r="K38" s="4">
        <v>-28561.74</v>
      </c>
    </row>
    <row r="39" spans="1:11" x14ac:dyDescent="0.25">
      <c r="A39" s="2">
        <v>36563</v>
      </c>
      <c r="B39" s="4" t="s">
        <v>11</v>
      </c>
      <c r="C39" s="4" t="s">
        <v>11</v>
      </c>
      <c r="D39" s="4">
        <v>33299</v>
      </c>
      <c r="E39" s="4">
        <v>44743.26</v>
      </c>
      <c r="F39" s="4">
        <v>-6.24</v>
      </c>
      <c r="G39" s="4" t="s">
        <v>11</v>
      </c>
      <c r="H39" s="4">
        <v>6854.9</v>
      </c>
      <c r="I39" s="4">
        <v>8050.4</v>
      </c>
      <c r="J39" s="4"/>
      <c r="K39" s="4">
        <v>-28561.74</v>
      </c>
    </row>
    <row r="40" spans="1:11" x14ac:dyDescent="0.25">
      <c r="A40" s="2">
        <v>36564</v>
      </c>
      <c r="B40" s="4" t="s">
        <v>11</v>
      </c>
      <c r="C40" s="4" t="s">
        <v>11</v>
      </c>
      <c r="D40" s="4">
        <v>33299</v>
      </c>
      <c r="E40" s="4">
        <v>44743.26</v>
      </c>
      <c r="F40" s="4">
        <v>-6.24</v>
      </c>
      <c r="G40" s="4" t="s">
        <v>11</v>
      </c>
      <c r="H40" s="4">
        <v>6854.9</v>
      </c>
      <c r="I40" s="4">
        <v>8050.4</v>
      </c>
      <c r="J40" s="4"/>
      <c r="K40" s="4">
        <v>-28561.74</v>
      </c>
    </row>
    <row r="41" spans="1:11" x14ac:dyDescent="0.25">
      <c r="A41" s="2">
        <v>36565</v>
      </c>
      <c r="B41" s="4" t="s">
        <v>11</v>
      </c>
      <c r="C41" s="4" t="s">
        <v>11</v>
      </c>
      <c r="D41" s="4">
        <v>33299</v>
      </c>
      <c r="E41" s="4">
        <v>44743.26</v>
      </c>
      <c r="F41" s="4">
        <v>-6.24</v>
      </c>
      <c r="G41" s="4" t="s">
        <v>11</v>
      </c>
      <c r="H41" s="4">
        <v>6854.9</v>
      </c>
      <c r="I41" s="4">
        <v>8050.4</v>
      </c>
      <c r="J41" s="4"/>
      <c r="K41" s="4">
        <v>-28561.74</v>
      </c>
    </row>
    <row r="42" spans="1:11" x14ac:dyDescent="0.25">
      <c r="A42" s="2">
        <v>36566</v>
      </c>
      <c r="B42" s="4" t="s">
        <v>11</v>
      </c>
      <c r="C42" s="4" t="s">
        <v>11</v>
      </c>
      <c r="D42" s="4">
        <v>33299</v>
      </c>
      <c r="E42" s="4">
        <v>44743.26</v>
      </c>
      <c r="F42" s="4">
        <v>-6.24</v>
      </c>
      <c r="G42" s="4" t="s">
        <v>11</v>
      </c>
      <c r="H42" s="4">
        <v>6854.9</v>
      </c>
      <c r="I42" s="4">
        <v>8050.4</v>
      </c>
      <c r="J42" s="4"/>
      <c r="K42" s="4">
        <v>-28561.74</v>
      </c>
    </row>
    <row r="43" spans="1:11" x14ac:dyDescent="0.25">
      <c r="A43" s="2">
        <v>36567</v>
      </c>
      <c r="B43" s="4" t="s">
        <v>11</v>
      </c>
      <c r="C43" s="4" t="s">
        <v>11</v>
      </c>
      <c r="D43" s="4">
        <v>33299</v>
      </c>
      <c r="E43" s="4">
        <v>44743.26</v>
      </c>
      <c r="F43" s="4">
        <v>-6.24</v>
      </c>
      <c r="G43" s="4" t="s">
        <v>11</v>
      </c>
      <c r="H43" s="4">
        <v>6854.9</v>
      </c>
      <c r="I43" s="4">
        <v>8050.4</v>
      </c>
      <c r="J43" s="4"/>
      <c r="K43" s="4">
        <v>-28561.74</v>
      </c>
    </row>
    <row r="44" spans="1:11" x14ac:dyDescent="0.25">
      <c r="A44" s="2">
        <v>36568</v>
      </c>
      <c r="B44" s="4" t="s">
        <v>11</v>
      </c>
      <c r="C44" s="4" t="s">
        <v>11</v>
      </c>
      <c r="D44" s="4">
        <v>33299</v>
      </c>
      <c r="E44" s="4">
        <v>44743.26</v>
      </c>
      <c r="F44" s="4">
        <v>-6.24</v>
      </c>
      <c r="G44" s="4" t="s">
        <v>11</v>
      </c>
      <c r="H44" s="4">
        <v>6854.9</v>
      </c>
      <c r="I44" s="4">
        <v>8050.4</v>
      </c>
      <c r="J44" s="4"/>
      <c r="K44" s="4">
        <v>-28561.74</v>
      </c>
    </row>
    <row r="45" spans="1:11" x14ac:dyDescent="0.25">
      <c r="A45" s="2">
        <v>36569</v>
      </c>
      <c r="B45" s="4" t="s">
        <v>11</v>
      </c>
      <c r="C45" s="4" t="s">
        <v>11</v>
      </c>
      <c r="D45" s="4">
        <v>33299</v>
      </c>
      <c r="E45" s="4">
        <v>44743.26</v>
      </c>
      <c r="F45" s="4">
        <v>-6.24</v>
      </c>
      <c r="G45" s="4" t="s">
        <v>11</v>
      </c>
      <c r="H45" s="4">
        <v>6854.9</v>
      </c>
      <c r="I45" s="4">
        <v>8050.4</v>
      </c>
      <c r="J45" s="4"/>
      <c r="K45" s="4">
        <v>-28561.74</v>
      </c>
    </row>
    <row r="46" spans="1:11" x14ac:dyDescent="0.25">
      <c r="A46" s="2">
        <v>36570</v>
      </c>
      <c r="B46" s="4" t="s">
        <v>11</v>
      </c>
      <c r="C46" s="4" t="s">
        <v>11</v>
      </c>
      <c r="D46" s="4">
        <v>33299</v>
      </c>
      <c r="E46" s="4">
        <v>44743.26</v>
      </c>
      <c r="F46" s="4">
        <v>-6.24</v>
      </c>
      <c r="G46" s="4" t="s">
        <v>11</v>
      </c>
      <c r="H46" s="4">
        <v>6854.9</v>
      </c>
      <c r="I46" s="4">
        <v>8050.4</v>
      </c>
      <c r="J46" s="4"/>
      <c r="K46" s="4">
        <v>-28561.74</v>
      </c>
    </row>
    <row r="47" spans="1:11" x14ac:dyDescent="0.25">
      <c r="A47" s="2">
        <v>36571</v>
      </c>
      <c r="B47" s="4" t="s">
        <v>11</v>
      </c>
      <c r="C47" s="4" t="s">
        <v>11</v>
      </c>
      <c r="D47" s="4">
        <v>33299</v>
      </c>
      <c r="E47" s="4">
        <v>44743.26</v>
      </c>
      <c r="F47" s="4">
        <v>-6.24</v>
      </c>
      <c r="G47" s="4" t="s">
        <v>11</v>
      </c>
      <c r="H47" s="4">
        <v>6854.9</v>
      </c>
      <c r="I47" s="4">
        <v>8050.4</v>
      </c>
      <c r="J47" s="4"/>
      <c r="K47" s="4">
        <v>-28561.74</v>
      </c>
    </row>
    <row r="48" spans="1:11" x14ac:dyDescent="0.25">
      <c r="A48" s="2">
        <v>36572</v>
      </c>
      <c r="B48" s="4" t="s">
        <v>11</v>
      </c>
      <c r="C48" s="4" t="s">
        <v>11</v>
      </c>
      <c r="D48" s="4">
        <v>33299</v>
      </c>
      <c r="E48" s="4">
        <v>44743.26</v>
      </c>
      <c r="F48" s="4">
        <v>-6.24</v>
      </c>
      <c r="G48" s="4" t="s">
        <v>11</v>
      </c>
      <c r="H48" s="4">
        <v>6854.9</v>
      </c>
      <c r="I48" s="4">
        <v>8050.4</v>
      </c>
      <c r="J48" s="4"/>
      <c r="K48" s="4">
        <v>-28561.74</v>
      </c>
    </row>
    <row r="49" spans="1:11" x14ac:dyDescent="0.25">
      <c r="A49" s="2">
        <v>36573</v>
      </c>
      <c r="B49" s="4" t="s">
        <v>11</v>
      </c>
      <c r="C49" s="4" t="s">
        <v>11</v>
      </c>
      <c r="D49" s="4">
        <v>33299</v>
      </c>
      <c r="E49" s="4">
        <v>44743.26</v>
      </c>
      <c r="F49" s="4">
        <v>-6.24</v>
      </c>
      <c r="G49" s="4" t="s">
        <v>11</v>
      </c>
      <c r="H49" s="4">
        <v>6854.9</v>
      </c>
      <c r="I49" s="4">
        <v>8050.4</v>
      </c>
      <c r="J49" s="4"/>
      <c r="K49" s="4">
        <v>-28561.74</v>
      </c>
    </row>
    <row r="50" spans="1:11" x14ac:dyDescent="0.25">
      <c r="A50" s="2">
        <v>36574</v>
      </c>
      <c r="B50" s="4" t="s">
        <v>11</v>
      </c>
      <c r="C50" s="4" t="s">
        <v>11</v>
      </c>
      <c r="D50" s="4">
        <v>33299</v>
      </c>
      <c r="E50" s="4">
        <v>44743.26</v>
      </c>
      <c r="F50" s="4">
        <v>-6.24</v>
      </c>
      <c r="G50" s="4" t="s">
        <v>11</v>
      </c>
      <c r="H50" s="4">
        <v>6854.9</v>
      </c>
      <c r="I50" s="4">
        <v>8050.4</v>
      </c>
      <c r="J50" s="4"/>
      <c r="K50" s="4">
        <v>-28561.74</v>
      </c>
    </row>
    <row r="51" spans="1:11" x14ac:dyDescent="0.25">
      <c r="A51" s="2">
        <v>36575</v>
      </c>
      <c r="B51" s="4" t="s">
        <v>11</v>
      </c>
      <c r="C51" s="4" t="s">
        <v>11</v>
      </c>
      <c r="D51" s="4">
        <v>33299</v>
      </c>
      <c r="E51" s="4">
        <v>44743.26</v>
      </c>
      <c r="F51" s="4">
        <v>-6.24</v>
      </c>
      <c r="G51" s="4" t="s">
        <v>11</v>
      </c>
      <c r="H51" s="4">
        <v>6854.9</v>
      </c>
      <c r="I51" s="4">
        <v>8050.4</v>
      </c>
      <c r="J51" s="4"/>
      <c r="K51" s="4">
        <v>-28561.74</v>
      </c>
    </row>
    <row r="52" spans="1:11" x14ac:dyDescent="0.25">
      <c r="A52" s="2">
        <v>36576</v>
      </c>
      <c r="B52" s="4" t="s">
        <v>11</v>
      </c>
      <c r="C52" s="4" t="s">
        <v>11</v>
      </c>
      <c r="D52" s="4">
        <v>33299</v>
      </c>
      <c r="E52" s="4">
        <v>44743.26</v>
      </c>
      <c r="F52" s="4">
        <v>-6.24</v>
      </c>
      <c r="G52" s="4" t="s">
        <v>11</v>
      </c>
      <c r="H52" s="4">
        <v>6854.9</v>
      </c>
      <c r="I52" s="4">
        <v>8050.4</v>
      </c>
      <c r="J52" s="4"/>
      <c r="K52" s="4">
        <v>-28561.74</v>
      </c>
    </row>
    <row r="53" spans="1:11" x14ac:dyDescent="0.25">
      <c r="A53" s="2">
        <v>36577</v>
      </c>
      <c r="B53" s="4" t="s">
        <v>11</v>
      </c>
      <c r="C53" s="4" t="s">
        <v>11</v>
      </c>
      <c r="D53" s="4">
        <v>33299</v>
      </c>
      <c r="E53" s="4">
        <v>44743.26</v>
      </c>
      <c r="F53" s="4">
        <v>-6.24</v>
      </c>
      <c r="G53" s="4" t="s">
        <v>11</v>
      </c>
      <c r="H53" s="4">
        <v>6854.9</v>
      </c>
      <c r="I53" s="4">
        <v>8050.4</v>
      </c>
      <c r="J53" s="4"/>
      <c r="K53" s="4">
        <v>-28561.74</v>
      </c>
    </row>
    <row r="54" spans="1:11" x14ac:dyDescent="0.25">
      <c r="A54" s="2">
        <v>36578</v>
      </c>
      <c r="B54" s="4" t="s">
        <v>11</v>
      </c>
      <c r="C54" s="4" t="s">
        <v>11</v>
      </c>
      <c r="D54" s="4">
        <v>33299</v>
      </c>
      <c r="E54" s="4">
        <v>44743.26</v>
      </c>
      <c r="F54" s="4">
        <v>-6.24</v>
      </c>
      <c r="G54" s="4" t="s">
        <v>11</v>
      </c>
      <c r="H54" s="4">
        <v>6854.9</v>
      </c>
      <c r="I54" s="4">
        <v>8050.4</v>
      </c>
      <c r="J54" s="4"/>
      <c r="K54" s="4">
        <v>-28561.74</v>
      </c>
    </row>
    <row r="55" spans="1:11" x14ac:dyDescent="0.25">
      <c r="A55" s="2">
        <v>36579</v>
      </c>
      <c r="B55" s="4" t="s">
        <v>11</v>
      </c>
      <c r="C55" s="4" t="s">
        <v>11</v>
      </c>
      <c r="D55" s="4">
        <v>33299</v>
      </c>
      <c r="E55" s="4">
        <v>44743.26</v>
      </c>
      <c r="F55" s="4">
        <v>-6.24</v>
      </c>
      <c r="G55" s="4" t="s">
        <v>11</v>
      </c>
      <c r="H55" s="4">
        <v>6854.9</v>
      </c>
      <c r="I55" s="4">
        <v>8050.4</v>
      </c>
      <c r="J55" s="4"/>
      <c r="K55" s="4">
        <v>-28561.74</v>
      </c>
    </row>
    <row r="56" spans="1:11" x14ac:dyDescent="0.25">
      <c r="A56" s="2">
        <v>36580</v>
      </c>
      <c r="B56" s="4" t="s">
        <v>11</v>
      </c>
      <c r="C56" s="4" t="s">
        <v>11</v>
      </c>
      <c r="D56" s="4">
        <v>33299</v>
      </c>
      <c r="E56" s="4">
        <v>44743.26</v>
      </c>
      <c r="F56" s="4">
        <v>-6.24</v>
      </c>
      <c r="G56" s="4" t="s">
        <v>11</v>
      </c>
      <c r="H56" s="4">
        <v>6854.9</v>
      </c>
      <c r="I56" s="4">
        <v>8050.4</v>
      </c>
      <c r="J56" s="4"/>
      <c r="K56" s="4">
        <v>-28561.74</v>
      </c>
    </row>
    <row r="57" spans="1:11" x14ac:dyDescent="0.25">
      <c r="A57" s="2">
        <v>36581</v>
      </c>
      <c r="B57" s="4" t="s">
        <v>11</v>
      </c>
      <c r="C57" s="4" t="s">
        <v>11</v>
      </c>
      <c r="D57" s="4">
        <v>33299</v>
      </c>
      <c r="E57" s="4">
        <v>44743.26</v>
      </c>
      <c r="F57" s="4">
        <v>-6.24</v>
      </c>
      <c r="G57" s="4" t="s">
        <v>11</v>
      </c>
      <c r="H57" s="4">
        <v>6854.9</v>
      </c>
      <c r="I57" s="4">
        <v>8050.4</v>
      </c>
      <c r="J57" s="4"/>
      <c r="K57" s="4">
        <v>-28561.74</v>
      </c>
    </row>
    <row r="58" spans="1:11" x14ac:dyDescent="0.25">
      <c r="A58" s="2">
        <v>36582</v>
      </c>
      <c r="B58" s="4" t="s">
        <v>11</v>
      </c>
      <c r="C58" s="4" t="s">
        <v>11</v>
      </c>
      <c r="D58" s="4">
        <v>33299</v>
      </c>
      <c r="E58" s="4">
        <v>44743.26</v>
      </c>
      <c r="F58" s="4">
        <v>-6.24</v>
      </c>
      <c r="G58" s="4" t="s">
        <v>11</v>
      </c>
      <c r="H58" s="4">
        <v>6854.9</v>
      </c>
      <c r="I58" s="4">
        <v>8050.4</v>
      </c>
      <c r="J58" s="4"/>
      <c r="K58" s="4">
        <v>-28561.74</v>
      </c>
    </row>
    <row r="59" spans="1:11" x14ac:dyDescent="0.25">
      <c r="A59" s="2">
        <v>36583</v>
      </c>
      <c r="B59" s="4" t="s">
        <v>11</v>
      </c>
      <c r="C59" s="4" t="s">
        <v>11</v>
      </c>
      <c r="D59" s="4">
        <v>33299</v>
      </c>
      <c r="E59" s="4">
        <v>44743.26</v>
      </c>
      <c r="F59" s="4">
        <v>-6.24</v>
      </c>
      <c r="G59" s="4" t="s">
        <v>11</v>
      </c>
      <c r="H59" s="4">
        <v>6854.9</v>
      </c>
      <c r="I59" s="4">
        <v>8050.4</v>
      </c>
      <c r="J59" s="4"/>
      <c r="K59" s="4">
        <v>-28561.74</v>
      </c>
    </row>
    <row r="60" spans="1:11" x14ac:dyDescent="0.25">
      <c r="A60" s="2">
        <v>36584</v>
      </c>
      <c r="B60" s="4" t="s">
        <v>11</v>
      </c>
      <c r="C60" s="4" t="s">
        <v>11</v>
      </c>
      <c r="D60" s="4">
        <v>33299</v>
      </c>
      <c r="E60" s="4">
        <v>44743.26</v>
      </c>
      <c r="F60" s="4">
        <v>-6.24</v>
      </c>
      <c r="G60" s="4" t="s">
        <v>11</v>
      </c>
      <c r="H60" s="4">
        <v>6854.9</v>
      </c>
      <c r="I60" s="4">
        <v>8050.4</v>
      </c>
      <c r="J60" s="4"/>
      <c r="K60" s="4">
        <v>-28561.74</v>
      </c>
    </row>
    <row r="61" spans="1:11" x14ac:dyDescent="0.25">
      <c r="A61" s="2">
        <v>36585</v>
      </c>
      <c r="B61" s="4" t="s">
        <v>11</v>
      </c>
      <c r="C61" s="4" t="s">
        <v>11</v>
      </c>
      <c r="D61" s="4">
        <v>33299</v>
      </c>
      <c r="E61" s="4">
        <v>44743.26</v>
      </c>
      <c r="F61" s="4">
        <v>-5.71</v>
      </c>
      <c r="G61" s="4" t="s">
        <v>11</v>
      </c>
      <c r="H61" s="4">
        <v>6854.9</v>
      </c>
      <c r="I61" s="4">
        <v>8114.44</v>
      </c>
      <c r="J61" s="4"/>
      <c r="K61" s="4">
        <v>-28561.74</v>
      </c>
    </row>
    <row r="62" spans="1:11" x14ac:dyDescent="0.25">
      <c r="A62" s="2">
        <v>36586</v>
      </c>
      <c r="B62" s="4" t="s">
        <v>11</v>
      </c>
      <c r="C62" s="4" t="s">
        <v>11</v>
      </c>
      <c r="D62" s="4">
        <v>33299</v>
      </c>
      <c r="E62" s="4">
        <v>44743.26</v>
      </c>
      <c r="F62" s="4">
        <v>-5.71</v>
      </c>
      <c r="G62" s="4" t="s">
        <v>11</v>
      </c>
      <c r="H62" s="4">
        <v>6854.9</v>
      </c>
      <c r="I62" s="4">
        <v>8114.44</v>
      </c>
      <c r="J62" s="4"/>
      <c r="K62" s="4">
        <v>-28561.74</v>
      </c>
    </row>
    <row r="63" spans="1:11" x14ac:dyDescent="0.25">
      <c r="A63" s="2">
        <v>36587</v>
      </c>
      <c r="B63" s="4" t="s">
        <v>11</v>
      </c>
      <c r="C63" s="4" t="s">
        <v>11</v>
      </c>
      <c r="D63" s="4">
        <v>33299</v>
      </c>
      <c r="E63" s="4">
        <v>44743.26</v>
      </c>
      <c r="F63" s="4">
        <v>-5.71</v>
      </c>
      <c r="G63" s="4" t="s">
        <v>11</v>
      </c>
      <c r="H63" s="4">
        <v>6854.9</v>
      </c>
      <c r="I63" s="4">
        <v>8114.44</v>
      </c>
      <c r="J63" s="4"/>
      <c r="K63" s="4">
        <v>-28561.74</v>
      </c>
    </row>
    <row r="64" spans="1:11" x14ac:dyDescent="0.25">
      <c r="A64" s="2">
        <v>36588</v>
      </c>
      <c r="B64" s="4" t="s">
        <v>11</v>
      </c>
      <c r="C64" s="4" t="s">
        <v>11</v>
      </c>
      <c r="D64" s="4">
        <v>33299</v>
      </c>
      <c r="E64" s="4">
        <v>44743.26</v>
      </c>
      <c r="F64" s="4">
        <v>-5.71</v>
      </c>
      <c r="G64" s="4" t="s">
        <v>11</v>
      </c>
      <c r="H64" s="4">
        <v>6854.9</v>
      </c>
      <c r="I64" s="4">
        <v>8114.44</v>
      </c>
      <c r="J64" s="4"/>
      <c r="K64" s="4">
        <v>-28561.74</v>
      </c>
    </row>
    <row r="65" spans="1:11" x14ac:dyDescent="0.25">
      <c r="A65" s="2">
        <v>36589</v>
      </c>
      <c r="B65" s="4" t="s">
        <v>11</v>
      </c>
      <c r="C65" s="4" t="s">
        <v>11</v>
      </c>
      <c r="D65" s="4">
        <v>33299</v>
      </c>
      <c r="E65" s="4">
        <v>44743.26</v>
      </c>
      <c r="F65" s="4">
        <v>-5.71</v>
      </c>
      <c r="G65" s="4" t="s">
        <v>11</v>
      </c>
      <c r="H65" s="4">
        <v>6854.9</v>
      </c>
      <c r="I65" s="4">
        <v>8114.44</v>
      </c>
      <c r="J65" s="4"/>
      <c r="K65" s="4">
        <v>-28561.74</v>
      </c>
    </row>
    <row r="66" spans="1:11" x14ac:dyDescent="0.25">
      <c r="A66" s="2">
        <v>36590</v>
      </c>
      <c r="B66" s="4" t="s">
        <v>11</v>
      </c>
      <c r="C66" s="4" t="s">
        <v>11</v>
      </c>
      <c r="D66" s="4">
        <v>33299</v>
      </c>
      <c r="E66" s="4">
        <v>44743.26</v>
      </c>
      <c r="F66" s="4">
        <v>-5.71</v>
      </c>
      <c r="G66" s="4" t="s">
        <v>11</v>
      </c>
      <c r="H66" s="4">
        <v>6854.9</v>
      </c>
      <c r="I66" s="4">
        <v>8114.44</v>
      </c>
      <c r="J66" s="4"/>
      <c r="K66" s="4">
        <v>-28561.74</v>
      </c>
    </row>
    <row r="67" spans="1:11" x14ac:dyDescent="0.25">
      <c r="A67" s="2">
        <v>36591</v>
      </c>
      <c r="B67" s="4" t="s">
        <v>11</v>
      </c>
      <c r="C67" s="4" t="s">
        <v>11</v>
      </c>
      <c r="D67" s="4">
        <v>33299</v>
      </c>
      <c r="E67" s="4">
        <v>44743.26</v>
      </c>
      <c r="F67" s="4">
        <v>-5.71</v>
      </c>
      <c r="G67" s="4" t="s">
        <v>11</v>
      </c>
      <c r="H67" s="4">
        <v>6854.9</v>
      </c>
      <c r="I67" s="4">
        <v>8114.44</v>
      </c>
      <c r="J67" s="4"/>
      <c r="K67" s="4">
        <v>-28561.74</v>
      </c>
    </row>
    <row r="68" spans="1:11" x14ac:dyDescent="0.25">
      <c r="A68" s="2">
        <v>36592</v>
      </c>
      <c r="B68" s="4" t="s">
        <v>11</v>
      </c>
      <c r="C68" s="4" t="s">
        <v>11</v>
      </c>
      <c r="D68" s="4">
        <v>33299</v>
      </c>
      <c r="E68" s="4">
        <v>44743.26</v>
      </c>
      <c r="F68" s="4">
        <v>-5.71</v>
      </c>
      <c r="G68" s="4" t="s">
        <v>11</v>
      </c>
      <c r="H68" s="4">
        <v>6854.9</v>
      </c>
      <c r="I68" s="4">
        <v>8114.44</v>
      </c>
      <c r="J68" s="4"/>
      <c r="K68" s="4">
        <v>-28561.74</v>
      </c>
    </row>
    <row r="69" spans="1:11" x14ac:dyDescent="0.25">
      <c r="A69" s="2">
        <v>36593</v>
      </c>
      <c r="B69" s="4" t="s">
        <v>11</v>
      </c>
      <c r="C69" s="4" t="s">
        <v>11</v>
      </c>
      <c r="D69" s="4">
        <v>33299</v>
      </c>
      <c r="E69" s="4">
        <v>44743.26</v>
      </c>
      <c r="F69" s="4">
        <v>-5.71</v>
      </c>
      <c r="G69" s="4" t="s">
        <v>11</v>
      </c>
      <c r="H69" s="4">
        <v>6854.9</v>
      </c>
      <c r="I69" s="4">
        <v>8114.44</v>
      </c>
      <c r="J69" s="4"/>
      <c r="K69" s="4">
        <v>-28561.74</v>
      </c>
    </row>
    <row r="70" spans="1:11" x14ac:dyDescent="0.25">
      <c r="A70" s="2">
        <v>36594</v>
      </c>
      <c r="B70" s="4" t="s">
        <v>11</v>
      </c>
      <c r="C70" s="4" t="s">
        <v>11</v>
      </c>
      <c r="D70" s="4">
        <v>33299</v>
      </c>
      <c r="E70" s="4">
        <v>44743.26</v>
      </c>
      <c r="F70" s="4">
        <v>-5.71</v>
      </c>
      <c r="G70" s="4" t="s">
        <v>11</v>
      </c>
      <c r="H70" s="4">
        <v>6854.9</v>
      </c>
      <c r="I70" s="4">
        <v>8114.44</v>
      </c>
      <c r="J70" s="4"/>
      <c r="K70" s="4">
        <v>-28561.74</v>
      </c>
    </row>
    <row r="71" spans="1:11" x14ac:dyDescent="0.25">
      <c r="A71" s="2">
        <v>36595</v>
      </c>
      <c r="B71" s="4" t="s">
        <v>11</v>
      </c>
      <c r="C71" s="4" t="s">
        <v>11</v>
      </c>
      <c r="D71" s="4">
        <v>33299</v>
      </c>
      <c r="E71" s="4">
        <v>44743.26</v>
      </c>
      <c r="F71" s="4">
        <v>-5.71</v>
      </c>
      <c r="G71" s="4" t="s">
        <v>11</v>
      </c>
      <c r="H71" s="4">
        <v>6854.9</v>
      </c>
      <c r="I71" s="4">
        <v>8114.44</v>
      </c>
      <c r="J71" s="4"/>
      <c r="K71" s="4">
        <v>-28561.74</v>
      </c>
    </row>
    <row r="72" spans="1:11" x14ac:dyDescent="0.25">
      <c r="A72" s="2">
        <v>36596</v>
      </c>
      <c r="B72" s="4" t="s">
        <v>11</v>
      </c>
      <c r="C72" s="4" t="s">
        <v>11</v>
      </c>
      <c r="D72" s="4">
        <v>33299</v>
      </c>
      <c r="E72" s="4">
        <v>44743.26</v>
      </c>
      <c r="F72" s="4">
        <v>-5.71</v>
      </c>
      <c r="G72" s="4" t="s">
        <v>11</v>
      </c>
      <c r="H72" s="4">
        <v>6854.9</v>
      </c>
      <c r="I72" s="4">
        <v>8114.44</v>
      </c>
      <c r="J72" s="4"/>
      <c r="K72" s="4">
        <v>-28561.74</v>
      </c>
    </row>
    <row r="73" spans="1:11" x14ac:dyDescent="0.25">
      <c r="A73" s="2">
        <v>36597</v>
      </c>
      <c r="B73" s="4" t="s">
        <v>11</v>
      </c>
      <c r="C73" s="4" t="s">
        <v>11</v>
      </c>
      <c r="D73" s="4">
        <v>33299</v>
      </c>
      <c r="E73" s="4">
        <v>44743.26</v>
      </c>
      <c r="F73" s="4">
        <v>-5.71</v>
      </c>
      <c r="G73" s="4" t="s">
        <v>11</v>
      </c>
      <c r="H73" s="4">
        <v>6854.9</v>
      </c>
      <c r="I73" s="4">
        <v>8114.44</v>
      </c>
      <c r="J73" s="4"/>
      <c r="K73" s="4">
        <v>-28561.74</v>
      </c>
    </row>
    <row r="74" spans="1:11" x14ac:dyDescent="0.25">
      <c r="A74" s="2">
        <v>36598</v>
      </c>
      <c r="B74" s="4" t="s">
        <v>11</v>
      </c>
      <c r="C74" s="4" t="s">
        <v>11</v>
      </c>
      <c r="D74" s="4">
        <v>33299</v>
      </c>
      <c r="E74" s="4">
        <v>44743.26</v>
      </c>
      <c r="F74" s="4">
        <v>-5.71</v>
      </c>
      <c r="G74" s="4" t="s">
        <v>11</v>
      </c>
      <c r="H74" s="4">
        <v>6854.9</v>
      </c>
      <c r="I74" s="4">
        <v>8114.44</v>
      </c>
      <c r="J74" s="4"/>
      <c r="K74" s="4">
        <v>-28561.74</v>
      </c>
    </row>
    <row r="75" spans="1:11" x14ac:dyDescent="0.25">
      <c r="A75" s="2">
        <v>36599</v>
      </c>
      <c r="B75" s="4" t="s">
        <v>11</v>
      </c>
      <c r="C75" s="4" t="s">
        <v>11</v>
      </c>
      <c r="D75" s="4">
        <v>33299</v>
      </c>
      <c r="E75" s="4">
        <v>44743.26</v>
      </c>
      <c r="F75" s="4">
        <v>-5.71</v>
      </c>
      <c r="G75" s="4" t="s">
        <v>11</v>
      </c>
      <c r="H75" s="4">
        <v>6854.9</v>
      </c>
      <c r="I75" s="4">
        <v>8114.44</v>
      </c>
      <c r="J75" s="4"/>
      <c r="K75" s="4">
        <v>-28561.74</v>
      </c>
    </row>
    <row r="76" spans="1:11" x14ac:dyDescent="0.25">
      <c r="A76" s="2">
        <v>36600</v>
      </c>
      <c r="B76" s="4" t="s">
        <v>11</v>
      </c>
      <c r="C76" s="4" t="s">
        <v>11</v>
      </c>
      <c r="D76" s="4">
        <v>33299</v>
      </c>
      <c r="E76" s="4">
        <v>44743.26</v>
      </c>
      <c r="F76" s="4">
        <v>-5.71</v>
      </c>
      <c r="G76" s="4" t="s">
        <v>11</v>
      </c>
      <c r="H76" s="4">
        <v>6854.9</v>
      </c>
      <c r="I76" s="4">
        <v>8114.44</v>
      </c>
      <c r="J76" s="4"/>
      <c r="K76" s="4">
        <v>-28561.74</v>
      </c>
    </row>
    <row r="77" spans="1:11" x14ac:dyDescent="0.25">
      <c r="A77" s="2">
        <v>36601</v>
      </c>
      <c r="B77" s="4" t="s">
        <v>11</v>
      </c>
      <c r="C77" s="4" t="s">
        <v>11</v>
      </c>
      <c r="D77" s="4">
        <v>33299</v>
      </c>
      <c r="E77" s="4">
        <v>44743.26</v>
      </c>
      <c r="F77" s="4">
        <v>-5.71</v>
      </c>
      <c r="G77" s="4" t="s">
        <v>11</v>
      </c>
      <c r="H77" s="4">
        <v>6854.9</v>
      </c>
      <c r="I77" s="4">
        <v>8114.44</v>
      </c>
      <c r="J77" s="4"/>
      <c r="K77" s="4">
        <v>-28561.74</v>
      </c>
    </row>
    <row r="78" spans="1:11" x14ac:dyDescent="0.25">
      <c r="A78" s="2">
        <v>36602</v>
      </c>
      <c r="B78" s="4" t="s">
        <v>11</v>
      </c>
      <c r="C78" s="4" t="s">
        <v>11</v>
      </c>
      <c r="D78" s="4">
        <v>33299</v>
      </c>
      <c r="E78" s="4">
        <v>44743.26</v>
      </c>
      <c r="F78" s="4">
        <v>-5.71</v>
      </c>
      <c r="G78" s="4" t="s">
        <v>11</v>
      </c>
      <c r="H78" s="4">
        <v>6854.9</v>
      </c>
      <c r="I78" s="4">
        <v>8114.44</v>
      </c>
      <c r="J78" s="4"/>
      <c r="K78" s="4">
        <v>-28561.74</v>
      </c>
    </row>
    <row r="79" spans="1:11" x14ac:dyDescent="0.25">
      <c r="A79" s="2">
        <v>36603</v>
      </c>
      <c r="B79" s="4" t="s">
        <v>11</v>
      </c>
      <c r="C79" s="4" t="s">
        <v>11</v>
      </c>
      <c r="D79" s="4">
        <v>33299</v>
      </c>
      <c r="E79" s="4">
        <v>44743.26</v>
      </c>
      <c r="F79" s="4">
        <v>-5.71</v>
      </c>
      <c r="G79" s="4" t="s">
        <v>11</v>
      </c>
      <c r="H79" s="4">
        <v>6854.9</v>
      </c>
      <c r="I79" s="4">
        <v>8114.44</v>
      </c>
      <c r="J79" s="4"/>
      <c r="K79" s="4">
        <v>-28561.74</v>
      </c>
    </row>
    <row r="80" spans="1:11" x14ac:dyDescent="0.25">
      <c r="A80" s="2">
        <v>36604</v>
      </c>
      <c r="B80" s="4" t="s">
        <v>11</v>
      </c>
      <c r="C80" s="4" t="s">
        <v>11</v>
      </c>
      <c r="D80" s="4">
        <v>33299</v>
      </c>
      <c r="E80" s="4">
        <v>44743.26</v>
      </c>
      <c r="F80" s="4">
        <v>-5.71</v>
      </c>
      <c r="G80" s="4" t="s">
        <v>11</v>
      </c>
      <c r="H80" s="4">
        <v>6854.9</v>
      </c>
      <c r="I80" s="4">
        <v>8114.44</v>
      </c>
      <c r="J80" s="4"/>
      <c r="K80" s="4">
        <v>-28561.74</v>
      </c>
    </row>
    <row r="81" spans="1:11" x14ac:dyDescent="0.25">
      <c r="A81" s="2">
        <v>36605</v>
      </c>
      <c r="B81" s="4" t="s">
        <v>11</v>
      </c>
      <c r="C81" s="4" t="s">
        <v>11</v>
      </c>
      <c r="D81" s="4">
        <v>33299</v>
      </c>
      <c r="E81" s="4">
        <v>44743.26</v>
      </c>
      <c r="F81" s="4">
        <v>-5.71</v>
      </c>
      <c r="G81" s="4" t="s">
        <v>11</v>
      </c>
      <c r="H81" s="4">
        <v>6854.9</v>
      </c>
      <c r="I81" s="4">
        <v>8114.44</v>
      </c>
      <c r="J81" s="4"/>
      <c r="K81" s="4">
        <v>-28561.74</v>
      </c>
    </row>
    <row r="82" spans="1:11" x14ac:dyDescent="0.25">
      <c r="A82" s="2">
        <v>36606</v>
      </c>
      <c r="B82" s="4" t="s">
        <v>11</v>
      </c>
      <c r="C82" s="4" t="s">
        <v>11</v>
      </c>
      <c r="D82" s="4">
        <v>33299</v>
      </c>
      <c r="E82" s="4">
        <v>44743.26</v>
      </c>
      <c r="F82" s="4">
        <v>-5.71</v>
      </c>
      <c r="G82" s="4" t="s">
        <v>11</v>
      </c>
      <c r="H82" s="4">
        <v>6854.9</v>
      </c>
      <c r="I82" s="4">
        <v>8114.44</v>
      </c>
      <c r="J82" s="4"/>
      <c r="K82" s="4">
        <v>-28561.74</v>
      </c>
    </row>
    <row r="83" spans="1:11" x14ac:dyDescent="0.25">
      <c r="A83" s="2">
        <v>36607</v>
      </c>
      <c r="B83" s="4" t="s">
        <v>11</v>
      </c>
      <c r="C83" s="4" t="s">
        <v>11</v>
      </c>
      <c r="D83" s="4">
        <v>33299</v>
      </c>
      <c r="E83" s="4">
        <v>44743.26</v>
      </c>
      <c r="F83" s="4">
        <v>-5.71</v>
      </c>
      <c r="G83" s="4" t="s">
        <v>11</v>
      </c>
      <c r="H83" s="4">
        <v>6854.9</v>
      </c>
      <c r="I83" s="4">
        <v>8114.44</v>
      </c>
      <c r="J83" s="4"/>
      <c r="K83" s="4">
        <v>-28561.74</v>
      </c>
    </row>
    <row r="84" spans="1:11" x14ac:dyDescent="0.25">
      <c r="A84" s="2">
        <v>36608</v>
      </c>
      <c r="B84" s="4" t="s">
        <v>11</v>
      </c>
      <c r="C84" s="4" t="s">
        <v>11</v>
      </c>
      <c r="D84" s="4">
        <v>33299</v>
      </c>
      <c r="E84" s="4">
        <v>44743.26</v>
      </c>
      <c r="F84" s="4">
        <v>-5.71</v>
      </c>
      <c r="G84" s="4" t="s">
        <v>11</v>
      </c>
      <c r="H84" s="4">
        <v>6854.9</v>
      </c>
      <c r="I84" s="4">
        <v>8114.44</v>
      </c>
      <c r="J84" s="4"/>
      <c r="K84" s="4">
        <v>-28561.74</v>
      </c>
    </row>
    <row r="85" spans="1:11" x14ac:dyDescent="0.25">
      <c r="A85" s="2">
        <v>36609</v>
      </c>
      <c r="B85" s="4" t="s">
        <v>11</v>
      </c>
      <c r="C85" s="4" t="s">
        <v>11</v>
      </c>
      <c r="D85" s="4">
        <v>33299</v>
      </c>
      <c r="E85" s="4">
        <v>44743.26</v>
      </c>
      <c r="F85" s="4">
        <v>-5.71</v>
      </c>
      <c r="G85" s="4" t="s">
        <v>11</v>
      </c>
      <c r="H85" s="4">
        <v>6854.9</v>
      </c>
      <c r="I85" s="4">
        <v>8114.44</v>
      </c>
      <c r="J85" s="4"/>
      <c r="K85" s="4">
        <v>-28561.74</v>
      </c>
    </row>
    <row r="86" spans="1:11" x14ac:dyDescent="0.25">
      <c r="A86" s="2">
        <v>36610</v>
      </c>
      <c r="B86" s="4" t="s">
        <v>11</v>
      </c>
      <c r="C86" s="4" t="s">
        <v>11</v>
      </c>
      <c r="D86" s="4">
        <v>33299</v>
      </c>
      <c r="E86" s="4">
        <v>44743.26</v>
      </c>
      <c r="F86" s="4">
        <v>-5.71</v>
      </c>
      <c r="G86" s="4" t="s">
        <v>11</v>
      </c>
      <c r="H86" s="4">
        <v>6854.9</v>
      </c>
      <c r="I86" s="4">
        <v>8114.44</v>
      </c>
      <c r="J86" s="4"/>
      <c r="K86" s="4">
        <v>-28561.74</v>
      </c>
    </row>
    <row r="87" spans="1:11" x14ac:dyDescent="0.25">
      <c r="A87" s="2">
        <v>36611</v>
      </c>
      <c r="B87" s="4" t="s">
        <v>11</v>
      </c>
      <c r="C87" s="4" t="s">
        <v>11</v>
      </c>
      <c r="D87" s="4">
        <v>33299</v>
      </c>
      <c r="E87" s="4">
        <v>44743.26</v>
      </c>
      <c r="F87" s="4">
        <v>-5.71</v>
      </c>
      <c r="G87" s="4" t="s">
        <v>11</v>
      </c>
      <c r="H87" s="4">
        <v>6854.9</v>
      </c>
      <c r="I87" s="4">
        <v>8114.44</v>
      </c>
      <c r="J87" s="4"/>
      <c r="K87" s="4">
        <v>-28561.74</v>
      </c>
    </row>
    <row r="88" spans="1:11" x14ac:dyDescent="0.25">
      <c r="A88" s="2">
        <v>36612</v>
      </c>
      <c r="B88" s="4" t="s">
        <v>11</v>
      </c>
      <c r="C88" s="4" t="s">
        <v>11</v>
      </c>
      <c r="D88" s="4">
        <v>33299</v>
      </c>
      <c r="E88" s="4">
        <v>44743.26</v>
      </c>
      <c r="F88" s="4">
        <v>-5.71</v>
      </c>
      <c r="G88" s="4" t="s">
        <v>11</v>
      </c>
      <c r="H88" s="4">
        <v>6854.9</v>
      </c>
      <c r="I88" s="4">
        <v>8114.44</v>
      </c>
      <c r="J88" s="4"/>
      <c r="K88" s="4">
        <v>-28561.74</v>
      </c>
    </row>
    <row r="89" spans="1:11" x14ac:dyDescent="0.25">
      <c r="A89" s="2">
        <v>36613</v>
      </c>
      <c r="B89" s="4" t="s">
        <v>11</v>
      </c>
      <c r="C89" s="4" t="s">
        <v>11</v>
      </c>
      <c r="D89" s="4">
        <v>33299</v>
      </c>
      <c r="E89" s="4">
        <v>44743.26</v>
      </c>
      <c r="F89" s="4">
        <v>-5.71</v>
      </c>
      <c r="G89" s="4" t="s">
        <v>11</v>
      </c>
      <c r="H89" s="4">
        <v>6854.9</v>
      </c>
      <c r="I89" s="4">
        <v>8114.44</v>
      </c>
      <c r="J89" s="4"/>
      <c r="K89" s="4">
        <v>-28561.74</v>
      </c>
    </row>
    <row r="90" spans="1:11" x14ac:dyDescent="0.25">
      <c r="A90" s="2">
        <v>36614</v>
      </c>
      <c r="B90" s="4" t="s">
        <v>11</v>
      </c>
      <c r="C90" s="4" t="s">
        <v>11</v>
      </c>
      <c r="D90" s="4">
        <v>33299</v>
      </c>
      <c r="E90" s="4">
        <v>44743.26</v>
      </c>
      <c r="F90" s="4">
        <v>-5.71</v>
      </c>
      <c r="G90" s="4" t="s">
        <v>11</v>
      </c>
      <c r="H90" s="4">
        <v>6854.9</v>
      </c>
      <c r="I90" s="4">
        <v>8114.44</v>
      </c>
      <c r="J90" s="4"/>
      <c r="K90" s="4">
        <v>-28561.74</v>
      </c>
    </row>
    <row r="91" spans="1:11" x14ac:dyDescent="0.25">
      <c r="A91" s="2">
        <v>36615</v>
      </c>
      <c r="B91" s="4" t="s">
        <v>11</v>
      </c>
      <c r="C91" s="4" t="s">
        <v>11</v>
      </c>
      <c r="D91" s="4">
        <v>33299</v>
      </c>
      <c r="E91" s="4">
        <v>44743.26</v>
      </c>
      <c r="F91" s="4">
        <v>-5.71</v>
      </c>
      <c r="G91" s="4" t="s">
        <v>11</v>
      </c>
      <c r="H91" s="4">
        <v>6854.9</v>
      </c>
      <c r="I91" s="4">
        <v>8114.44</v>
      </c>
      <c r="J91" s="4"/>
      <c r="K91" s="4">
        <v>-28561.74</v>
      </c>
    </row>
    <row r="92" spans="1:11" x14ac:dyDescent="0.25">
      <c r="A92" s="2">
        <v>36616</v>
      </c>
      <c r="B92" s="4" t="s">
        <v>11</v>
      </c>
      <c r="C92" s="4">
        <v>91.01</v>
      </c>
      <c r="D92" s="4">
        <v>33299</v>
      </c>
      <c r="E92" s="4">
        <v>49314.33</v>
      </c>
      <c r="F92" s="4">
        <v>-5.38</v>
      </c>
      <c r="G92" s="4" t="s">
        <v>11</v>
      </c>
      <c r="H92" s="4">
        <v>7894.81</v>
      </c>
      <c r="I92" s="4">
        <v>8257.19</v>
      </c>
      <c r="J92" s="4"/>
      <c r="K92" s="4">
        <v>-27315.1</v>
      </c>
    </row>
    <row r="93" spans="1:11" x14ac:dyDescent="0.25">
      <c r="A93" s="2">
        <v>36617</v>
      </c>
      <c r="B93" s="4" t="s">
        <v>11</v>
      </c>
      <c r="C93" s="4">
        <v>91.01</v>
      </c>
      <c r="D93" s="4">
        <v>33299</v>
      </c>
      <c r="E93" s="4">
        <v>49314.33</v>
      </c>
      <c r="F93" s="4">
        <v>-5.38</v>
      </c>
      <c r="G93" s="4" t="s">
        <v>11</v>
      </c>
      <c r="H93" s="4">
        <v>7894.81</v>
      </c>
      <c r="I93" s="4">
        <v>8257.19</v>
      </c>
      <c r="J93" s="4"/>
      <c r="K93" s="4">
        <v>-27315.1</v>
      </c>
    </row>
    <row r="94" spans="1:11" x14ac:dyDescent="0.25">
      <c r="A94" s="2">
        <v>36618</v>
      </c>
      <c r="B94" s="4" t="s">
        <v>11</v>
      </c>
      <c r="C94" s="4">
        <v>91.01</v>
      </c>
      <c r="D94" s="4">
        <v>33299</v>
      </c>
      <c r="E94" s="4">
        <v>49314.33</v>
      </c>
      <c r="F94" s="4">
        <v>-5.38</v>
      </c>
      <c r="G94" s="4" t="s">
        <v>11</v>
      </c>
      <c r="H94" s="4">
        <v>7894.81</v>
      </c>
      <c r="I94" s="4">
        <v>8257.19</v>
      </c>
      <c r="J94" s="4"/>
      <c r="K94" s="4">
        <v>-27315.1</v>
      </c>
    </row>
    <row r="95" spans="1:11" x14ac:dyDescent="0.25">
      <c r="A95" s="2">
        <v>36619</v>
      </c>
      <c r="B95" s="4" t="s">
        <v>11</v>
      </c>
      <c r="C95" s="4">
        <v>91.01</v>
      </c>
      <c r="D95" s="4">
        <v>33299</v>
      </c>
      <c r="E95" s="4">
        <v>49314.33</v>
      </c>
      <c r="F95" s="4">
        <v>-5.38</v>
      </c>
      <c r="G95" s="4" t="s">
        <v>11</v>
      </c>
      <c r="H95" s="4">
        <v>7894.81</v>
      </c>
      <c r="I95" s="4">
        <v>8257.19</v>
      </c>
      <c r="J95" s="4"/>
      <c r="K95" s="4">
        <v>-27315.1</v>
      </c>
    </row>
    <row r="96" spans="1:11" x14ac:dyDescent="0.25">
      <c r="A96" s="2">
        <v>36620</v>
      </c>
      <c r="B96" s="4" t="s">
        <v>11</v>
      </c>
      <c r="C96" s="4">
        <v>91.01</v>
      </c>
      <c r="D96" s="4">
        <v>33299</v>
      </c>
      <c r="E96" s="4">
        <v>49314.33</v>
      </c>
      <c r="F96" s="4">
        <v>-5.38</v>
      </c>
      <c r="G96" s="4" t="s">
        <v>11</v>
      </c>
      <c r="H96" s="4">
        <v>7894.81</v>
      </c>
      <c r="I96" s="4">
        <v>8257.19</v>
      </c>
      <c r="J96" s="4"/>
      <c r="K96" s="4">
        <v>-27315.1</v>
      </c>
    </row>
    <row r="97" spans="1:11" x14ac:dyDescent="0.25">
      <c r="A97" s="2">
        <v>36621</v>
      </c>
      <c r="B97" s="4" t="s">
        <v>11</v>
      </c>
      <c r="C97" s="4">
        <v>91.01</v>
      </c>
      <c r="D97" s="4">
        <v>33299</v>
      </c>
      <c r="E97" s="4">
        <v>49314.33</v>
      </c>
      <c r="F97" s="4">
        <v>-5.38</v>
      </c>
      <c r="G97" s="4" t="s">
        <v>11</v>
      </c>
      <c r="H97" s="4">
        <v>7894.81</v>
      </c>
      <c r="I97" s="4">
        <v>8257.19</v>
      </c>
      <c r="J97" s="4"/>
      <c r="K97" s="4">
        <v>-27315.1</v>
      </c>
    </row>
    <row r="98" spans="1:11" x14ac:dyDescent="0.25">
      <c r="A98" s="2">
        <v>36622</v>
      </c>
      <c r="B98" s="4" t="s">
        <v>11</v>
      </c>
      <c r="C98" s="4">
        <v>91.01</v>
      </c>
      <c r="D98" s="4">
        <v>33299</v>
      </c>
      <c r="E98" s="4">
        <v>49314.33</v>
      </c>
      <c r="F98" s="4">
        <v>-5.38</v>
      </c>
      <c r="G98" s="4" t="s">
        <v>11</v>
      </c>
      <c r="H98" s="4">
        <v>7894.81</v>
      </c>
      <c r="I98" s="4">
        <v>8257.19</v>
      </c>
      <c r="J98" s="4"/>
      <c r="K98" s="4">
        <v>-27315.1</v>
      </c>
    </row>
    <row r="99" spans="1:11" x14ac:dyDescent="0.25">
      <c r="A99" s="2">
        <v>36623</v>
      </c>
      <c r="B99" s="4" t="s">
        <v>11</v>
      </c>
      <c r="C99" s="4">
        <v>91.01</v>
      </c>
      <c r="D99" s="4">
        <v>33299</v>
      </c>
      <c r="E99" s="4">
        <v>49314.33</v>
      </c>
      <c r="F99" s="4">
        <v>-5.38</v>
      </c>
      <c r="G99" s="4" t="s">
        <v>11</v>
      </c>
      <c r="H99" s="4">
        <v>7894.81</v>
      </c>
      <c r="I99" s="4">
        <v>8257.19</v>
      </c>
      <c r="J99" s="4"/>
      <c r="K99" s="4">
        <v>-27315.1</v>
      </c>
    </row>
    <row r="100" spans="1:11" x14ac:dyDescent="0.25">
      <c r="A100" s="2">
        <v>36624</v>
      </c>
      <c r="B100" s="4" t="s">
        <v>11</v>
      </c>
      <c r="C100" s="4">
        <v>91.01</v>
      </c>
      <c r="D100" s="4">
        <v>33299</v>
      </c>
      <c r="E100" s="4">
        <v>49314.33</v>
      </c>
      <c r="F100" s="4">
        <v>-5.38</v>
      </c>
      <c r="G100" s="4" t="s">
        <v>11</v>
      </c>
      <c r="H100" s="4">
        <v>7894.81</v>
      </c>
      <c r="I100" s="4">
        <v>8257.19</v>
      </c>
      <c r="J100" s="4"/>
      <c r="K100" s="4">
        <v>-27315.1</v>
      </c>
    </row>
    <row r="101" spans="1:11" x14ac:dyDescent="0.25">
      <c r="A101" s="2">
        <v>36625</v>
      </c>
      <c r="B101" s="4" t="s">
        <v>11</v>
      </c>
      <c r="C101" s="4">
        <v>91.01</v>
      </c>
      <c r="D101" s="4">
        <v>33299</v>
      </c>
      <c r="E101" s="4">
        <v>49314.33</v>
      </c>
      <c r="F101" s="4">
        <v>-5.38</v>
      </c>
      <c r="G101" s="4" t="s">
        <v>11</v>
      </c>
      <c r="H101" s="4">
        <v>7894.81</v>
      </c>
      <c r="I101" s="4">
        <v>8257.19</v>
      </c>
      <c r="J101" s="4"/>
      <c r="K101" s="4">
        <v>-27315.1</v>
      </c>
    </row>
    <row r="102" spans="1:11" x14ac:dyDescent="0.25">
      <c r="A102" s="2">
        <v>36626</v>
      </c>
      <c r="B102" s="4" t="s">
        <v>11</v>
      </c>
      <c r="C102" s="4">
        <v>91.01</v>
      </c>
      <c r="D102" s="4">
        <v>33299</v>
      </c>
      <c r="E102" s="4">
        <v>49314.33</v>
      </c>
      <c r="F102" s="4">
        <v>-5.38</v>
      </c>
      <c r="G102" s="4" t="s">
        <v>11</v>
      </c>
      <c r="H102" s="4">
        <v>7894.81</v>
      </c>
      <c r="I102" s="4">
        <v>8257.19</v>
      </c>
      <c r="J102" s="4"/>
      <c r="K102" s="4">
        <v>-27315.1</v>
      </c>
    </row>
    <row r="103" spans="1:11" x14ac:dyDescent="0.25">
      <c r="A103" s="2">
        <v>36627</v>
      </c>
      <c r="B103" s="4" t="s">
        <v>11</v>
      </c>
      <c r="C103" s="4">
        <v>91.01</v>
      </c>
      <c r="D103" s="4">
        <v>33299</v>
      </c>
      <c r="E103" s="4">
        <v>49314.33</v>
      </c>
      <c r="F103" s="4">
        <v>-5.38</v>
      </c>
      <c r="G103" s="4" t="s">
        <v>11</v>
      </c>
      <c r="H103" s="4">
        <v>7894.81</v>
      </c>
      <c r="I103" s="4">
        <v>8257.19</v>
      </c>
      <c r="J103" s="4"/>
      <c r="K103" s="4">
        <v>-27315.1</v>
      </c>
    </row>
    <row r="104" spans="1:11" x14ac:dyDescent="0.25">
      <c r="A104" s="2">
        <v>36628</v>
      </c>
      <c r="B104" s="4" t="s">
        <v>11</v>
      </c>
      <c r="C104" s="4">
        <v>91.01</v>
      </c>
      <c r="D104" s="4">
        <v>33299</v>
      </c>
      <c r="E104" s="4">
        <v>49314.33</v>
      </c>
      <c r="F104" s="4">
        <v>-5.38</v>
      </c>
      <c r="G104" s="4" t="s">
        <v>11</v>
      </c>
      <c r="H104" s="4">
        <v>7894.81</v>
      </c>
      <c r="I104" s="4">
        <v>8257.19</v>
      </c>
      <c r="J104" s="4"/>
      <c r="K104" s="4">
        <v>-27315.1</v>
      </c>
    </row>
    <row r="105" spans="1:11" x14ac:dyDescent="0.25">
      <c r="A105" s="2">
        <v>36629</v>
      </c>
      <c r="B105" s="4" t="s">
        <v>11</v>
      </c>
      <c r="C105" s="4">
        <v>91.01</v>
      </c>
      <c r="D105" s="4">
        <v>33299</v>
      </c>
      <c r="E105" s="4">
        <v>49314.33</v>
      </c>
      <c r="F105" s="4">
        <v>-5.38</v>
      </c>
      <c r="G105" s="4" t="s">
        <v>11</v>
      </c>
      <c r="H105" s="4">
        <v>7894.81</v>
      </c>
      <c r="I105" s="4">
        <v>8257.19</v>
      </c>
      <c r="J105" s="4"/>
      <c r="K105" s="4">
        <v>-27315.1</v>
      </c>
    </row>
    <row r="106" spans="1:11" x14ac:dyDescent="0.25">
      <c r="A106" s="2">
        <v>36630</v>
      </c>
      <c r="B106" s="4" t="s">
        <v>11</v>
      </c>
      <c r="C106" s="4">
        <v>91.01</v>
      </c>
      <c r="D106" s="4">
        <v>33299</v>
      </c>
      <c r="E106" s="4">
        <v>49314.33</v>
      </c>
      <c r="F106" s="4">
        <v>-5.38</v>
      </c>
      <c r="G106" s="4" t="s">
        <v>11</v>
      </c>
      <c r="H106" s="4">
        <v>7894.81</v>
      </c>
      <c r="I106" s="4">
        <v>8257.19</v>
      </c>
      <c r="J106" s="4"/>
      <c r="K106" s="4">
        <v>-27315.1</v>
      </c>
    </row>
    <row r="107" spans="1:11" x14ac:dyDescent="0.25">
      <c r="A107" s="2">
        <v>36631</v>
      </c>
      <c r="B107" s="4" t="s">
        <v>11</v>
      </c>
      <c r="C107" s="4">
        <v>91.01</v>
      </c>
      <c r="D107" s="4">
        <v>33299</v>
      </c>
      <c r="E107" s="4">
        <v>49314.33</v>
      </c>
      <c r="F107" s="4">
        <v>-5.38</v>
      </c>
      <c r="G107" s="4" t="s">
        <v>11</v>
      </c>
      <c r="H107" s="4">
        <v>7894.81</v>
      </c>
      <c r="I107" s="4">
        <v>8257.19</v>
      </c>
      <c r="J107" s="4"/>
      <c r="K107" s="4">
        <v>-27315.1</v>
      </c>
    </row>
    <row r="108" spans="1:11" x14ac:dyDescent="0.25">
      <c r="A108" s="2">
        <v>36632</v>
      </c>
      <c r="B108" s="4" t="s">
        <v>11</v>
      </c>
      <c r="C108" s="4">
        <v>91.01</v>
      </c>
      <c r="D108" s="4">
        <v>33299</v>
      </c>
      <c r="E108" s="4">
        <v>49314.33</v>
      </c>
      <c r="F108" s="4">
        <v>-5.38</v>
      </c>
      <c r="G108" s="4" t="s">
        <v>11</v>
      </c>
      <c r="H108" s="4">
        <v>7894.81</v>
      </c>
      <c r="I108" s="4">
        <v>8257.19</v>
      </c>
      <c r="J108" s="4"/>
      <c r="K108" s="4">
        <v>-27315.1</v>
      </c>
    </row>
    <row r="109" spans="1:11" x14ac:dyDescent="0.25">
      <c r="A109" s="2">
        <v>36633</v>
      </c>
      <c r="B109" s="4" t="s">
        <v>11</v>
      </c>
      <c r="C109" s="4">
        <v>91.01</v>
      </c>
      <c r="D109" s="4">
        <v>33299</v>
      </c>
      <c r="E109" s="4">
        <v>49314.33</v>
      </c>
      <c r="F109" s="4">
        <v>-5.38</v>
      </c>
      <c r="G109" s="4" t="s">
        <v>11</v>
      </c>
      <c r="H109" s="4">
        <v>7894.81</v>
      </c>
      <c r="I109" s="4">
        <v>8257.19</v>
      </c>
      <c r="J109" s="4"/>
      <c r="K109" s="4">
        <v>-27315.1</v>
      </c>
    </row>
    <row r="110" spans="1:11" x14ac:dyDescent="0.25">
      <c r="A110" s="2">
        <v>36634</v>
      </c>
      <c r="B110" s="4" t="s">
        <v>11</v>
      </c>
      <c r="C110" s="4">
        <v>91.01</v>
      </c>
      <c r="D110" s="4">
        <v>33299</v>
      </c>
      <c r="E110" s="4">
        <v>49314.33</v>
      </c>
      <c r="F110" s="4">
        <v>-5.38</v>
      </c>
      <c r="G110" s="4" t="s">
        <v>11</v>
      </c>
      <c r="H110" s="4">
        <v>7894.81</v>
      </c>
      <c r="I110" s="4">
        <v>8257.19</v>
      </c>
      <c r="J110" s="4"/>
      <c r="K110" s="4">
        <v>-27315.1</v>
      </c>
    </row>
    <row r="111" spans="1:11" x14ac:dyDescent="0.25">
      <c r="A111" s="2">
        <v>36635</v>
      </c>
      <c r="B111" s="4" t="s">
        <v>11</v>
      </c>
      <c r="C111" s="4">
        <v>91.01</v>
      </c>
      <c r="D111" s="4">
        <v>33299</v>
      </c>
      <c r="E111" s="4">
        <v>49314.33</v>
      </c>
      <c r="F111" s="4">
        <v>-5.38</v>
      </c>
      <c r="G111" s="4" t="s">
        <v>11</v>
      </c>
      <c r="H111" s="4">
        <v>7894.81</v>
      </c>
      <c r="I111" s="4">
        <v>8257.19</v>
      </c>
      <c r="J111" s="4"/>
      <c r="K111" s="4">
        <v>-27315.1</v>
      </c>
    </row>
    <row r="112" spans="1:11" x14ac:dyDescent="0.25">
      <c r="A112" s="2">
        <v>36636</v>
      </c>
      <c r="B112" s="4" t="s">
        <v>11</v>
      </c>
      <c r="C112" s="4">
        <v>91.01</v>
      </c>
      <c r="D112" s="4">
        <v>33299</v>
      </c>
      <c r="E112" s="4">
        <v>49314.33</v>
      </c>
      <c r="F112" s="4">
        <v>-5.38</v>
      </c>
      <c r="G112" s="4" t="s">
        <v>11</v>
      </c>
      <c r="H112" s="4">
        <v>7894.81</v>
      </c>
      <c r="I112" s="4">
        <v>8257.19</v>
      </c>
      <c r="J112" s="4"/>
      <c r="K112" s="4">
        <v>-27315.1</v>
      </c>
    </row>
    <row r="113" spans="1:11" x14ac:dyDescent="0.25">
      <c r="A113" s="2">
        <v>36637</v>
      </c>
      <c r="B113" s="4" t="s">
        <v>11</v>
      </c>
      <c r="C113" s="4">
        <v>91.01</v>
      </c>
      <c r="D113" s="4">
        <v>33299</v>
      </c>
      <c r="E113" s="4">
        <v>49314.33</v>
      </c>
      <c r="F113" s="4">
        <v>-5.38</v>
      </c>
      <c r="G113" s="4" t="s">
        <v>11</v>
      </c>
      <c r="H113" s="4">
        <v>7894.81</v>
      </c>
      <c r="I113" s="4">
        <v>8257.19</v>
      </c>
      <c r="J113" s="4"/>
      <c r="K113" s="4">
        <v>-27315.1</v>
      </c>
    </row>
    <row r="114" spans="1:11" x14ac:dyDescent="0.25">
      <c r="A114" s="2">
        <v>36638</v>
      </c>
      <c r="B114" s="4" t="s">
        <v>11</v>
      </c>
      <c r="C114" s="4">
        <v>91.01</v>
      </c>
      <c r="D114" s="4">
        <v>33299</v>
      </c>
      <c r="E114" s="4">
        <v>49314.33</v>
      </c>
      <c r="F114" s="4">
        <v>-5.38</v>
      </c>
      <c r="G114" s="4" t="s">
        <v>11</v>
      </c>
      <c r="H114" s="4">
        <v>7894.81</v>
      </c>
      <c r="I114" s="4">
        <v>8257.19</v>
      </c>
      <c r="J114" s="4"/>
      <c r="K114" s="4">
        <v>-27315.1</v>
      </c>
    </row>
    <row r="115" spans="1:11" x14ac:dyDescent="0.25">
      <c r="A115" s="2">
        <v>36639</v>
      </c>
      <c r="B115" s="4" t="s">
        <v>11</v>
      </c>
      <c r="C115" s="4">
        <v>91.01</v>
      </c>
      <c r="D115" s="4">
        <v>33299</v>
      </c>
      <c r="E115" s="4">
        <v>49314.33</v>
      </c>
      <c r="F115" s="4">
        <v>-5.38</v>
      </c>
      <c r="G115" s="4" t="s">
        <v>11</v>
      </c>
      <c r="H115" s="4">
        <v>7894.81</v>
      </c>
      <c r="I115" s="4">
        <v>8257.19</v>
      </c>
      <c r="J115" s="4"/>
      <c r="K115" s="4">
        <v>-27315.1</v>
      </c>
    </row>
    <row r="116" spans="1:11" x14ac:dyDescent="0.25">
      <c r="A116" s="2">
        <v>36640</v>
      </c>
      <c r="B116" s="4" t="s">
        <v>11</v>
      </c>
      <c r="C116" s="4">
        <v>91.01</v>
      </c>
      <c r="D116" s="4">
        <v>33299</v>
      </c>
      <c r="E116" s="4">
        <v>49314.33</v>
      </c>
      <c r="F116" s="4">
        <v>-5.38</v>
      </c>
      <c r="G116" s="4" t="s">
        <v>11</v>
      </c>
      <c r="H116" s="4">
        <v>7894.81</v>
      </c>
      <c r="I116" s="4">
        <v>8257.19</v>
      </c>
      <c r="J116" s="4"/>
      <c r="K116" s="4">
        <v>-27315.1</v>
      </c>
    </row>
    <row r="117" spans="1:11" x14ac:dyDescent="0.25">
      <c r="A117" s="2">
        <v>36641</v>
      </c>
      <c r="B117" s="4" t="s">
        <v>11</v>
      </c>
      <c r="C117" s="4">
        <v>91.01</v>
      </c>
      <c r="D117" s="4">
        <v>33299</v>
      </c>
      <c r="E117" s="4">
        <v>49314.33</v>
      </c>
      <c r="F117" s="4">
        <v>-5.38</v>
      </c>
      <c r="G117" s="4" t="s">
        <v>11</v>
      </c>
      <c r="H117" s="4">
        <v>7894.81</v>
      </c>
      <c r="I117" s="4">
        <v>8257.19</v>
      </c>
      <c r="J117" s="4"/>
      <c r="K117" s="4">
        <v>-27315.1</v>
      </c>
    </row>
    <row r="118" spans="1:11" x14ac:dyDescent="0.25">
      <c r="A118" s="2">
        <v>36642</v>
      </c>
      <c r="B118" s="4" t="s">
        <v>11</v>
      </c>
      <c r="C118" s="4">
        <v>91.01</v>
      </c>
      <c r="D118" s="4">
        <v>33299</v>
      </c>
      <c r="E118" s="4">
        <v>49314.33</v>
      </c>
      <c r="F118" s="4">
        <v>-5.38</v>
      </c>
      <c r="G118" s="4" t="s">
        <v>11</v>
      </c>
      <c r="H118" s="4">
        <v>7894.81</v>
      </c>
      <c r="I118" s="4">
        <v>8257.19</v>
      </c>
      <c r="J118" s="4"/>
      <c r="K118" s="4">
        <v>-27315.1</v>
      </c>
    </row>
    <row r="119" spans="1:11" x14ac:dyDescent="0.25">
      <c r="A119" s="2">
        <v>36643</v>
      </c>
      <c r="B119" s="4" t="s">
        <v>11</v>
      </c>
      <c r="C119" s="4">
        <v>91.01</v>
      </c>
      <c r="D119" s="4">
        <v>33299</v>
      </c>
      <c r="E119" s="4">
        <v>49314.33</v>
      </c>
      <c r="F119" s="4">
        <v>-5.38</v>
      </c>
      <c r="G119" s="4" t="s">
        <v>11</v>
      </c>
      <c r="H119" s="4">
        <v>7894.81</v>
      </c>
      <c r="I119" s="4">
        <v>8257.19</v>
      </c>
      <c r="J119" s="4"/>
      <c r="K119" s="4">
        <v>-27315.1</v>
      </c>
    </row>
    <row r="120" spans="1:11" x14ac:dyDescent="0.25">
      <c r="A120" s="2">
        <v>36644</v>
      </c>
      <c r="B120" s="4" t="s">
        <v>11</v>
      </c>
      <c r="C120" s="4">
        <v>91.01</v>
      </c>
      <c r="D120" s="4">
        <v>33299</v>
      </c>
      <c r="E120" s="4">
        <v>49314.33</v>
      </c>
      <c r="F120" s="4">
        <v>-5.38</v>
      </c>
      <c r="G120" s="4" t="s">
        <v>11</v>
      </c>
      <c r="H120" s="4">
        <v>7894.81</v>
      </c>
      <c r="I120" s="4">
        <v>8257.19</v>
      </c>
      <c r="J120" s="4"/>
      <c r="K120" s="4">
        <v>-27315.1</v>
      </c>
    </row>
    <row r="121" spans="1:11" x14ac:dyDescent="0.25">
      <c r="A121" s="2">
        <v>36645</v>
      </c>
      <c r="B121" s="4" t="s">
        <v>11</v>
      </c>
      <c r="C121" s="4">
        <v>91.01</v>
      </c>
      <c r="D121" s="4">
        <v>33299</v>
      </c>
      <c r="E121" s="4">
        <v>49314.33</v>
      </c>
      <c r="F121" s="4">
        <v>-5.38</v>
      </c>
      <c r="G121" s="4" t="s">
        <v>11</v>
      </c>
      <c r="H121" s="4">
        <v>7894.81</v>
      </c>
      <c r="I121" s="4">
        <v>8257.19</v>
      </c>
      <c r="J121" s="4"/>
      <c r="K121" s="4">
        <v>-27315.1</v>
      </c>
    </row>
    <row r="122" spans="1:11" x14ac:dyDescent="0.25">
      <c r="A122" s="2">
        <v>36646</v>
      </c>
      <c r="B122" s="4" t="s">
        <v>11</v>
      </c>
      <c r="C122" s="4">
        <v>91.01</v>
      </c>
      <c r="D122" s="4">
        <v>33299</v>
      </c>
      <c r="E122" s="4">
        <v>49314.33</v>
      </c>
      <c r="F122" s="4">
        <v>-4.91</v>
      </c>
      <c r="G122" s="4" t="s">
        <v>11</v>
      </c>
      <c r="H122" s="4">
        <v>7894.81</v>
      </c>
      <c r="I122" s="4">
        <v>8222.5400000000009</v>
      </c>
      <c r="J122" s="4"/>
      <c r="K122" s="4">
        <v>-27315.1</v>
      </c>
    </row>
    <row r="123" spans="1:11" x14ac:dyDescent="0.25">
      <c r="A123" s="2">
        <v>36647</v>
      </c>
      <c r="B123" s="4" t="s">
        <v>11</v>
      </c>
      <c r="C123" s="4">
        <v>91.01</v>
      </c>
      <c r="D123" s="4">
        <v>33299</v>
      </c>
      <c r="E123" s="4">
        <v>49314.33</v>
      </c>
      <c r="F123" s="4">
        <v>-4.91</v>
      </c>
      <c r="G123" s="4" t="s">
        <v>11</v>
      </c>
      <c r="H123" s="4">
        <v>7894.81</v>
      </c>
      <c r="I123" s="4">
        <v>8222.5400000000009</v>
      </c>
      <c r="J123" s="4"/>
      <c r="K123" s="4">
        <v>-27315.1</v>
      </c>
    </row>
    <row r="124" spans="1:11" x14ac:dyDescent="0.25">
      <c r="A124" s="2">
        <v>36648</v>
      </c>
      <c r="B124" s="4" t="s">
        <v>11</v>
      </c>
      <c r="C124" s="4">
        <v>91.01</v>
      </c>
      <c r="D124" s="4">
        <v>33299</v>
      </c>
      <c r="E124" s="4">
        <v>49314.33</v>
      </c>
      <c r="F124" s="4">
        <v>-4.91</v>
      </c>
      <c r="G124" s="4" t="s">
        <v>11</v>
      </c>
      <c r="H124" s="4">
        <v>7894.81</v>
      </c>
      <c r="I124" s="4">
        <v>8222.5400000000009</v>
      </c>
      <c r="J124" s="4"/>
      <c r="K124" s="4">
        <v>-27315.1</v>
      </c>
    </row>
    <row r="125" spans="1:11" x14ac:dyDescent="0.25">
      <c r="A125" s="2">
        <v>36649</v>
      </c>
      <c r="B125" s="4" t="s">
        <v>11</v>
      </c>
      <c r="C125" s="4">
        <v>91.01</v>
      </c>
      <c r="D125" s="4">
        <v>33299</v>
      </c>
      <c r="E125" s="4">
        <v>49314.33</v>
      </c>
      <c r="F125" s="4">
        <v>-4.91</v>
      </c>
      <c r="G125" s="4" t="s">
        <v>11</v>
      </c>
      <c r="H125" s="4">
        <v>7894.81</v>
      </c>
      <c r="I125" s="4">
        <v>8222.5400000000009</v>
      </c>
      <c r="J125" s="4"/>
      <c r="K125" s="4">
        <v>-27315.1</v>
      </c>
    </row>
    <row r="126" spans="1:11" x14ac:dyDescent="0.25">
      <c r="A126" s="2">
        <v>36650</v>
      </c>
      <c r="B126" s="4" t="s">
        <v>11</v>
      </c>
      <c r="C126" s="4">
        <v>91.01</v>
      </c>
      <c r="D126" s="4">
        <v>33299</v>
      </c>
      <c r="E126" s="4">
        <v>49314.33</v>
      </c>
      <c r="F126" s="4">
        <v>-4.91</v>
      </c>
      <c r="G126" s="4" t="s">
        <v>11</v>
      </c>
      <c r="H126" s="4">
        <v>7894.81</v>
      </c>
      <c r="I126" s="4">
        <v>8222.5400000000009</v>
      </c>
      <c r="J126" s="4"/>
      <c r="K126" s="4">
        <v>-27315.1</v>
      </c>
    </row>
    <row r="127" spans="1:11" x14ac:dyDescent="0.25">
      <c r="A127" s="2">
        <v>36651</v>
      </c>
      <c r="B127" s="4" t="s">
        <v>11</v>
      </c>
      <c r="C127" s="4">
        <v>91.01</v>
      </c>
      <c r="D127" s="4">
        <v>33299</v>
      </c>
      <c r="E127" s="4">
        <v>49314.33</v>
      </c>
      <c r="F127" s="4">
        <v>-4.91</v>
      </c>
      <c r="G127" s="4" t="s">
        <v>11</v>
      </c>
      <c r="H127" s="4">
        <v>7894.81</v>
      </c>
      <c r="I127" s="4">
        <v>8222.5400000000009</v>
      </c>
      <c r="J127" s="4"/>
      <c r="K127" s="4">
        <v>-27315.1</v>
      </c>
    </row>
    <row r="128" spans="1:11" x14ac:dyDescent="0.25">
      <c r="A128" s="2">
        <v>36652</v>
      </c>
      <c r="B128" s="4" t="s">
        <v>11</v>
      </c>
      <c r="C128" s="4">
        <v>91.01</v>
      </c>
      <c r="D128" s="4">
        <v>33299</v>
      </c>
      <c r="E128" s="4">
        <v>49314.33</v>
      </c>
      <c r="F128" s="4">
        <v>-4.91</v>
      </c>
      <c r="G128" s="4" t="s">
        <v>11</v>
      </c>
      <c r="H128" s="4">
        <v>7894.81</v>
      </c>
      <c r="I128" s="4">
        <v>8222.5400000000009</v>
      </c>
      <c r="J128" s="4"/>
      <c r="K128" s="4">
        <v>-27315.1</v>
      </c>
    </row>
    <row r="129" spans="1:11" x14ac:dyDescent="0.25">
      <c r="A129" s="2">
        <v>36653</v>
      </c>
      <c r="B129" s="4" t="s">
        <v>11</v>
      </c>
      <c r="C129" s="4">
        <v>91.01</v>
      </c>
      <c r="D129" s="4">
        <v>33299</v>
      </c>
      <c r="E129" s="4">
        <v>49314.33</v>
      </c>
      <c r="F129" s="4">
        <v>-4.91</v>
      </c>
      <c r="G129" s="4" t="s">
        <v>11</v>
      </c>
      <c r="H129" s="4">
        <v>7894.81</v>
      </c>
      <c r="I129" s="4">
        <v>8222.5400000000009</v>
      </c>
      <c r="J129" s="4"/>
      <c r="K129" s="4">
        <v>-27315.1</v>
      </c>
    </row>
    <row r="130" spans="1:11" x14ac:dyDescent="0.25">
      <c r="A130" s="2">
        <v>36654</v>
      </c>
      <c r="B130" s="4" t="s">
        <v>11</v>
      </c>
      <c r="C130" s="4">
        <v>91.01</v>
      </c>
      <c r="D130" s="4">
        <v>33299</v>
      </c>
      <c r="E130" s="4">
        <v>49314.33</v>
      </c>
      <c r="F130" s="4">
        <v>-4.91</v>
      </c>
      <c r="G130" s="4" t="s">
        <v>11</v>
      </c>
      <c r="H130" s="4">
        <v>7894.81</v>
      </c>
      <c r="I130" s="4">
        <v>8222.5400000000009</v>
      </c>
      <c r="J130" s="4"/>
      <c r="K130" s="4">
        <v>-27315.1</v>
      </c>
    </row>
    <row r="131" spans="1:11" x14ac:dyDescent="0.25">
      <c r="A131" s="2">
        <v>36655</v>
      </c>
      <c r="B131" s="4" t="s">
        <v>11</v>
      </c>
      <c r="C131" s="4">
        <v>91.01</v>
      </c>
      <c r="D131" s="4">
        <v>33299</v>
      </c>
      <c r="E131" s="4">
        <v>49314.33</v>
      </c>
      <c r="F131" s="4">
        <v>-4.91</v>
      </c>
      <c r="G131" s="4" t="s">
        <v>11</v>
      </c>
      <c r="H131" s="4">
        <v>7894.81</v>
      </c>
      <c r="I131" s="4">
        <v>8222.5400000000009</v>
      </c>
      <c r="J131" s="4"/>
      <c r="K131" s="4">
        <v>-27315.1</v>
      </c>
    </row>
    <row r="132" spans="1:11" x14ac:dyDescent="0.25">
      <c r="A132" s="2">
        <v>36656</v>
      </c>
      <c r="B132" s="4" t="s">
        <v>11</v>
      </c>
      <c r="C132" s="4">
        <v>91.01</v>
      </c>
      <c r="D132" s="4">
        <v>33299</v>
      </c>
      <c r="E132" s="4">
        <v>49314.33</v>
      </c>
      <c r="F132" s="4">
        <v>-4.91</v>
      </c>
      <c r="G132" s="4" t="s">
        <v>11</v>
      </c>
      <c r="H132" s="4">
        <v>7894.81</v>
      </c>
      <c r="I132" s="4">
        <v>8222.5400000000009</v>
      </c>
      <c r="J132" s="4"/>
      <c r="K132" s="4">
        <v>-27315.1</v>
      </c>
    </row>
    <row r="133" spans="1:11" x14ac:dyDescent="0.25">
      <c r="A133" s="2">
        <v>36657</v>
      </c>
      <c r="B133" s="4" t="s">
        <v>11</v>
      </c>
      <c r="C133" s="4">
        <v>91.01</v>
      </c>
      <c r="D133" s="4">
        <v>33299</v>
      </c>
      <c r="E133" s="4">
        <v>49314.33</v>
      </c>
      <c r="F133" s="4">
        <v>-4.91</v>
      </c>
      <c r="G133" s="4" t="s">
        <v>11</v>
      </c>
      <c r="H133" s="4">
        <v>7894.81</v>
      </c>
      <c r="I133" s="4">
        <v>8222.5400000000009</v>
      </c>
      <c r="J133" s="4"/>
      <c r="K133" s="4">
        <v>-27315.1</v>
      </c>
    </row>
    <row r="134" spans="1:11" x14ac:dyDescent="0.25">
      <c r="A134" s="2">
        <v>36658</v>
      </c>
      <c r="B134" s="4" t="s">
        <v>11</v>
      </c>
      <c r="C134" s="4">
        <v>91.01</v>
      </c>
      <c r="D134" s="4">
        <v>33299</v>
      </c>
      <c r="E134" s="4">
        <v>49314.33</v>
      </c>
      <c r="F134" s="4">
        <v>-4.91</v>
      </c>
      <c r="G134" s="4" t="s">
        <v>11</v>
      </c>
      <c r="H134" s="4">
        <v>7894.81</v>
      </c>
      <c r="I134" s="4">
        <v>8222.5400000000009</v>
      </c>
      <c r="J134" s="4"/>
      <c r="K134" s="4">
        <v>-27315.1</v>
      </c>
    </row>
    <row r="135" spans="1:11" x14ac:dyDescent="0.25">
      <c r="A135" s="2">
        <v>36659</v>
      </c>
      <c r="B135" s="4" t="s">
        <v>11</v>
      </c>
      <c r="C135" s="4">
        <v>91.01</v>
      </c>
      <c r="D135" s="4">
        <v>33299</v>
      </c>
      <c r="E135" s="4">
        <v>49314.33</v>
      </c>
      <c r="F135" s="4">
        <v>-4.91</v>
      </c>
      <c r="G135" s="4" t="s">
        <v>11</v>
      </c>
      <c r="H135" s="4">
        <v>7894.81</v>
      </c>
      <c r="I135" s="4">
        <v>8222.5400000000009</v>
      </c>
      <c r="J135" s="4"/>
      <c r="K135" s="4">
        <v>-27315.1</v>
      </c>
    </row>
    <row r="136" spans="1:11" x14ac:dyDescent="0.25">
      <c r="A136" s="2">
        <v>36660</v>
      </c>
      <c r="B136" s="4" t="s">
        <v>11</v>
      </c>
      <c r="C136" s="4">
        <v>91.01</v>
      </c>
      <c r="D136" s="4">
        <v>33299</v>
      </c>
      <c r="E136" s="4">
        <v>49314.33</v>
      </c>
      <c r="F136" s="4">
        <v>-4.91</v>
      </c>
      <c r="G136" s="4" t="s">
        <v>11</v>
      </c>
      <c r="H136" s="4">
        <v>7894.81</v>
      </c>
      <c r="I136" s="4">
        <v>8222.5400000000009</v>
      </c>
      <c r="J136" s="4"/>
      <c r="K136" s="4">
        <v>-27315.1</v>
      </c>
    </row>
    <row r="137" spans="1:11" x14ac:dyDescent="0.25">
      <c r="A137" s="2">
        <v>36661</v>
      </c>
      <c r="B137" s="4" t="s">
        <v>11</v>
      </c>
      <c r="C137" s="4">
        <v>91.01</v>
      </c>
      <c r="D137" s="4">
        <v>33299</v>
      </c>
      <c r="E137" s="4">
        <v>49314.33</v>
      </c>
      <c r="F137" s="4">
        <v>-4.91</v>
      </c>
      <c r="G137" s="4" t="s">
        <v>11</v>
      </c>
      <c r="H137" s="4">
        <v>7894.81</v>
      </c>
      <c r="I137" s="4">
        <v>8222.5400000000009</v>
      </c>
      <c r="J137" s="4"/>
      <c r="K137" s="4">
        <v>-27315.1</v>
      </c>
    </row>
    <row r="138" spans="1:11" x14ac:dyDescent="0.25">
      <c r="A138" s="2">
        <v>36662</v>
      </c>
      <c r="B138" s="4" t="s">
        <v>11</v>
      </c>
      <c r="C138" s="4">
        <v>91.01</v>
      </c>
      <c r="D138" s="4">
        <v>33299</v>
      </c>
      <c r="E138" s="4">
        <v>49314.33</v>
      </c>
      <c r="F138" s="4">
        <v>-4.91</v>
      </c>
      <c r="G138" s="4" t="s">
        <v>11</v>
      </c>
      <c r="H138" s="4">
        <v>7894.81</v>
      </c>
      <c r="I138" s="4">
        <v>8222.5400000000009</v>
      </c>
      <c r="J138" s="4"/>
      <c r="K138" s="4">
        <v>-27315.1</v>
      </c>
    </row>
    <row r="139" spans="1:11" x14ac:dyDescent="0.25">
      <c r="A139" s="2">
        <v>36663</v>
      </c>
      <c r="B139" s="4" t="s">
        <v>11</v>
      </c>
      <c r="C139" s="4">
        <v>91.01</v>
      </c>
      <c r="D139" s="4">
        <v>33299</v>
      </c>
      <c r="E139" s="4">
        <v>49314.33</v>
      </c>
      <c r="F139" s="4">
        <v>-4.91</v>
      </c>
      <c r="G139" s="4" t="s">
        <v>11</v>
      </c>
      <c r="H139" s="4">
        <v>7894.81</v>
      </c>
      <c r="I139" s="4">
        <v>8222.5400000000009</v>
      </c>
      <c r="J139" s="4"/>
      <c r="K139" s="4">
        <v>-27315.1</v>
      </c>
    </row>
    <row r="140" spans="1:11" x14ac:dyDescent="0.25">
      <c r="A140" s="2">
        <v>36664</v>
      </c>
      <c r="B140" s="4" t="s">
        <v>11</v>
      </c>
      <c r="C140" s="4">
        <v>91.01</v>
      </c>
      <c r="D140" s="4">
        <v>33299</v>
      </c>
      <c r="E140" s="4">
        <v>49314.33</v>
      </c>
      <c r="F140" s="4">
        <v>-4.91</v>
      </c>
      <c r="G140" s="4" t="s">
        <v>11</v>
      </c>
      <c r="H140" s="4">
        <v>7894.81</v>
      </c>
      <c r="I140" s="4">
        <v>8222.5400000000009</v>
      </c>
      <c r="J140" s="4"/>
      <c r="K140" s="4">
        <v>-27315.1</v>
      </c>
    </row>
    <row r="141" spans="1:11" x14ac:dyDescent="0.25">
      <c r="A141" s="2">
        <v>36665</v>
      </c>
      <c r="B141" s="4" t="s">
        <v>11</v>
      </c>
      <c r="C141" s="4">
        <v>91.01</v>
      </c>
      <c r="D141" s="4">
        <v>33299</v>
      </c>
      <c r="E141" s="4">
        <v>49314.33</v>
      </c>
      <c r="F141" s="4">
        <v>-4.91</v>
      </c>
      <c r="G141" s="4" t="s">
        <v>11</v>
      </c>
      <c r="H141" s="4">
        <v>7894.81</v>
      </c>
      <c r="I141" s="4">
        <v>8222.5400000000009</v>
      </c>
      <c r="J141" s="4"/>
      <c r="K141" s="4">
        <v>-27315.1</v>
      </c>
    </row>
    <row r="142" spans="1:11" x14ac:dyDescent="0.25">
      <c r="A142" s="2">
        <v>36666</v>
      </c>
      <c r="B142" s="4" t="s">
        <v>11</v>
      </c>
      <c r="C142" s="4">
        <v>91.01</v>
      </c>
      <c r="D142" s="4">
        <v>33299</v>
      </c>
      <c r="E142" s="4">
        <v>49314.33</v>
      </c>
      <c r="F142" s="4">
        <v>-4.91</v>
      </c>
      <c r="G142" s="4" t="s">
        <v>11</v>
      </c>
      <c r="H142" s="4">
        <v>7894.81</v>
      </c>
      <c r="I142" s="4">
        <v>8222.5400000000009</v>
      </c>
      <c r="J142" s="4"/>
      <c r="K142" s="4">
        <v>-27315.1</v>
      </c>
    </row>
    <row r="143" spans="1:11" x14ac:dyDescent="0.25">
      <c r="A143" s="2">
        <v>36667</v>
      </c>
      <c r="B143" s="4" t="s">
        <v>11</v>
      </c>
      <c r="C143" s="4">
        <v>91.01</v>
      </c>
      <c r="D143" s="4">
        <v>33299</v>
      </c>
      <c r="E143" s="4">
        <v>49314.33</v>
      </c>
      <c r="F143" s="4">
        <v>-4.91</v>
      </c>
      <c r="G143" s="4" t="s">
        <v>11</v>
      </c>
      <c r="H143" s="4">
        <v>7894.81</v>
      </c>
      <c r="I143" s="4">
        <v>8222.5400000000009</v>
      </c>
      <c r="J143" s="4"/>
      <c r="K143" s="4">
        <v>-27315.1</v>
      </c>
    </row>
    <row r="144" spans="1:11" x14ac:dyDescent="0.25">
      <c r="A144" s="2">
        <v>36668</v>
      </c>
      <c r="B144" s="4" t="s">
        <v>11</v>
      </c>
      <c r="C144" s="4">
        <v>91.01</v>
      </c>
      <c r="D144" s="4">
        <v>33299</v>
      </c>
      <c r="E144" s="4">
        <v>49314.33</v>
      </c>
      <c r="F144" s="4">
        <v>-4.91</v>
      </c>
      <c r="G144" s="4" t="s">
        <v>11</v>
      </c>
      <c r="H144" s="4">
        <v>7894.81</v>
      </c>
      <c r="I144" s="4">
        <v>8222.5400000000009</v>
      </c>
      <c r="J144" s="4"/>
      <c r="K144" s="4">
        <v>-27315.1</v>
      </c>
    </row>
    <row r="145" spans="1:11" x14ac:dyDescent="0.25">
      <c r="A145" s="2">
        <v>36669</v>
      </c>
      <c r="B145" s="4" t="s">
        <v>11</v>
      </c>
      <c r="C145" s="4">
        <v>91.01</v>
      </c>
      <c r="D145" s="4">
        <v>33299</v>
      </c>
      <c r="E145" s="4">
        <v>49314.33</v>
      </c>
      <c r="F145" s="4">
        <v>-4.91</v>
      </c>
      <c r="G145" s="4" t="s">
        <v>11</v>
      </c>
      <c r="H145" s="4">
        <v>7894.81</v>
      </c>
      <c r="I145" s="4">
        <v>8222.5400000000009</v>
      </c>
      <c r="J145" s="4"/>
      <c r="K145" s="4">
        <v>-27315.1</v>
      </c>
    </row>
    <row r="146" spans="1:11" x14ac:dyDescent="0.25">
      <c r="A146" s="2">
        <v>36670</v>
      </c>
      <c r="B146" s="4" t="s">
        <v>11</v>
      </c>
      <c r="C146" s="4">
        <v>91.01</v>
      </c>
      <c r="D146" s="4">
        <v>33299</v>
      </c>
      <c r="E146" s="4">
        <v>49314.33</v>
      </c>
      <c r="F146" s="4">
        <v>-4.91</v>
      </c>
      <c r="G146" s="4" t="s">
        <v>11</v>
      </c>
      <c r="H146" s="4">
        <v>7894.81</v>
      </c>
      <c r="I146" s="4">
        <v>8222.5400000000009</v>
      </c>
      <c r="J146" s="4"/>
      <c r="K146" s="4">
        <v>-27315.1</v>
      </c>
    </row>
    <row r="147" spans="1:11" x14ac:dyDescent="0.25">
      <c r="A147" s="2">
        <v>36671</v>
      </c>
      <c r="B147" s="4" t="s">
        <v>11</v>
      </c>
      <c r="C147" s="4">
        <v>91.01</v>
      </c>
      <c r="D147" s="4">
        <v>33299</v>
      </c>
      <c r="E147" s="4">
        <v>49314.33</v>
      </c>
      <c r="F147" s="4">
        <v>-4.91</v>
      </c>
      <c r="G147" s="4" t="s">
        <v>11</v>
      </c>
      <c r="H147" s="4">
        <v>7894.81</v>
      </c>
      <c r="I147" s="4">
        <v>8222.5400000000009</v>
      </c>
      <c r="J147" s="4"/>
      <c r="K147" s="4">
        <v>-27315.1</v>
      </c>
    </row>
    <row r="148" spans="1:11" x14ac:dyDescent="0.25">
      <c r="A148" s="2">
        <v>36672</v>
      </c>
      <c r="B148" s="4" t="s">
        <v>11</v>
      </c>
      <c r="C148" s="4">
        <v>91.01</v>
      </c>
      <c r="D148" s="4">
        <v>33299</v>
      </c>
      <c r="E148" s="4">
        <v>49314.33</v>
      </c>
      <c r="F148" s="4">
        <v>-4.91</v>
      </c>
      <c r="G148" s="4" t="s">
        <v>11</v>
      </c>
      <c r="H148" s="4">
        <v>7894.81</v>
      </c>
      <c r="I148" s="4">
        <v>8222.5400000000009</v>
      </c>
      <c r="J148" s="4"/>
      <c r="K148" s="4">
        <v>-27315.1</v>
      </c>
    </row>
    <row r="149" spans="1:11" x14ac:dyDescent="0.25">
      <c r="A149" s="2">
        <v>36673</v>
      </c>
      <c r="B149" s="4" t="s">
        <v>11</v>
      </c>
      <c r="C149" s="4">
        <v>91.01</v>
      </c>
      <c r="D149" s="4">
        <v>33299</v>
      </c>
      <c r="E149" s="4">
        <v>49314.33</v>
      </c>
      <c r="F149" s="4">
        <v>-4.91</v>
      </c>
      <c r="G149" s="4" t="s">
        <v>11</v>
      </c>
      <c r="H149" s="4">
        <v>7894.81</v>
      </c>
      <c r="I149" s="4">
        <v>8222.5400000000009</v>
      </c>
      <c r="J149" s="4"/>
      <c r="K149" s="4">
        <v>-27315.1</v>
      </c>
    </row>
    <row r="150" spans="1:11" x14ac:dyDescent="0.25">
      <c r="A150" s="2">
        <v>36674</v>
      </c>
      <c r="B150" s="4" t="s">
        <v>11</v>
      </c>
      <c r="C150" s="4">
        <v>91.01</v>
      </c>
      <c r="D150" s="4">
        <v>33299</v>
      </c>
      <c r="E150" s="4">
        <v>49314.33</v>
      </c>
      <c r="F150" s="4">
        <v>-4.91</v>
      </c>
      <c r="G150" s="4" t="s">
        <v>11</v>
      </c>
      <c r="H150" s="4">
        <v>7894.81</v>
      </c>
      <c r="I150" s="4">
        <v>8222.5400000000009</v>
      </c>
      <c r="J150" s="4"/>
      <c r="K150" s="4">
        <v>-27315.1</v>
      </c>
    </row>
    <row r="151" spans="1:11" x14ac:dyDescent="0.25">
      <c r="A151" s="2">
        <v>36675</v>
      </c>
      <c r="B151" s="4" t="s">
        <v>11</v>
      </c>
      <c r="C151" s="4">
        <v>91.01</v>
      </c>
      <c r="D151" s="4">
        <v>33299</v>
      </c>
      <c r="E151" s="4">
        <v>49314.33</v>
      </c>
      <c r="F151" s="4">
        <v>-4.91</v>
      </c>
      <c r="G151" s="4" t="s">
        <v>11</v>
      </c>
      <c r="H151" s="4">
        <v>7894.81</v>
      </c>
      <c r="I151" s="4">
        <v>8222.5400000000009</v>
      </c>
      <c r="J151" s="4"/>
      <c r="K151" s="4">
        <v>-27315.1</v>
      </c>
    </row>
    <row r="152" spans="1:11" x14ac:dyDescent="0.25">
      <c r="A152" s="2">
        <v>36676</v>
      </c>
      <c r="B152" s="4" t="s">
        <v>11</v>
      </c>
      <c r="C152" s="4">
        <v>91.01</v>
      </c>
      <c r="D152" s="4">
        <v>33299</v>
      </c>
      <c r="E152" s="4">
        <v>49314.33</v>
      </c>
      <c r="F152" s="4">
        <v>-4.91</v>
      </c>
      <c r="G152" s="4" t="s">
        <v>11</v>
      </c>
      <c r="H152" s="4">
        <v>7894.81</v>
      </c>
      <c r="I152" s="4">
        <v>8222.5400000000009</v>
      </c>
      <c r="J152" s="4"/>
      <c r="K152" s="4">
        <v>-27315.1</v>
      </c>
    </row>
    <row r="153" spans="1:11" x14ac:dyDescent="0.25">
      <c r="A153" s="2">
        <v>36677</v>
      </c>
      <c r="B153" s="4" t="s">
        <v>11</v>
      </c>
      <c r="C153" s="4">
        <v>91.01</v>
      </c>
      <c r="D153" s="4">
        <v>33299</v>
      </c>
      <c r="E153" s="4">
        <v>49314.33</v>
      </c>
      <c r="F153" s="4">
        <v>-4.7699999999999996</v>
      </c>
      <c r="G153" s="4" t="s">
        <v>11</v>
      </c>
      <c r="H153" s="4">
        <v>7894.81</v>
      </c>
      <c r="I153" s="4">
        <v>8265.06</v>
      </c>
      <c r="J153" s="4"/>
      <c r="K153" s="4">
        <v>-27315.1</v>
      </c>
    </row>
    <row r="154" spans="1:11" x14ac:dyDescent="0.25">
      <c r="A154" s="2">
        <v>36678</v>
      </c>
      <c r="B154" s="4" t="s">
        <v>11</v>
      </c>
      <c r="C154" s="4">
        <v>91.01</v>
      </c>
      <c r="D154" s="4">
        <v>33299</v>
      </c>
      <c r="E154" s="4">
        <v>49314.33</v>
      </c>
      <c r="F154" s="4">
        <v>-4.7699999999999996</v>
      </c>
      <c r="G154" s="4" t="s">
        <v>11</v>
      </c>
      <c r="H154" s="4">
        <v>7894.81</v>
      </c>
      <c r="I154" s="4">
        <v>8265.06</v>
      </c>
      <c r="J154" s="4"/>
      <c r="K154" s="4">
        <v>-27315.1</v>
      </c>
    </row>
    <row r="155" spans="1:11" x14ac:dyDescent="0.25">
      <c r="A155" s="2">
        <v>36679</v>
      </c>
      <c r="B155" s="4" t="s">
        <v>11</v>
      </c>
      <c r="C155" s="4">
        <v>91.01</v>
      </c>
      <c r="D155" s="4">
        <v>33299</v>
      </c>
      <c r="E155" s="4">
        <v>49314.33</v>
      </c>
      <c r="F155" s="4">
        <v>-4.7699999999999996</v>
      </c>
      <c r="G155" s="4" t="s">
        <v>11</v>
      </c>
      <c r="H155" s="4">
        <v>7894.81</v>
      </c>
      <c r="I155" s="4">
        <v>8265.06</v>
      </c>
      <c r="J155" s="4"/>
      <c r="K155" s="4">
        <v>-27315.1</v>
      </c>
    </row>
    <row r="156" spans="1:11" x14ac:dyDescent="0.25">
      <c r="A156" s="2">
        <v>36680</v>
      </c>
      <c r="B156" s="4" t="s">
        <v>11</v>
      </c>
      <c r="C156" s="4">
        <v>91.01</v>
      </c>
      <c r="D156" s="4">
        <v>33299</v>
      </c>
      <c r="E156" s="4">
        <v>49314.33</v>
      </c>
      <c r="F156" s="4">
        <v>-4.7699999999999996</v>
      </c>
      <c r="G156" s="4" t="s">
        <v>11</v>
      </c>
      <c r="H156" s="4">
        <v>7894.81</v>
      </c>
      <c r="I156" s="4">
        <v>8265.06</v>
      </c>
      <c r="J156" s="4"/>
      <c r="K156" s="4">
        <v>-27315.1</v>
      </c>
    </row>
    <row r="157" spans="1:11" x14ac:dyDescent="0.25">
      <c r="A157" s="2">
        <v>36681</v>
      </c>
      <c r="B157" s="4" t="s">
        <v>11</v>
      </c>
      <c r="C157" s="4">
        <v>91.01</v>
      </c>
      <c r="D157" s="4">
        <v>33299</v>
      </c>
      <c r="E157" s="4">
        <v>49314.33</v>
      </c>
      <c r="F157" s="4">
        <v>-4.7699999999999996</v>
      </c>
      <c r="G157" s="4" t="s">
        <v>11</v>
      </c>
      <c r="H157" s="4">
        <v>7894.81</v>
      </c>
      <c r="I157" s="4">
        <v>8265.06</v>
      </c>
      <c r="J157" s="4"/>
      <c r="K157" s="4">
        <v>-27315.1</v>
      </c>
    </row>
    <row r="158" spans="1:11" x14ac:dyDescent="0.25">
      <c r="A158" s="2">
        <v>36682</v>
      </c>
      <c r="B158" s="4" t="s">
        <v>11</v>
      </c>
      <c r="C158" s="4">
        <v>91.01</v>
      </c>
      <c r="D158" s="4">
        <v>33299</v>
      </c>
      <c r="E158" s="4">
        <v>49314.33</v>
      </c>
      <c r="F158" s="4">
        <v>-4.7699999999999996</v>
      </c>
      <c r="G158" s="4" t="s">
        <v>11</v>
      </c>
      <c r="H158" s="4">
        <v>7894.81</v>
      </c>
      <c r="I158" s="4">
        <v>8265.06</v>
      </c>
      <c r="J158" s="4"/>
      <c r="K158" s="4">
        <v>-27315.1</v>
      </c>
    </row>
    <row r="159" spans="1:11" x14ac:dyDescent="0.25">
      <c r="A159" s="2">
        <v>36683</v>
      </c>
      <c r="B159" s="4" t="s">
        <v>11</v>
      </c>
      <c r="C159" s="4">
        <v>91.01</v>
      </c>
      <c r="D159" s="4">
        <v>33299</v>
      </c>
      <c r="E159" s="4">
        <v>49314.33</v>
      </c>
      <c r="F159" s="4">
        <v>-4.7699999999999996</v>
      </c>
      <c r="G159" s="4" t="s">
        <v>11</v>
      </c>
      <c r="H159" s="4">
        <v>7894.81</v>
      </c>
      <c r="I159" s="4">
        <v>8265.06</v>
      </c>
      <c r="J159" s="4"/>
      <c r="K159" s="4">
        <v>-27315.1</v>
      </c>
    </row>
    <row r="160" spans="1:11" x14ac:dyDescent="0.25">
      <c r="A160" s="2">
        <v>36684</v>
      </c>
      <c r="B160" s="4" t="s">
        <v>11</v>
      </c>
      <c r="C160" s="4">
        <v>91.01</v>
      </c>
      <c r="D160" s="4">
        <v>33299</v>
      </c>
      <c r="E160" s="4">
        <v>49314.33</v>
      </c>
      <c r="F160" s="4">
        <v>-4.7699999999999996</v>
      </c>
      <c r="G160" s="4" t="s">
        <v>11</v>
      </c>
      <c r="H160" s="4">
        <v>7894.81</v>
      </c>
      <c r="I160" s="4">
        <v>8265.06</v>
      </c>
      <c r="J160" s="4"/>
      <c r="K160" s="4">
        <v>-27315.1</v>
      </c>
    </row>
    <row r="161" spans="1:11" x14ac:dyDescent="0.25">
      <c r="A161" s="2">
        <v>36685</v>
      </c>
      <c r="B161" s="4" t="s">
        <v>11</v>
      </c>
      <c r="C161" s="4">
        <v>91.01</v>
      </c>
      <c r="D161" s="4">
        <v>33299</v>
      </c>
      <c r="E161" s="4">
        <v>49314.33</v>
      </c>
      <c r="F161" s="4">
        <v>-4.7699999999999996</v>
      </c>
      <c r="G161" s="4" t="s">
        <v>11</v>
      </c>
      <c r="H161" s="4">
        <v>7894.81</v>
      </c>
      <c r="I161" s="4">
        <v>8265.06</v>
      </c>
      <c r="J161" s="4"/>
      <c r="K161" s="4">
        <v>-27315.1</v>
      </c>
    </row>
    <row r="162" spans="1:11" x14ac:dyDescent="0.25">
      <c r="A162" s="2">
        <v>36686</v>
      </c>
      <c r="B162" s="4" t="s">
        <v>11</v>
      </c>
      <c r="C162" s="4">
        <v>91.01</v>
      </c>
      <c r="D162" s="4">
        <v>33299</v>
      </c>
      <c r="E162" s="4">
        <v>49314.33</v>
      </c>
      <c r="F162" s="4">
        <v>-4.7699999999999996</v>
      </c>
      <c r="G162" s="4" t="s">
        <v>11</v>
      </c>
      <c r="H162" s="4">
        <v>7894.81</v>
      </c>
      <c r="I162" s="4">
        <v>8265.06</v>
      </c>
      <c r="J162" s="4"/>
      <c r="K162" s="4">
        <v>-27315.1</v>
      </c>
    </row>
    <row r="163" spans="1:11" x14ac:dyDescent="0.25">
      <c r="A163" s="2">
        <v>36687</v>
      </c>
      <c r="B163" s="4" t="s">
        <v>11</v>
      </c>
      <c r="C163" s="4">
        <v>91.01</v>
      </c>
      <c r="D163" s="4">
        <v>33299</v>
      </c>
      <c r="E163" s="4">
        <v>49314.33</v>
      </c>
      <c r="F163" s="4">
        <v>-4.7699999999999996</v>
      </c>
      <c r="G163" s="4" t="s">
        <v>11</v>
      </c>
      <c r="H163" s="4">
        <v>7894.81</v>
      </c>
      <c r="I163" s="4">
        <v>8265.06</v>
      </c>
      <c r="J163" s="4"/>
      <c r="K163" s="4">
        <v>-27315.1</v>
      </c>
    </row>
    <row r="164" spans="1:11" x14ac:dyDescent="0.25">
      <c r="A164" s="2">
        <v>36688</v>
      </c>
      <c r="B164" s="4" t="s">
        <v>11</v>
      </c>
      <c r="C164" s="4">
        <v>91.01</v>
      </c>
      <c r="D164" s="4">
        <v>33299</v>
      </c>
      <c r="E164" s="4">
        <v>49314.33</v>
      </c>
      <c r="F164" s="4">
        <v>-4.7699999999999996</v>
      </c>
      <c r="G164" s="4" t="s">
        <v>11</v>
      </c>
      <c r="H164" s="4">
        <v>7894.81</v>
      </c>
      <c r="I164" s="4">
        <v>8265.06</v>
      </c>
      <c r="J164" s="4"/>
      <c r="K164" s="4">
        <v>-27315.1</v>
      </c>
    </row>
    <row r="165" spans="1:11" x14ac:dyDescent="0.25">
      <c r="A165" s="2">
        <v>36689</v>
      </c>
      <c r="B165" s="4" t="s">
        <v>11</v>
      </c>
      <c r="C165" s="4">
        <v>91.01</v>
      </c>
      <c r="D165" s="4">
        <v>33299</v>
      </c>
      <c r="E165" s="4">
        <v>49314.33</v>
      </c>
      <c r="F165" s="4">
        <v>-4.7699999999999996</v>
      </c>
      <c r="G165" s="4" t="s">
        <v>11</v>
      </c>
      <c r="H165" s="4">
        <v>7894.81</v>
      </c>
      <c r="I165" s="4">
        <v>8265.06</v>
      </c>
      <c r="J165" s="4"/>
      <c r="K165" s="4">
        <v>-27315.1</v>
      </c>
    </row>
    <row r="166" spans="1:11" x14ac:dyDescent="0.25">
      <c r="A166" s="2">
        <v>36690</v>
      </c>
      <c r="B166" s="4" t="s">
        <v>11</v>
      </c>
      <c r="C166" s="4">
        <v>91.01</v>
      </c>
      <c r="D166" s="4">
        <v>33299</v>
      </c>
      <c r="E166" s="4">
        <v>49314.33</v>
      </c>
      <c r="F166" s="4">
        <v>-4.7699999999999996</v>
      </c>
      <c r="G166" s="4" t="s">
        <v>11</v>
      </c>
      <c r="H166" s="4">
        <v>7894.81</v>
      </c>
      <c r="I166" s="4">
        <v>8265.06</v>
      </c>
      <c r="J166" s="4"/>
      <c r="K166" s="4">
        <v>-27315.1</v>
      </c>
    </row>
    <row r="167" spans="1:11" x14ac:dyDescent="0.25">
      <c r="A167" s="2">
        <v>36691</v>
      </c>
      <c r="B167" s="4" t="s">
        <v>11</v>
      </c>
      <c r="C167" s="4">
        <v>91.01</v>
      </c>
      <c r="D167" s="4">
        <v>33299</v>
      </c>
      <c r="E167" s="4">
        <v>49314.33</v>
      </c>
      <c r="F167" s="4">
        <v>-4.7699999999999996</v>
      </c>
      <c r="G167" s="4" t="s">
        <v>11</v>
      </c>
      <c r="H167" s="4">
        <v>7894.81</v>
      </c>
      <c r="I167" s="4">
        <v>8265.06</v>
      </c>
      <c r="J167" s="4"/>
      <c r="K167" s="4">
        <v>-27315.1</v>
      </c>
    </row>
    <row r="168" spans="1:11" x14ac:dyDescent="0.25">
      <c r="A168" s="2">
        <v>36692</v>
      </c>
      <c r="B168" s="4" t="s">
        <v>11</v>
      </c>
      <c r="C168" s="4">
        <v>91.01</v>
      </c>
      <c r="D168" s="4">
        <v>33299</v>
      </c>
      <c r="E168" s="4">
        <v>49314.33</v>
      </c>
      <c r="F168" s="4">
        <v>-4.7699999999999996</v>
      </c>
      <c r="G168" s="4" t="s">
        <v>11</v>
      </c>
      <c r="H168" s="4">
        <v>7894.81</v>
      </c>
      <c r="I168" s="4">
        <v>8265.06</v>
      </c>
      <c r="J168" s="4"/>
      <c r="K168" s="4">
        <v>-27315.1</v>
      </c>
    </row>
    <row r="169" spans="1:11" x14ac:dyDescent="0.25">
      <c r="A169" s="2">
        <v>36693</v>
      </c>
      <c r="B169" s="4" t="s">
        <v>11</v>
      </c>
      <c r="C169" s="4">
        <v>91.01</v>
      </c>
      <c r="D169" s="4">
        <v>33299</v>
      </c>
      <c r="E169" s="4">
        <v>49314.33</v>
      </c>
      <c r="F169" s="4">
        <v>-4.7699999999999996</v>
      </c>
      <c r="G169" s="4" t="s">
        <v>11</v>
      </c>
      <c r="H169" s="4">
        <v>7894.81</v>
      </c>
      <c r="I169" s="4">
        <v>8265.06</v>
      </c>
      <c r="J169" s="4"/>
      <c r="K169" s="4">
        <v>-27315.1</v>
      </c>
    </row>
    <row r="170" spans="1:11" x14ac:dyDescent="0.25">
      <c r="A170" s="2">
        <v>36694</v>
      </c>
      <c r="B170" s="4" t="s">
        <v>11</v>
      </c>
      <c r="C170" s="4">
        <v>91.01</v>
      </c>
      <c r="D170" s="4">
        <v>33299</v>
      </c>
      <c r="E170" s="4">
        <v>49314.33</v>
      </c>
      <c r="F170" s="4">
        <v>-4.7699999999999996</v>
      </c>
      <c r="G170" s="4" t="s">
        <v>11</v>
      </c>
      <c r="H170" s="4">
        <v>7894.81</v>
      </c>
      <c r="I170" s="4">
        <v>8265.06</v>
      </c>
      <c r="J170" s="4"/>
      <c r="K170" s="4">
        <v>-27315.1</v>
      </c>
    </row>
    <row r="171" spans="1:11" x14ac:dyDescent="0.25">
      <c r="A171" s="2">
        <v>36695</v>
      </c>
      <c r="B171" s="4" t="s">
        <v>11</v>
      </c>
      <c r="C171" s="4">
        <v>91.01</v>
      </c>
      <c r="D171" s="4">
        <v>33299</v>
      </c>
      <c r="E171" s="4">
        <v>49314.33</v>
      </c>
      <c r="F171" s="4">
        <v>-4.7699999999999996</v>
      </c>
      <c r="G171" s="4" t="s">
        <v>11</v>
      </c>
      <c r="H171" s="4">
        <v>7894.81</v>
      </c>
      <c r="I171" s="4">
        <v>8265.06</v>
      </c>
      <c r="J171" s="4"/>
      <c r="K171" s="4">
        <v>-27315.1</v>
      </c>
    </row>
    <row r="172" spans="1:11" x14ac:dyDescent="0.25">
      <c r="A172" s="2">
        <v>36696</v>
      </c>
      <c r="B172" s="4" t="s">
        <v>11</v>
      </c>
      <c r="C172" s="4">
        <v>91.01</v>
      </c>
      <c r="D172" s="4">
        <v>33299</v>
      </c>
      <c r="E172" s="4">
        <v>49314.33</v>
      </c>
      <c r="F172" s="4">
        <v>-4.7699999999999996</v>
      </c>
      <c r="G172" s="4" t="s">
        <v>11</v>
      </c>
      <c r="H172" s="4">
        <v>7894.81</v>
      </c>
      <c r="I172" s="4">
        <v>8265.06</v>
      </c>
      <c r="J172" s="4"/>
      <c r="K172" s="4">
        <v>-27315.1</v>
      </c>
    </row>
    <row r="173" spans="1:11" x14ac:dyDescent="0.25">
      <c r="A173" s="2">
        <v>36697</v>
      </c>
      <c r="B173" s="4" t="s">
        <v>11</v>
      </c>
      <c r="C173" s="4">
        <v>91.01</v>
      </c>
      <c r="D173" s="4">
        <v>33299</v>
      </c>
      <c r="E173" s="4">
        <v>49314.33</v>
      </c>
      <c r="F173" s="4">
        <v>-4.7699999999999996</v>
      </c>
      <c r="G173" s="4" t="s">
        <v>11</v>
      </c>
      <c r="H173" s="4">
        <v>7894.81</v>
      </c>
      <c r="I173" s="4">
        <v>8265.06</v>
      </c>
      <c r="J173" s="4"/>
      <c r="K173" s="4">
        <v>-27315.1</v>
      </c>
    </row>
    <row r="174" spans="1:11" x14ac:dyDescent="0.25">
      <c r="A174" s="2">
        <v>36698</v>
      </c>
      <c r="B174" s="4" t="s">
        <v>11</v>
      </c>
      <c r="C174" s="4">
        <v>91.01</v>
      </c>
      <c r="D174" s="4">
        <v>33299</v>
      </c>
      <c r="E174" s="4">
        <v>49314.33</v>
      </c>
      <c r="F174" s="4">
        <v>-4.7699999999999996</v>
      </c>
      <c r="G174" s="4" t="s">
        <v>11</v>
      </c>
      <c r="H174" s="4">
        <v>7894.81</v>
      </c>
      <c r="I174" s="4">
        <v>8265.06</v>
      </c>
      <c r="J174" s="4"/>
      <c r="K174" s="4">
        <v>-27315.1</v>
      </c>
    </row>
    <row r="175" spans="1:11" x14ac:dyDescent="0.25">
      <c r="A175" s="2">
        <v>36699</v>
      </c>
      <c r="B175" s="4" t="s">
        <v>11</v>
      </c>
      <c r="C175" s="4">
        <v>91.01</v>
      </c>
      <c r="D175" s="4">
        <v>33299</v>
      </c>
      <c r="E175" s="4">
        <v>49314.33</v>
      </c>
      <c r="F175" s="4">
        <v>-4.7699999999999996</v>
      </c>
      <c r="G175" s="4" t="s">
        <v>11</v>
      </c>
      <c r="H175" s="4">
        <v>7894.81</v>
      </c>
      <c r="I175" s="4">
        <v>8265.06</v>
      </c>
      <c r="J175" s="4"/>
      <c r="K175" s="4">
        <v>-27315.1</v>
      </c>
    </row>
    <row r="176" spans="1:11" x14ac:dyDescent="0.25">
      <c r="A176" s="2">
        <v>36700</v>
      </c>
      <c r="B176" s="4" t="s">
        <v>11</v>
      </c>
      <c r="C176" s="4">
        <v>91.01</v>
      </c>
      <c r="D176" s="4">
        <v>33299</v>
      </c>
      <c r="E176" s="4">
        <v>49314.33</v>
      </c>
      <c r="F176" s="4">
        <v>-4.7699999999999996</v>
      </c>
      <c r="G176" s="4" t="s">
        <v>11</v>
      </c>
      <c r="H176" s="4">
        <v>7894.81</v>
      </c>
      <c r="I176" s="4">
        <v>8265.06</v>
      </c>
      <c r="J176" s="4"/>
      <c r="K176" s="4">
        <v>-27315.1</v>
      </c>
    </row>
    <row r="177" spans="1:11" x14ac:dyDescent="0.25">
      <c r="A177" s="2">
        <v>36701</v>
      </c>
      <c r="B177" s="4" t="s">
        <v>11</v>
      </c>
      <c r="C177" s="4">
        <v>91.01</v>
      </c>
      <c r="D177" s="4">
        <v>33299</v>
      </c>
      <c r="E177" s="4">
        <v>49314.33</v>
      </c>
      <c r="F177" s="4">
        <v>-4.7699999999999996</v>
      </c>
      <c r="G177" s="4" t="s">
        <v>11</v>
      </c>
      <c r="H177" s="4">
        <v>7894.81</v>
      </c>
      <c r="I177" s="4">
        <v>8265.06</v>
      </c>
      <c r="J177" s="4"/>
      <c r="K177" s="4">
        <v>-27315.1</v>
      </c>
    </row>
    <row r="178" spans="1:11" x14ac:dyDescent="0.25">
      <c r="A178" s="2">
        <v>36702</v>
      </c>
      <c r="B178" s="4" t="s">
        <v>11</v>
      </c>
      <c r="C178" s="4">
        <v>91.01</v>
      </c>
      <c r="D178" s="4">
        <v>33299</v>
      </c>
      <c r="E178" s="4">
        <v>49314.33</v>
      </c>
      <c r="F178" s="4">
        <v>-4.7699999999999996</v>
      </c>
      <c r="G178" s="4" t="s">
        <v>11</v>
      </c>
      <c r="H178" s="4">
        <v>7894.81</v>
      </c>
      <c r="I178" s="4">
        <v>8265.06</v>
      </c>
      <c r="J178" s="4"/>
      <c r="K178" s="4">
        <v>-27315.1</v>
      </c>
    </row>
    <row r="179" spans="1:11" x14ac:dyDescent="0.25">
      <c r="A179" s="2">
        <v>36703</v>
      </c>
      <c r="B179" s="4" t="s">
        <v>11</v>
      </c>
      <c r="C179" s="4">
        <v>91.01</v>
      </c>
      <c r="D179" s="4">
        <v>33299</v>
      </c>
      <c r="E179" s="4">
        <v>49314.33</v>
      </c>
      <c r="F179" s="4">
        <v>-4.7699999999999996</v>
      </c>
      <c r="G179" s="4" t="s">
        <v>11</v>
      </c>
      <c r="H179" s="4">
        <v>7894.81</v>
      </c>
      <c r="I179" s="4">
        <v>8265.06</v>
      </c>
      <c r="J179" s="4"/>
      <c r="K179" s="4">
        <v>-27315.1</v>
      </c>
    </row>
    <row r="180" spans="1:11" x14ac:dyDescent="0.25">
      <c r="A180" s="2">
        <v>36704</v>
      </c>
      <c r="B180" s="4" t="s">
        <v>11</v>
      </c>
      <c r="C180" s="4">
        <v>91.01</v>
      </c>
      <c r="D180" s="4">
        <v>33299</v>
      </c>
      <c r="E180" s="4">
        <v>49314.33</v>
      </c>
      <c r="F180" s="4">
        <v>-4.7699999999999996</v>
      </c>
      <c r="G180" s="4" t="s">
        <v>11</v>
      </c>
      <c r="H180" s="4">
        <v>7894.81</v>
      </c>
      <c r="I180" s="4">
        <v>8265.06</v>
      </c>
      <c r="J180" s="4"/>
      <c r="K180" s="4">
        <v>-27315.1</v>
      </c>
    </row>
    <row r="181" spans="1:11" x14ac:dyDescent="0.25">
      <c r="A181" s="2">
        <v>36705</v>
      </c>
      <c r="B181" s="4" t="s">
        <v>11</v>
      </c>
      <c r="C181" s="4">
        <v>91.01</v>
      </c>
      <c r="D181" s="4">
        <v>33299</v>
      </c>
      <c r="E181" s="4">
        <v>49314.33</v>
      </c>
      <c r="F181" s="4">
        <v>-4.7699999999999996</v>
      </c>
      <c r="G181" s="4" t="s">
        <v>11</v>
      </c>
      <c r="H181" s="4">
        <v>7894.81</v>
      </c>
      <c r="I181" s="4">
        <v>8265.06</v>
      </c>
      <c r="J181" s="4"/>
      <c r="K181" s="4">
        <v>-27315.1</v>
      </c>
    </row>
    <row r="182" spans="1:11" x14ac:dyDescent="0.25">
      <c r="A182" s="2">
        <v>36706</v>
      </c>
      <c r="B182" s="4" t="s">
        <v>11</v>
      </c>
      <c r="C182" s="4">
        <v>91.01</v>
      </c>
      <c r="D182" s="4">
        <v>33299</v>
      </c>
      <c r="E182" s="4">
        <v>49314.33</v>
      </c>
      <c r="F182" s="4">
        <v>-4.7699999999999996</v>
      </c>
      <c r="G182" s="4" t="s">
        <v>11</v>
      </c>
      <c r="H182" s="4">
        <v>7894.81</v>
      </c>
      <c r="I182" s="4">
        <v>8265.06</v>
      </c>
      <c r="J182" s="4"/>
      <c r="K182" s="4">
        <v>-27315.1</v>
      </c>
    </row>
    <row r="183" spans="1:11" x14ac:dyDescent="0.25">
      <c r="A183" s="2">
        <v>36707</v>
      </c>
      <c r="B183" s="4" t="s">
        <v>11</v>
      </c>
      <c r="C183" s="4">
        <v>77.459999999999994</v>
      </c>
      <c r="D183" s="4">
        <v>33299</v>
      </c>
      <c r="E183" s="4">
        <v>56305.91</v>
      </c>
      <c r="F183" s="4">
        <v>-4.5999999999999996</v>
      </c>
      <c r="G183" s="4" t="s">
        <v>11</v>
      </c>
      <c r="H183" s="4">
        <v>8063.4</v>
      </c>
      <c r="I183" s="4">
        <v>8355.3700000000008</v>
      </c>
      <c r="J183" s="4"/>
      <c r="K183" s="4">
        <v>-24474.98</v>
      </c>
    </row>
    <row r="184" spans="1:11" x14ac:dyDescent="0.25">
      <c r="A184" s="2">
        <v>36708</v>
      </c>
      <c r="B184" s="4" t="s">
        <v>11</v>
      </c>
      <c r="C184" s="4">
        <v>77.459999999999994</v>
      </c>
      <c r="D184" s="4">
        <v>33299</v>
      </c>
      <c r="E184" s="4">
        <v>56305.91</v>
      </c>
      <c r="F184" s="4">
        <v>-4.5999999999999996</v>
      </c>
      <c r="G184" s="4" t="s">
        <v>11</v>
      </c>
      <c r="H184" s="4">
        <v>8063.4</v>
      </c>
      <c r="I184" s="4">
        <v>8355.3700000000008</v>
      </c>
      <c r="J184" s="4"/>
      <c r="K184" s="4">
        <v>-24474.98</v>
      </c>
    </row>
    <row r="185" spans="1:11" x14ac:dyDescent="0.25">
      <c r="A185" s="2">
        <v>36709</v>
      </c>
      <c r="B185" s="4" t="s">
        <v>11</v>
      </c>
      <c r="C185" s="4">
        <v>77.459999999999994</v>
      </c>
      <c r="D185" s="4">
        <v>33299</v>
      </c>
      <c r="E185" s="4">
        <v>56305.91</v>
      </c>
      <c r="F185" s="4">
        <v>-4.5999999999999996</v>
      </c>
      <c r="G185" s="4" t="s">
        <v>11</v>
      </c>
      <c r="H185" s="4">
        <v>8063.4</v>
      </c>
      <c r="I185" s="4">
        <v>8355.3700000000008</v>
      </c>
      <c r="J185" s="4"/>
      <c r="K185" s="4">
        <v>-24474.98</v>
      </c>
    </row>
    <row r="186" spans="1:11" x14ac:dyDescent="0.25">
      <c r="A186" s="2">
        <v>36710</v>
      </c>
      <c r="B186" s="4" t="s">
        <v>11</v>
      </c>
      <c r="C186" s="4">
        <v>77.459999999999994</v>
      </c>
      <c r="D186" s="4">
        <v>33299</v>
      </c>
      <c r="E186" s="4">
        <v>56305.91</v>
      </c>
      <c r="F186" s="4">
        <v>-4.5999999999999996</v>
      </c>
      <c r="G186" s="4" t="s">
        <v>11</v>
      </c>
      <c r="H186" s="4">
        <v>8063.4</v>
      </c>
      <c r="I186" s="4">
        <v>8355.3700000000008</v>
      </c>
      <c r="J186" s="4"/>
      <c r="K186" s="4">
        <v>-24474.98</v>
      </c>
    </row>
    <row r="187" spans="1:11" x14ac:dyDescent="0.25">
      <c r="A187" s="2">
        <v>36711</v>
      </c>
      <c r="B187" s="4" t="s">
        <v>11</v>
      </c>
      <c r="C187" s="4">
        <v>77.459999999999994</v>
      </c>
      <c r="D187" s="4">
        <v>33299</v>
      </c>
      <c r="E187" s="4">
        <v>56305.91</v>
      </c>
      <c r="F187" s="4">
        <v>-4.5999999999999996</v>
      </c>
      <c r="G187" s="4" t="s">
        <v>11</v>
      </c>
      <c r="H187" s="4">
        <v>8063.4</v>
      </c>
      <c r="I187" s="4">
        <v>8355.3700000000008</v>
      </c>
      <c r="J187" s="4"/>
      <c r="K187" s="4">
        <v>-24474.98</v>
      </c>
    </row>
    <row r="188" spans="1:11" x14ac:dyDescent="0.25">
      <c r="A188" s="2">
        <v>36712</v>
      </c>
      <c r="B188" s="4" t="s">
        <v>11</v>
      </c>
      <c r="C188" s="4">
        <v>77.459999999999994</v>
      </c>
      <c r="D188" s="4">
        <v>33299</v>
      </c>
      <c r="E188" s="4">
        <v>56305.91</v>
      </c>
      <c r="F188" s="4">
        <v>-4.5999999999999996</v>
      </c>
      <c r="G188" s="4" t="s">
        <v>11</v>
      </c>
      <c r="H188" s="4">
        <v>8063.4</v>
      </c>
      <c r="I188" s="4">
        <v>8355.3700000000008</v>
      </c>
      <c r="J188" s="4"/>
      <c r="K188" s="4">
        <v>-24474.98</v>
      </c>
    </row>
    <row r="189" spans="1:11" x14ac:dyDescent="0.25">
      <c r="A189" s="2">
        <v>36713</v>
      </c>
      <c r="B189" s="4" t="s">
        <v>11</v>
      </c>
      <c r="C189" s="4">
        <v>77.459999999999994</v>
      </c>
      <c r="D189" s="4">
        <v>33299</v>
      </c>
      <c r="E189" s="4">
        <v>56305.91</v>
      </c>
      <c r="F189" s="4">
        <v>-4.5999999999999996</v>
      </c>
      <c r="G189" s="4" t="s">
        <v>11</v>
      </c>
      <c r="H189" s="4">
        <v>8063.4</v>
      </c>
      <c r="I189" s="4">
        <v>8355.3700000000008</v>
      </c>
      <c r="J189" s="4"/>
      <c r="K189" s="4">
        <v>-24474.98</v>
      </c>
    </row>
    <row r="190" spans="1:11" x14ac:dyDescent="0.25">
      <c r="A190" s="2">
        <v>36714</v>
      </c>
      <c r="B190" s="4" t="s">
        <v>11</v>
      </c>
      <c r="C190" s="4">
        <v>77.459999999999994</v>
      </c>
      <c r="D190" s="4">
        <v>33299</v>
      </c>
      <c r="E190" s="4">
        <v>56305.91</v>
      </c>
      <c r="F190" s="4">
        <v>-4.5999999999999996</v>
      </c>
      <c r="G190" s="4" t="s">
        <v>11</v>
      </c>
      <c r="H190" s="4">
        <v>8063.4</v>
      </c>
      <c r="I190" s="4">
        <v>8355.3700000000008</v>
      </c>
      <c r="J190" s="4"/>
      <c r="K190" s="4">
        <v>-24474.98</v>
      </c>
    </row>
    <row r="191" spans="1:11" x14ac:dyDescent="0.25">
      <c r="A191" s="2">
        <v>36715</v>
      </c>
      <c r="B191" s="4" t="s">
        <v>11</v>
      </c>
      <c r="C191" s="4">
        <v>77.459999999999994</v>
      </c>
      <c r="D191" s="4">
        <v>33299</v>
      </c>
      <c r="E191" s="4">
        <v>56305.91</v>
      </c>
      <c r="F191" s="4">
        <v>-4.5999999999999996</v>
      </c>
      <c r="G191" s="4" t="s">
        <v>11</v>
      </c>
      <c r="H191" s="4">
        <v>8063.4</v>
      </c>
      <c r="I191" s="4">
        <v>8355.3700000000008</v>
      </c>
      <c r="J191" s="4"/>
      <c r="K191" s="4">
        <v>-24474.98</v>
      </c>
    </row>
    <row r="192" spans="1:11" x14ac:dyDescent="0.25">
      <c r="A192" s="2">
        <v>36716</v>
      </c>
      <c r="B192" s="4" t="s">
        <v>11</v>
      </c>
      <c r="C192" s="4">
        <v>77.459999999999994</v>
      </c>
      <c r="D192" s="4">
        <v>33299</v>
      </c>
      <c r="E192" s="4">
        <v>56305.91</v>
      </c>
      <c r="F192" s="4">
        <v>-4.5999999999999996</v>
      </c>
      <c r="G192" s="4" t="s">
        <v>11</v>
      </c>
      <c r="H192" s="4">
        <v>8063.4</v>
      </c>
      <c r="I192" s="4">
        <v>8355.3700000000008</v>
      </c>
      <c r="J192" s="4"/>
      <c r="K192" s="4">
        <v>-24474.98</v>
      </c>
    </row>
    <row r="193" spans="1:11" x14ac:dyDescent="0.25">
      <c r="A193" s="2">
        <v>36717</v>
      </c>
      <c r="B193" s="4" t="s">
        <v>11</v>
      </c>
      <c r="C193" s="4">
        <v>77.459999999999994</v>
      </c>
      <c r="D193" s="4">
        <v>33299</v>
      </c>
      <c r="E193" s="4">
        <v>56305.91</v>
      </c>
      <c r="F193" s="4">
        <v>-4.5999999999999996</v>
      </c>
      <c r="G193" s="4" t="s">
        <v>11</v>
      </c>
      <c r="H193" s="4">
        <v>8063.4</v>
      </c>
      <c r="I193" s="4">
        <v>8355.3700000000008</v>
      </c>
      <c r="J193" s="4"/>
      <c r="K193" s="4">
        <v>-24474.98</v>
      </c>
    </row>
    <row r="194" spans="1:11" x14ac:dyDescent="0.25">
      <c r="A194" s="2">
        <v>36718</v>
      </c>
      <c r="B194" s="4" t="s">
        <v>11</v>
      </c>
      <c r="C194" s="4">
        <v>77.459999999999994</v>
      </c>
      <c r="D194" s="4">
        <v>33299</v>
      </c>
      <c r="E194" s="4">
        <v>56305.91</v>
      </c>
      <c r="F194" s="4">
        <v>-4.5999999999999996</v>
      </c>
      <c r="G194" s="4" t="s">
        <v>11</v>
      </c>
      <c r="H194" s="4">
        <v>8063.4</v>
      </c>
      <c r="I194" s="4">
        <v>8355.3700000000008</v>
      </c>
      <c r="J194" s="4"/>
      <c r="K194" s="4">
        <v>-24474.98</v>
      </c>
    </row>
    <row r="195" spans="1:11" x14ac:dyDescent="0.25">
      <c r="A195" s="2">
        <v>36719</v>
      </c>
      <c r="B195" s="4" t="s">
        <v>11</v>
      </c>
      <c r="C195" s="4">
        <v>77.459999999999994</v>
      </c>
      <c r="D195" s="4">
        <v>33299</v>
      </c>
      <c r="E195" s="4">
        <v>56305.91</v>
      </c>
      <c r="F195" s="4">
        <v>-4.5999999999999996</v>
      </c>
      <c r="G195" s="4" t="s">
        <v>11</v>
      </c>
      <c r="H195" s="4">
        <v>8063.4</v>
      </c>
      <c r="I195" s="4">
        <v>8355.3700000000008</v>
      </c>
      <c r="J195" s="4"/>
      <c r="K195" s="4">
        <v>-24474.98</v>
      </c>
    </row>
    <row r="196" spans="1:11" x14ac:dyDescent="0.25">
      <c r="A196" s="2">
        <v>36720</v>
      </c>
      <c r="B196" s="4" t="s">
        <v>11</v>
      </c>
      <c r="C196" s="4">
        <v>77.459999999999994</v>
      </c>
      <c r="D196" s="4">
        <v>33299</v>
      </c>
      <c r="E196" s="4">
        <v>56305.91</v>
      </c>
      <c r="F196" s="4">
        <v>-4.5999999999999996</v>
      </c>
      <c r="G196" s="4" t="s">
        <v>11</v>
      </c>
      <c r="H196" s="4">
        <v>8063.4</v>
      </c>
      <c r="I196" s="4">
        <v>8355.3700000000008</v>
      </c>
      <c r="J196" s="4"/>
      <c r="K196" s="4">
        <v>-24474.98</v>
      </c>
    </row>
    <row r="197" spans="1:11" x14ac:dyDescent="0.25">
      <c r="A197" s="2">
        <v>36721</v>
      </c>
      <c r="B197" s="4" t="s">
        <v>11</v>
      </c>
      <c r="C197" s="4">
        <v>77.459999999999994</v>
      </c>
      <c r="D197" s="4">
        <v>33299</v>
      </c>
      <c r="E197" s="4">
        <v>56305.91</v>
      </c>
      <c r="F197" s="4">
        <v>-4.5999999999999996</v>
      </c>
      <c r="G197" s="4" t="s">
        <v>11</v>
      </c>
      <c r="H197" s="4">
        <v>8063.4</v>
      </c>
      <c r="I197" s="4">
        <v>8355.3700000000008</v>
      </c>
      <c r="J197" s="4"/>
      <c r="K197" s="4">
        <v>-24474.98</v>
      </c>
    </row>
    <row r="198" spans="1:11" x14ac:dyDescent="0.25">
      <c r="A198" s="2">
        <v>36722</v>
      </c>
      <c r="B198" s="4" t="s">
        <v>11</v>
      </c>
      <c r="C198" s="4">
        <v>77.459999999999994</v>
      </c>
      <c r="D198" s="4">
        <v>33299</v>
      </c>
      <c r="E198" s="4">
        <v>56305.91</v>
      </c>
      <c r="F198" s="4">
        <v>-4.5999999999999996</v>
      </c>
      <c r="G198" s="4" t="s">
        <v>11</v>
      </c>
      <c r="H198" s="4">
        <v>8063.4</v>
      </c>
      <c r="I198" s="4">
        <v>8355.3700000000008</v>
      </c>
      <c r="J198" s="4"/>
      <c r="K198" s="4">
        <v>-24474.98</v>
      </c>
    </row>
    <row r="199" spans="1:11" x14ac:dyDescent="0.25">
      <c r="A199" s="2">
        <v>36723</v>
      </c>
      <c r="B199" s="4" t="s">
        <v>11</v>
      </c>
      <c r="C199" s="4">
        <v>77.459999999999994</v>
      </c>
      <c r="D199" s="4">
        <v>33299</v>
      </c>
      <c r="E199" s="4">
        <v>56305.91</v>
      </c>
      <c r="F199" s="4">
        <v>-4.5999999999999996</v>
      </c>
      <c r="G199" s="4" t="s">
        <v>11</v>
      </c>
      <c r="H199" s="4">
        <v>8063.4</v>
      </c>
      <c r="I199" s="4">
        <v>8355.3700000000008</v>
      </c>
      <c r="J199" s="4"/>
      <c r="K199" s="4">
        <v>-24474.98</v>
      </c>
    </row>
    <row r="200" spans="1:11" x14ac:dyDescent="0.25">
      <c r="A200" s="2">
        <v>36724</v>
      </c>
      <c r="B200" s="4" t="s">
        <v>11</v>
      </c>
      <c r="C200" s="4">
        <v>77.459999999999994</v>
      </c>
      <c r="D200" s="4">
        <v>33299</v>
      </c>
      <c r="E200" s="4">
        <v>56305.91</v>
      </c>
      <c r="F200" s="4">
        <v>-4.5999999999999996</v>
      </c>
      <c r="G200" s="4" t="s">
        <v>11</v>
      </c>
      <c r="H200" s="4">
        <v>8063.4</v>
      </c>
      <c r="I200" s="4">
        <v>8355.3700000000008</v>
      </c>
      <c r="J200" s="4"/>
      <c r="K200" s="4">
        <v>-24474.98</v>
      </c>
    </row>
    <row r="201" spans="1:11" x14ac:dyDescent="0.25">
      <c r="A201" s="2">
        <v>36725</v>
      </c>
      <c r="B201" s="4" t="s">
        <v>11</v>
      </c>
      <c r="C201" s="4">
        <v>77.459999999999994</v>
      </c>
      <c r="D201" s="4">
        <v>33299</v>
      </c>
      <c r="E201" s="4">
        <v>56305.91</v>
      </c>
      <c r="F201" s="4">
        <v>-4.5999999999999996</v>
      </c>
      <c r="G201" s="4" t="s">
        <v>11</v>
      </c>
      <c r="H201" s="4">
        <v>8063.4</v>
      </c>
      <c r="I201" s="4">
        <v>8355.3700000000008</v>
      </c>
      <c r="J201" s="4"/>
      <c r="K201" s="4">
        <v>-24474.98</v>
      </c>
    </row>
    <row r="202" spans="1:11" x14ac:dyDescent="0.25">
      <c r="A202" s="2">
        <v>36726</v>
      </c>
      <c r="B202" s="4" t="s">
        <v>11</v>
      </c>
      <c r="C202" s="4">
        <v>77.459999999999994</v>
      </c>
      <c r="D202" s="4">
        <v>33299</v>
      </c>
      <c r="E202" s="4">
        <v>56305.91</v>
      </c>
      <c r="F202" s="4">
        <v>-4.5999999999999996</v>
      </c>
      <c r="G202" s="4" t="s">
        <v>11</v>
      </c>
      <c r="H202" s="4">
        <v>8063.4</v>
      </c>
      <c r="I202" s="4">
        <v>8355.3700000000008</v>
      </c>
      <c r="J202" s="4"/>
      <c r="K202" s="4">
        <v>-24474.98</v>
      </c>
    </row>
    <row r="203" spans="1:11" x14ac:dyDescent="0.25">
      <c r="A203" s="2">
        <v>36727</v>
      </c>
      <c r="B203" s="4" t="s">
        <v>11</v>
      </c>
      <c r="C203" s="4">
        <v>77.459999999999994</v>
      </c>
      <c r="D203" s="4">
        <v>33299</v>
      </c>
      <c r="E203" s="4">
        <v>56305.91</v>
      </c>
      <c r="F203" s="4">
        <v>-4.5999999999999996</v>
      </c>
      <c r="G203" s="4" t="s">
        <v>11</v>
      </c>
      <c r="H203" s="4">
        <v>8063.4</v>
      </c>
      <c r="I203" s="4">
        <v>8355.3700000000008</v>
      </c>
      <c r="J203" s="4"/>
      <c r="K203" s="4">
        <v>-24474.98</v>
      </c>
    </row>
    <row r="204" spans="1:11" x14ac:dyDescent="0.25">
      <c r="A204" s="2">
        <v>36728</v>
      </c>
      <c r="B204" s="4" t="s">
        <v>11</v>
      </c>
      <c r="C204" s="4">
        <v>77.459999999999994</v>
      </c>
      <c r="D204" s="4">
        <v>33299</v>
      </c>
      <c r="E204" s="4">
        <v>56305.91</v>
      </c>
      <c r="F204" s="4">
        <v>-4.5999999999999996</v>
      </c>
      <c r="G204" s="4" t="s">
        <v>11</v>
      </c>
      <c r="H204" s="4">
        <v>8063.4</v>
      </c>
      <c r="I204" s="4">
        <v>8355.3700000000008</v>
      </c>
      <c r="J204" s="4"/>
      <c r="K204" s="4">
        <v>-24474.98</v>
      </c>
    </row>
    <row r="205" spans="1:11" x14ac:dyDescent="0.25">
      <c r="A205" s="2">
        <v>36729</v>
      </c>
      <c r="B205" s="4" t="s">
        <v>11</v>
      </c>
      <c r="C205" s="4">
        <v>77.459999999999994</v>
      </c>
      <c r="D205" s="4">
        <v>33299</v>
      </c>
      <c r="E205" s="4">
        <v>56305.91</v>
      </c>
      <c r="F205" s="4">
        <v>-4.5999999999999996</v>
      </c>
      <c r="G205" s="4" t="s">
        <v>11</v>
      </c>
      <c r="H205" s="4">
        <v>8063.4</v>
      </c>
      <c r="I205" s="4">
        <v>8355.3700000000008</v>
      </c>
      <c r="J205" s="4"/>
      <c r="K205" s="4">
        <v>-24474.98</v>
      </c>
    </row>
    <row r="206" spans="1:11" x14ac:dyDescent="0.25">
      <c r="A206" s="2">
        <v>36730</v>
      </c>
      <c r="B206" s="4" t="s">
        <v>11</v>
      </c>
      <c r="C206" s="4">
        <v>77.459999999999994</v>
      </c>
      <c r="D206" s="4">
        <v>33299</v>
      </c>
      <c r="E206" s="4">
        <v>56305.91</v>
      </c>
      <c r="F206" s="4">
        <v>-4.5999999999999996</v>
      </c>
      <c r="G206" s="4" t="s">
        <v>11</v>
      </c>
      <c r="H206" s="4">
        <v>8063.4</v>
      </c>
      <c r="I206" s="4">
        <v>8355.3700000000008</v>
      </c>
      <c r="J206" s="4"/>
      <c r="K206" s="4">
        <v>-24474.98</v>
      </c>
    </row>
    <row r="207" spans="1:11" x14ac:dyDescent="0.25">
      <c r="A207" s="2">
        <v>36731</v>
      </c>
      <c r="B207" s="4" t="s">
        <v>11</v>
      </c>
      <c r="C207" s="4">
        <v>77.459999999999994</v>
      </c>
      <c r="D207" s="4">
        <v>33299</v>
      </c>
      <c r="E207" s="4">
        <v>56305.91</v>
      </c>
      <c r="F207" s="4">
        <v>-4.5999999999999996</v>
      </c>
      <c r="G207" s="4" t="s">
        <v>11</v>
      </c>
      <c r="H207" s="4">
        <v>8063.4</v>
      </c>
      <c r="I207" s="4">
        <v>8355.3700000000008</v>
      </c>
      <c r="J207" s="4"/>
      <c r="K207" s="4">
        <v>-24474.98</v>
      </c>
    </row>
    <row r="208" spans="1:11" x14ac:dyDescent="0.25">
      <c r="A208" s="2">
        <v>36732</v>
      </c>
      <c r="B208" s="4" t="s">
        <v>11</v>
      </c>
      <c r="C208" s="4">
        <v>77.459999999999994</v>
      </c>
      <c r="D208" s="4">
        <v>33299</v>
      </c>
      <c r="E208" s="4">
        <v>56305.91</v>
      </c>
      <c r="F208" s="4">
        <v>-4.5999999999999996</v>
      </c>
      <c r="G208" s="4" t="s">
        <v>11</v>
      </c>
      <c r="H208" s="4">
        <v>8063.4</v>
      </c>
      <c r="I208" s="4">
        <v>8355.3700000000008</v>
      </c>
      <c r="J208" s="4"/>
      <c r="K208" s="4">
        <v>-24474.98</v>
      </c>
    </row>
    <row r="209" spans="1:11" x14ac:dyDescent="0.25">
      <c r="A209" s="2">
        <v>36733</v>
      </c>
      <c r="B209" s="4" t="s">
        <v>11</v>
      </c>
      <c r="C209" s="4">
        <v>77.459999999999994</v>
      </c>
      <c r="D209" s="4">
        <v>33299</v>
      </c>
      <c r="E209" s="4">
        <v>56305.91</v>
      </c>
      <c r="F209" s="4">
        <v>-4.5999999999999996</v>
      </c>
      <c r="G209" s="4" t="s">
        <v>11</v>
      </c>
      <c r="H209" s="4">
        <v>8063.4</v>
      </c>
      <c r="I209" s="4">
        <v>8355.3700000000008</v>
      </c>
      <c r="J209" s="4"/>
      <c r="K209" s="4">
        <v>-24474.98</v>
      </c>
    </row>
    <row r="210" spans="1:11" x14ac:dyDescent="0.25">
      <c r="A210" s="2">
        <v>36734</v>
      </c>
      <c r="B210" s="4" t="s">
        <v>11</v>
      </c>
      <c r="C210" s="4">
        <v>77.459999999999994</v>
      </c>
      <c r="D210" s="4">
        <v>33299</v>
      </c>
      <c r="E210" s="4">
        <v>56305.91</v>
      </c>
      <c r="F210" s="4">
        <v>-4.5999999999999996</v>
      </c>
      <c r="G210" s="4" t="s">
        <v>11</v>
      </c>
      <c r="H210" s="4">
        <v>8063.4</v>
      </c>
      <c r="I210" s="4">
        <v>8355.3700000000008</v>
      </c>
      <c r="J210" s="4"/>
      <c r="K210" s="4">
        <v>-24474.98</v>
      </c>
    </row>
    <row r="211" spans="1:11" x14ac:dyDescent="0.25">
      <c r="A211" s="2">
        <v>36735</v>
      </c>
      <c r="B211" s="4" t="s">
        <v>11</v>
      </c>
      <c r="C211" s="4">
        <v>77.459999999999994</v>
      </c>
      <c r="D211" s="4">
        <v>33299</v>
      </c>
      <c r="E211" s="4">
        <v>56305.91</v>
      </c>
      <c r="F211" s="4">
        <v>-4.5999999999999996</v>
      </c>
      <c r="G211" s="4" t="s">
        <v>11</v>
      </c>
      <c r="H211" s="4">
        <v>8063.4</v>
      </c>
      <c r="I211" s="4">
        <v>8355.3700000000008</v>
      </c>
      <c r="J211" s="4"/>
      <c r="K211" s="4">
        <v>-24474.98</v>
      </c>
    </row>
    <row r="212" spans="1:11" x14ac:dyDescent="0.25">
      <c r="A212" s="2">
        <v>36736</v>
      </c>
      <c r="B212" s="4" t="s">
        <v>11</v>
      </c>
      <c r="C212" s="4">
        <v>77.459999999999994</v>
      </c>
      <c r="D212" s="4">
        <v>33299</v>
      </c>
      <c r="E212" s="4">
        <v>56305.91</v>
      </c>
      <c r="F212" s="4">
        <v>-4.5999999999999996</v>
      </c>
      <c r="G212" s="4" t="s">
        <v>11</v>
      </c>
      <c r="H212" s="4">
        <v>8063.4</v>
      </c>
      <c r="I212" s="4">
        <v>8355.3700000000008</v>
      </c>
      <c r="J212" s="4"/>
      <c r="K212" s="4">
        <v>-24474.98</v>
      </c>
    </row>
    <row r="213" spans="1:11" x14ac:dyDescent="0.25">
      <c r="A213" s="2">
        <v>36737</v>
      </c>
      <c r="B213" s="4" t="s">
        <v>11</v>
      </c>
      <c r="C213" s="4">
        <v>77.459999999999994</v>
      </c>
      <c r="D213" s="4">
        <v>33299</v>
      </c>
      <c r="E213" s="4">
        <v>56305.91</v>
      </c>
      <c r="F213" s="4">
        <v>-4.5999999999999996</v>
      </c>
      <c r="G213" s="4" t="s">
        <v>11</v>
      </c>
      <c r="H213" s="4">
        <v>8063.4</v>
      </c>
      <c r="I213" s="4">
        <v>8355.3700000000008</v>
      </c>
      <c r="J213" s="4"/>
      <c r="K213" s="4">
        <v>-24474.98</v>
      </c>
    </row>
    <row r="214" spans="1:11" x14ac:dyDescent="0.25">
      <c r="A214" s="2">
        <v>36738</v>
      </c>
      <c r="B214" s="4" t="s">
        <v>11</v>
      </c>
      <c r="C214" s="4">
        <v>77.459999999999994</v>
      </c>
      <c r="D214" s="4">
        <v>33299</v>
      </c>
      <c r="E214" s="4">
        <v>56305.91</v>
      </c>
      <c r="F214" s="4">
        <v>-4.05</v>
      </c>
      <c r="G214" s="4" t="s">
        <v>11</v>
      </c>
      <c r="H214" s="4">
        <v>8063.4</v>
      </c>
      <c r="I214" s="4">
        <v>8405.1</v>
      </c>
      <c r="J214" s="4"/>
      <c r="K214" s="4">
        <v>-24474.98</v>
      </c>
    </row>
    <row r="215" spans="1:11" x14ac:dyDescent="0.25">
      <c r="A215" s="2">
        <v>36739</v>
      </c>
      <c r="B215" s="4" t="s">
        <v>11</v>
      </c>
      <c r="C215" s="4">
        <v>77.459999999999994</v>
      </c>
      <c r="D215" s="4">
        <v>33299</v>
      </c>
      <c r="E215" s="4">
        <v>56305.91</v>
      </c>
      <c r="F215" s="4">
        <v>-4.05</v>
      </c>
      <c r="G215" s="4" t="s">
        <v>11</v>
      </c>
      <c r="H215" s="4">
        <v>8063.4</v>
      </c>
      <c r="I215" s="4">
        <v>8405.1</v>
      </c>
      <c r="J215" s="4"/>
      <c r="K215" s="4">
        <v>-24474.98</v>
      </c>
    </row>
    <row r="216" spans="1:11" x14ac:dyDescent="0.25">
      <c r="A216" s="2">
        <v>36740</v>
      </c>
      <c r="B216" s="4" t="s">
        <v>11</v>
      </c>
      <c r="C216" s="4">
        <v>77.459999999999994</v>
      </c>
      <c r="D216" s="4">
        <v>33299</v>
      </c>
      <c r="E216" s="4">
        <v>56305.91</v>
      </c>
      <c r="F216" s="4">
        <v>-4.05</v>
      </c>
      <c r="G216" s="4" t="s">
        <v>11</v>
      </c>
      <c r="H216" s="4">
        <v>8063.4</v>
      </c>
      <c r="I216" s="4">
        <v>8405.1</v>
      </c>
      <c r="J216" s="4"/>
      <c r="K216" s="4">
        <v>-24474.98</v>
      </c>
    </row>
    <row r="217" spans="1:11" x14ac:dyDescent="0.25">
      <c r="A217" s="2">
        <v>36741</v>
      </c>
      <c r="B217" s="4" t="s">
        <v>11</v>
      </c>
      <c r="C217" s="4">
        <v>77.459999999999994</v>
      </c>
      <c r="D217" s="4">
        <v>33299</v>
      </c>
      <c r="E217" s="4">
        <v>56305.91</v>
      </c>
      <c r="F217" s="4">
        <v>-4.05</v>
      </c>
      <c r="G217" s="4" t="s">
        <v>11</v>
      </c>
      <c r="H217" s="4">
        <v>8063.4</v>
      </c>
      <c r="I217" s="4">
        <v>8405.1</v>
      </c>
      <c r="J217" s="4"/>
      <c r="K217" s="4">
        <v>-24474.98</v>
      </c>
    </row>
    <row r="218" spans="1:11" x14ac:dyDescent="0.25">
      <c r="A218" s="2">
        <v>36742</v>
      </c>
      <c r="B218" s="4" t="s">
        <v>11</v>
      </c>
      <c r="C218" s="4">
        <v>77.459999999999994</v>
      </c>
      <c r="D218" s="4">
        <v>33299</v>
      </c>
      <c r="E218" s="4">
        <v>56305.91</v>
      </c>
      <c r="F218" s="4">
        <v>-4.05</v>
      </c>
      <c r="G218" s="4" t="s">
        <v>11</v>
      </c>
      <c r="H218" s="4">
        <v>8063.4</v>
      </c>
      <c r="I218" s="4">
        <v>8405.1</v>
      </c>
      <c r="J218" s="4"/>
      <c r="K218" s="4">
        <v>-24474.98</v>
      </c>
    </row>
    <row r="219" spans="1:11" x14ac:dyDescent="0.25">
      <c r="A219" s="2">
        <v>36743</v>
      </c>
      <c r="B219" s="4" t="s">
        <v>11</v>
      </c>
      <c r="C219" s="4">
        <v>77.459999999999994</v>
      </c>
      <c r="D219" s="4">
        <v>33299</v>
      </c>
      <c r="E219" s="4">
        <v>56305.91</v>
      </c>
      <c r="F219" s="4">
        <v>-4.05</v>
      </c>
      <c r="G219" s="4" t="s">
        <v>11</v>
      </c>
      <c r="H219" s="4">
        <v>8063.4</v>
      </c>
      <c r="I219" s="4">
        <v>8405.1</v>
      </c>
      <c r="J219" s="4"/>
      <c r="K219" s="4">
        <v>-24474.98</v>
      </c>
    </row>
    <row r="220" spans="1:11" x14ac:dyDescent="0.25">
      <c r="A220" s="2">
        <v>36744</v>
      </c>
      <c r="B220" s="4" t="s">
        <v>11</v>
      </c>
      <c r="C220" s="4">
        <v>77.459999999999994</v>
      </c>
      <c r="D220" s="4">
        <v>33299</v>
      </c>
      <c r="E220" s="4">
        <v>56305.91</v>
      </c>
      <c r="F220" s="4">
        <v>-4.05</v>
      </c>
      <c r="G220" s="4" t="s">
        <v>11</v>
      </c>
      <c r="H220" s="4">
        <v>8063.4</v>
      </c>
      <c r="I220" s="4">
        <v>8405.1</v>
      </c>
      <c r="J220" s="4"/>
      <c r="K220" s="4">
        <v>-24474.98</v>
      </c>
    </row>
    <row r="221" spans="1:11" x14ac:dyDescent="0.25">
      <c r="A221" s="2">
        <v>36745</v>
      </c>
      <c r="B221" s="4" t="s">
        <v>11</v>
      </c>
      <c r="C221" s="4">
        <v>77.459999999999994</v>
      </c>
      <c r="D221" s="4">
        <v>33299</v>
      </c>
      <c r="E221" s="4">
        <v>56305.91</v>
      </c>
      <c r="F221" s="4">
        <v>-4.05</v>
      </c>
      <c r="G221" s="4" t="s">
        <v>11</v>
      </c>
      <c r="H221" s="4">
        <v>8063.4</v>
      </c>
      <c r="I221" s="4">
        <v>8405.1</v>
      </c>
      <c r="J221" s="4"/>
      <c r="K221" s="4">
        <v>-24474.98</v>
      </c>
    </row>
    <row r="222" spans="1:11" x14ac:dyDescent="0.25">
      <c r="A222" s="2">
        <v>36746</v>
      </c>
      <c r="B222" s="4" t="s">
        <v>11</v>
      </c>
      <c r="C222" s="4">
        <v>77.459999999999994</v>
      </c>
      <c r="D222" s="4">
        <v>33299</v>
      </c>
      <c r="E222" s="4">
        <v>56305.91</v>
      </c>
      <c r="F222" s="4">
        <v>-4.05</v>
      </c>
      <c r="G222" s="4" t="s">
        <v>11</v>
      </c>
      <c r="H222" s="4">
        <v>8063.4</v>
      </c>
      <c r="I222" s="4">
        <v>8405.1</v>
      </c>
      <c r="J222" s="4"/>
      <c r="K222" s="4">
        <v>-24474.98</v>
      </c>
    </row>
    <row r="223" spans="1:11" x14ac:dyDescent="0.25">
      <c r="A223" s="2">
        <v>36747</v>
      </c>
      <c r="B223" s="4" t="s">
        <v>11</v>
      </c>
      <c r="C223" s="4">
        <v>77.459999999999994</v>
      </c>
      <c r="D223" s="4">
        <v>33299</v>
      </c>
      <c r="E223" s="4">
        <v>56305.91</v>
      </c>
      <c r="F223" s="4">
        <v>-4.05</v>
      </c>
      <c r="G223" s="4" t="s">
        <v>11</v>
      </c>
      <c r="H223" s="4">
        <v>8063.4</v>
      </c>
      <c r="I223" s="4">
        <v>8405.1</v>
      </c>
      <c r="J223" s="4"/>
      <c r="K223" s="4">
        <v>-24474.98</v>
      </c>
    </row>
    <row r="224" spans="1:11" x14ac:dyDescent="0.25">
      <c r="A224" s="2">
        <v>36748</v>
      </c>
      <c r="B224" s="4" t="s">
        <v>11</v>
      </c>
      <c r="C224" s="4">
        <v>77.459999999999994</v>
      </c>
      <c r="D224" s="4">
        <v>33299</v>
      </c>
      <c r="E224" s="4">
        <v>56305.91</v>
      </c>
      <c r="F224" s="4">
        <v>-4.05</v>
      </c>
      <c r="G224" s="4" t="s">
        <v>11</v>
      </c>
      <c r="H224" s="4">
        <v>8063.4</v>
      </c>
      <c r="I224" s="4">
        <v>8405.1</v>
      </c>
      <c r="J224" s="4"/>
      <c r="K224" s="4">
        <v>-24474.98</v>
      </c>
    </row>
    <row r="225" spans="1:11" x14ac:dyDescent="0.25">
      <c r="A225" s="2">
        <v>36749</v>
      </c>
      <c r="B225" s="4" t="s">
        <v>11</v>
      </c>
      <c r="C225" s="4">
        <v>77.459999999999994</v>
      </c>
      <c r="D225" s="4">
        <v>33299</v>
      </c>
      <c r="E225" s="4">
        <v>56305.91</v>
      </c>
      <c r="F225" s="4">
        <v>-4.05</v>
      </c>
      <c r="G225" s="4" t="s">
        <v>11</v>
      </c>
      <c r="H225" s="4">
        <v>8063.4</v>
      </c>
      <c r="I225" s="4">
        <v>8405.1</v>
      </c>
      <c r="J225" s="4"/>
      <c r="K225" s="4">
        <v>-24474.98</v>
      </c>
    </row>
    <row r="226" spans="1:11" x14ac:dyDescent="0.25">
      <c r="A226" s="2">
        <v>36750</v>
      </c>
      <c r="B226" s="4" t="s">
        <v>11</v>
      </c>
      <c r="C226" s="4">
        <v>77.459999999999994</v>
      </c>
      <c r="D226" s="4">
        <v>33299</v>
      </c>
      <c r="E226" s="4">
        <v>56305.91</v>
      </c>
      <c r="F226" s="4">
        <v>-4.05</v>
      </c>
      <c r="G226" s="4" t="s">
        <v>11</v>
      </c>
      <c r="H226" s="4">
        <v>8063.4</v>
      </c>
      <c r="I226" s="4">
        <v>8405.1</v>
      </c>
      <c r="J226" s="4"/>
      <c r="K226" s="4">
        <v>-24474.98</v>
      </c>
    </row>
    <row r="227" spans="1:11" x14ac:dyDescent="0.25">
      <c r="A227" s="2">
        <v>36751</v>
      </c>
      <c r="B227" s="4" t="s">
        <v>11</v>
      </c>
      <c r="C227" s="4">
        <v>77.459999999999994</v>
      </c>
      <c r="D227" s="4">
        <v>33299</v>
      </c>
      <c r="E227" s="4">
        <v>56305.91</v>
      </c>
      <c r="F227" s="4">
        <v>-4.05</v>
      </c>
      <c r="G227" s="4" t="s">
        <v>11</v>
      </c>
      <c r="H227" s="4">
        <v>8063.4</v>
      </c>
      <c r="I227" s="4">
        <v>8405.1</v>
      </c>
      <c r="J227" s="4"/>
      <c r="K227" s="4">
        <v>-24474.98</v>
      </c>
    </row>
    <row r="228" spans="1:11" x14ac:dyDescent="0.25">
      <c r="A228" s="2">
        <v>36752</v>
      </c>
      <c r="B228" s="4" t="s">
        <v>11</v>
      </c>
      <c r="C228" s="4">
        <v>77.459999999999994</v>
      </c>
      <c r="D228" s="4">
        <v>33299</v>
      </c>
      <c r="E228" s="4">
        <v>56305.91</v>
      </c>
      <c r="F228" s="4">
        <v>-4.05</v>
      </c>
      <c r="G228" s="4" t="s">
        <v>11</v>
      </c>
      <c r="H228" s="4">
        <v>8063.4</v>
      </c>
      <c r="I228" s="4">
        <v>8405.1</v>
      </c>
      <c r="J228" s="4"/>
      <c r="K228" s="4">
        <v>-24474.98</v>
      </c>
    </row>
    <row r="229" spans="1:11" x14ac:dyDescent="0.25">
      <c r="A229" s="2">
        <v>36753</v>
      </c>
      <c r="B229" s="4" t="s">
        <v>11</v>
      </c>
      <c r="C229" s="4">
        <v>77.459999999999994</v>
      </c>
      <c r="D229" s="4">
        <v>33299</v>
      </c>
      <c r="E229" s="4">
        <v>56305.91</v>
      </c>
      <c r="F229" s="4">
        <v>-4.05</v>
      </c>
      <c r="G229" s="4" t="s">
        <v>11</v>
      </c>
      <c r="H229" s="4">
        <v>8063.4</v>
      </c>
      <c r="I229" s="4">
        <v>8405.1</v>
      </c>
      <c r="J229" s="4"/>
      <c r="K229" s="4">
        <v>-24474.98</v>
      </c>
    </row>
    <row r="230" spans="1:11" x14ac:dyDescent="0.25">
      <c r="A230" s="2">
        <v>36754</v>
      </c>
      <c r="B230" s="4" t="s">
        <v>11</v>
      </c>
      <c r="C230" s="4">
        <v>77.459999999999994</v>
      </c>
      <c r="D230" s="4">
        <v>33299</v>
      </c>
      <c r="E230" s="4">
        <v>56305.91</v>
      </c>
      <c r="F230" s="4">
        <v>-4.05</v>
      </c>
      <c r="G230" s="4" t="s">
        <v>11</v>
      </c>
      <c r="H230" s="4">
        <v>8063.4</v>
      </c>
      <c r="I230" s="4">
        <v>8405.1</v>
      </c>
      <c r="J230" s="4"/>
      <c r="K230" s="4">
        <v>-24474.98</v>
      </c>
    </row>
    <row r="231" spans="1:11" x14ac:dyDescent="0.25">
      <c r="A231" s="2">
        <v>36755</v>
      </c>
      <c r="B231" s="4" t="s">
        <v>11</v>
      </c>
      <c r="C231" s="4">
        <v>77.459999999999994</v>
      </c>
      <c r="D231" s="4">
        <v>33299</v>
      </c>
      <c r="E231" s="4">
        <v>56305.91</v>
      </c>
      <c r="F231" s="4">
        <v>-4.05</v>
      </c>
      <c r="G231" s="4" t="s">
        <v>11</v>
      </c>
      <c r="H231" s="4">
        <v>8063.4</v>
      </c>
      <c r="I231" s="4">
        <v>8405.1</v>
      </c>
      <c r="J231" s="4"/>
      <c r="K231" s="4">
        <v>-24474.98</v>
      </c>
    </row>
    <row r="232" spans="1:11" x14ac:dyDescent="0.25">
      <c r="A232" s="2">
        <v>36756</v>
      </c>
      <c r="B232" s="4" t="s">
        <v>11</v>
      </c>
      <c r="C232" s="4">
        <v>77.459999999999994</v>
      </c>
      <c r="D232" s="4">
        <v>33299</v>
      </c>
      <c r="E232" s="4">
        <v>56305.91</v>
      </c>
      <c r="F232" s="4">
        <v>-4.05</v>
      </c>
      <c r="G232" s="4" t="s">
        <v>11</v>
      </c>
      <c r="H232" s="4">
        <v>8063.4</v>
      </c>
      <c r="I232" s="4">
        <v>8405.1</v>
      </c>
      <c r="J232" s="4"/>
      <c r="K232" s="4">
        <v>-24474.98</v>
      </c>
    </row>
    <row r="233" spans="1:11" x14ac:dyDescent="0.25">
      <c r="A233" s="2">
        <v>36757</v>
      </c>
      <c r="B233" s="4" t="s">
        <v>11</v>
      </c>
      <c r="C233" s="4">
        <v>77.459999999999994</v>
      </c>
      <c r="D233" s="4">
        <v>33299</v>
      </c>
      <c r="E233" s="4">
        <v>56305.91</v>
      </c>
      <c r="F233" s="4">
        <v>-4.05</v>
      </c>
      <c r="G233" s="4" t="s">
        <v>11</v>
      </c>
      <c r="H233" s="4">
        <v>8063.4</v>
      </c>
      <c r="I233" s="4">
        <v>8405.1</v>
      </c>
      <c r="J233" s="4"/>
      <c r="K233" s="4">
        <v>-24474.98</v>
      </c>
    </row>
    <row r="234" spans="1:11" x14ac:dyDescent="0.25">
      <c r="A234" s="2">
        <v>36758</v>
      </c>
      <c r="B234" s="4" t="s">
        <v>11</v>
      </c>
      <c r="C234" s="4">
        <v>77.459999999999994</v>
      </c>
      <c r="D234" s="4">
        <v>33299</v>
      </c>
      <c r="E234" s="4">
        <v>56305.91</v>
      </c>
      <c r="F234" s="4">
        <v>-4.05</v>
      </c>
      <c r="G234" s="4" t="s">
        <v>11</v>
      </c>
      <c r="H234" s="4">
        <v>8063.4</v>
      </c>
      <c r="I234" s="4">
        <v>8405.1</v>
      </c>
      <c r="J234" s="4"/>
      <c r="K234" s="4">
        <v>-24474.98</v>
      </c>
    </row>
    <row r="235" spans="1:11" x14ac:dyDescent="0.25">
      <c r="A235" s="2">
        <v>36759</v>
      </c>
      <c r="B235" s="4" t="s">
        <v>11</v>
      </c>
      <c r="C235" s="4">
        <v>77.459999999999994</v>
      </c>
      <c r="D235" s="4">
        <v>33299</v>
      </c>
      <c r="E235" s="4">
        <v>56305.91</v>
      </c>
      <c r="F235" s="4">
        <v>-4.05</v>
      </c>
      <c r="G235" s="4" t="s">
        <v>11</v>
      </c>
      <c r="H235" s="4">
        <v>8063.4</v>
      </c>
      <c r="I235" s="4">
        <v>8405.1</v>
      </c>
      <c r="J235" s="4"/>
      <c r="K235" s="4">
        <v>-24474.98</v>
      </c>
    </row>
    <row r="236" spans="1:11" x14ac:dyDescent="0.25">
      <c r="A236" s="2">
        <v>36760</v>
      </c>
      <c r="B236" s="4" t="s">
        <v>11</v>
      </c>
      <c r="C236" s="4">
        <v>77.459999999999994</v>
      </c>
      <c r="D236" s="4">
        <v>33299</v>
      </c>
      <c r="E236" s="4">
        <v>56305.91</v>
      </c>
      <c r="F236" s="4">
        <v>-4.05</v>
      </c>
      <c r="G236" s="4" t="s">
        <v>11</v>
      </c>
      <c r="H236" s="4">
        <v>8063.4</v>
      </c>
      <c r="I236" s="4">
        <v>8405.1</v>
      </c>
      <c r="J236" s="4"/>
      <c r="K236" s="4">
        <v>-24474.98</v>
      </c>
    </row>
    <row r="237" spans="1:11" x14ac:dyDescent="0.25">
      <c r="A237" s="2">
        <v>36761</v>
      </c>
      <c r="B237" s="4" t="s">
        <v>11</v>
      </c>
      <c r="C237" s="4">
        <v>77.459999999999994</v>
      </c>
      <c r="D237" s="4">
        <v>33299</v>
      </c>
      <c r="E237" s="4">
        <v>56305.91</v>
      </c>
      <c r="F237" s="4">
        <v>-4.05</v>
      </c>
      <c r="G237" s="4" t="s">
        <v>11</v>
      </c>
      <c r="H237" s="4">
        <v>8063.4</v>
      </c>
      <c r="I237" s="4">
        <v>8405.1</v>
      </c>
      <c r="J237" s="4"/>
      <c r="K237" s="4">
        <v>-24474.98</v>
      </c>
    </row>
    <row r="238" spans="1:11" x14ac:dyDescent="0.25">
      <c r="A238" s="2">
        <v>36762</v>
      </c>
      <c r="B238" s="4" t="s">
        <v>11</v>
      </c>
      <c r="C238" s="4">
        <v>77.459999999999994</v>
      </c>
      <c r="D238" s="4">
        <v>33299</v>
      </c>
      <c r="E238" s="4">
        <v>56305.91</v>
      </c>
      <c r="F238" s="4">
        <v>-4.05</v>
      </c>
      <c r="G238" s="4" t="s">
        <v>11</v>
      </c>
      <c r="H238" s="4">
        <v>8063.4</v>
      </c>
      <c r="I238" s="4">
        <v>8405.1</v>
      </c>
      <c r="J238" s="4"/>
      <c r="K238" s="4">
        <v>-24474.98</v>
      </c>
    </row>
    <row r="239" spans="1:11" x14ac:dyDescent="0.25">
      <c r="A239" s="2">
        <v>36763</v>
      </c>
      <c r="B239" s="4" t="s">
        <v>11</v>
      </c>
      <c r="C239" s="4">
        <v>77.459999999999994</v>
      </c>
      <c r="D239" s="4">
        <v>33299</v>
      </c>
      <c r="E239" s="4">
        <v>56305.91</v>
      </c>
      <c r="F239" s="4">
        <v>-4.05</v>
      </c>
      <c r="G239" s="4" t="s">
        <v>11</v>
      </c>
      <c r="H239" s="4">
        <v>8063.4</v>
      </c>
      <c r="I239" s="4">
        <v>8405.1</v>
      </c>
      <c r="J239" s="4"/>
      <c r="K239" s="4">
        <v>-24474.98</v>
      </c>
    </row>
    <row r="240" spans="1:11" x14ac:dyDescent="0.25">
      <c r="A240" s="2">
        <v>36764</v>
      </c>
      <c r="B240" s="4" t="s">
        <v>11</v>
      </c>
      <c r="C240" s="4">
        <v>77.459999999999994</v>
      </c>
      <c r="D240" s="4">
        <v>33299</v>
      </c>
      <c r="E240" s="4">
        <v>56305.91</v>
      </c>
      <c r="F240" s="4">
        <v>-4.05</v>
      </c>
      <c r="G240" s="4" t="s">
        <v>11</v>
      </c>
      <c r="H240" s="4">
        <v>8063.4</v>
      </c>
      <c r="I240" s="4">
        <v>8405.1</v>
      </c>
      <c r="J240" s="4"/>
      <c r="K240" s="4">
        <v>-24474.98</v>
      </c>
    </row>
    <row r="241" spans="1:11" x14ac:dyDescent="0.25">
      <c r="A241" s="2">
        <v>36765</v>
      </c>
      <c r="B241" s="4" t="s">
        <v>11</v>
      </c>
      <c r="C241" s="4">
        <v>77.459999999999994</v>
      </c>
      <c r="D241" s="4">
        <v>33299</v>
      </c>
      <c r="E241" s="4">
        <v>56305.91</v>
      </c>
      <c r="F241" s="4">
        <v>-4.05</v>
      </c>
      <c r="G241" s="4" t="s">
        <v>11</v>
      </c>
      <c r="H241" s="4">
        <v>8063.4</v>
      </c>
      <c r="I241" s="4">
        <v>8405.1</v>
      </c>
      <c r="J241" s="4"/>
      <c r="K241" s="4">
        <v>-24474.98</v>
      </c>
    </row>
    <row r="242" spans="1:11" x14ac:dyDescent="0.25">
      <c r="A242" s="2">
        <v>36766</v>
      </c>
      <c r="B242" s="4" t="s">
        <v>11</v>
      </c>
      <c r="C242" s="4">
        <v>77.459999999999994</v>
      </c>
      <c r="D242" s="4">
        <v>33299</v>
      </c>
      <c r="E242" s="4">
        <v>56305.91</v>
      </c>
      <c r="F242" s="4">
        <v>-4.05</v>
      </c>
      <c r="G242" s="4" t="s">
        <v>11</v>
      </c>
      <c r="H242" s="4">
        <v>8063.4</v>
      </c>
      <c r="I242" s="4">
        <v>8405.1</v>
      </c>
      <c r="J242" s="4"/>
      <c r="K242" s="4">
        <v>-24474.98</v>
      </c>
    </row>
    <row r="243" spans="1:11" x14ac:dyDescent="0.25">
      <c r="A243" s="2">
        <v>36767</v>
      </c>
      <c r="B243" s="4" t="s">
        <v>11</v>
      </c>
      <c r="C243" s="4">
        <v>77.459999999999994</v>
      </c>
      <c r="D243" s="4">
        <v>33299</v>
      </c>
      <c r="E243" s="4">
        <v>56305.91</v>
      </c>
      <c r="F243" s="4">
        <v>-4.05</v>
      </c>
      <c r="G243" s="4" t="s">
        <v>11</v>
      </c>
      <c r="H243" s="4">
        <v>8063.4</v>
      </c>
      <c r="I243" s="4">
        <v>8405.1</v>
      </c>
      <c r="J243" s="4"/>
      <c r="K243" s="4">
        <v>-24474.98</v>
      </c>
    </row>
    <row r="244" spans="1:11" x14ac:dyDescent="0.25">
      <c r="A244" s="2">
        <v>36768</v>
      </c>
      <c r="B244" s="4" t="s">
        <v>11</v>
      </c>
      <c r="C244" s="4">
        <v>77.459999999999994</v>
      </c>
      <c r="D244" s="4">
        <v>33299</v>
      </c>
      <c r="E244" s="4">
        <v>56305.91</v>
      </c>
      <c r="F244" s="4">
        <v>-4.05</v>
      </c>
      <c r="G244" s="4" t="s">
        <v>11</v>
      </c>
      <c r="H244" s="4">
        <v>8063.4</v>
      </c>
      <c r="I244" s="4">
        <v>8405.1</v>
      </c>
      <c r="J244" s="4"/>
      <c r="K244" s="4">
        <v>-24474.98</v>
      </c>
    </row>
    <row r="245" spans="1:11" x14ac:dyDescent="0.25">
      <c r="A245" s="2">
        <v>36769</v>
      </c>
      <c r="B245" s="4" t="s">
        <v>11</v>
      </c>
      <c r="C245" s="4">
        <v>77.459999999999994</v>
      </c>
      <c r="D245" s="4">
        <v>33299</v>
      </c>
      <c r="E245" s="4">
        <v>56305.91</v>
      </c>
      <c r="F245" s="4">
        <v>-3.95</v>
      </c>
      <c r="G245" s="4" t="s">
        <v>11</v>
      </c>
      <c r="H245" s="4">
        <v>8063.4</v>
      </c>
      <c r="I245" s="4">
        <v>8434.3799999999992</v>
      </c>
      <c r="J245" s="4"/>
      <c r="K245" s="4">
        <v>-24474.98</v>
      </c>
    </row>
    <row r="246" spans="1:11" x14ac:dyDescent="0.25">
      <c r="A246" s="2">
        <v>36770</v>
      </c>
      <c r="B246" s="4" t="s">
        <v>11</v>
      </c>
      <c r="C246" s="4">
        <v>77.459999999999994</v>
      </c>
      <c r="D246" s="4">
        <v>33299</v>
      </c>
      <c r="E246" s="4">
        <v>56305.91</v>
      </c>
      <c r="F246" s="4">
        <v>-3.95</v>
      </c>
      <c r="G246" s="4" t="s">
        <v>11</v>
      </c>
      <c r="H246" s="4">
        <v>8063.4</v>
      </c>
      <c r="I246" s="4">
        <v>8434.3799999999992</v>
      </c>
      <c r="J246" s="4"/>
      <c r="K246" s="4">
        <v>-24474.98</v>
      </c>
    </row>
    <row r="247" spans="1:11" x14ac:dyDescent="0.25">
      <c r="A247" s="2">
        <v>36771</v>
      </c>
      <c r="B247" s="4" t="s">
        <v>11</v>
      </c>
      <c r="C247" s="4">
        <v>77.459999999999994</v>
      </c>
      <c r="D247" s="4">
        <v>33299</v>
      </c>
      <c r="E247" s="4">
        <v>56305.91</v>
      </c>
      <c r="F247" s="4">
        <v>-3.95</v>
      </c>
      <c r="G247" s="4" t="s">
        <v>11</v>
      </c>
      <c r="H247" s="4">
        <v>8063.4</v>
      </c>
      <c r="I247" s="4">
        <v>8434.3799999999992</v>
      </c>
      <c r="J247" s="4"/>
      <c r="K247" s="4">
        <v>-24474.98</v>
      </c>
    </row>
    <row r="248" spans="1:11" x14ac:dyDescent="0.25">
      <c r="A248" s="2">
        <v>36772</v>
      </c>
      <c r="B248" s="4" t="s">
        <v>11</v>
      </c>
      <c r="C248" s="4">
        <v>77.459999999999994</v>
      </c>
      <c r="D248" s="4">
        <v>33299</v>
      </c>
      <c r="E248" s="4">
        <v>56305.91</v>
      </c>
      <c r="F248" s="4">
        <v>-3.95</v>
      </c>
      <c r="G248" s="4" t="s">
        <v>11</v>
      </c>
      <c r="H248" s="4">
        <v>8063.4</v>
      </c>
      <c r="I248" s="4">
        <v>8434.3799999999992</v>
      </c>
      <c r="J248" s="4"/>
      <c r="K248" s="4">
        <v>-24474.98</v>
      </c>
    </row>
    <row r="249" spans="1:11" x14ac:dyDescent="0.25">
      <c r="A249" s="2">
        <v>36773</v>
      </c>
      <c r="B249" s="4" t="s">
        <v>11</v>
      </c>
      <c r="C249" s="4">
        <v>77.459999999999994</v>
      </c>
      <c r="D249" s="4">
        <v>33299</v>
      </c>
      <c r="E249" s="4">
        <v>56305.91</v>
      </c>
      <c r="F249" s="4">
        <v>-3.95</v>
      </c>
      <c r="G249" s="4" t="s">
        <v>11</v>
      </c>
      <c r="H249" s="4">
        <v>8063.4</v>
      </c>
      <c r="I249" s="4">
        <v>8434.3799999999992</v>
      </c>
      <c r="J249" s="4"/>
      <c r="K249" s="4">
        <v>-24474.98</v>
      </c>
    </row>
    <row r="250" spans="1:11" x14ac:dyDescent="0.25">
      <c r="A250" s="2">
        <v>36774</v>
      </c>
      <c r="B250" s="4" t="s">
        <v>11</v>
      </c>
      <c r="C250" s="4">
        <v>77.459999999999994</v>
      </c>
      <c r="D250" s="4">
        <v>33299</v>
      </c>
      <c r="E250" s="4">
        <v>56305.91</v>
      </c>
      <c r="F250" s="4">
        <v>-3.95</v>
      </c>
      <c r="G250" s="4" t="s">
        <v>11</v>
      </c>
      <c r="H250" s="4">
        <v>8063.4</v>
      </c>
      <c r="I250" s="4">
        <v>8434.3799999999992</v>
      </c>
      <c r="J250" s="4"/>
      <c r="K250" s="4">
        <v>-24474.98</v>
      </c>
    </row>
    <row r="251" spans="1:11" x14ac:dyDescent="0.25">
      <c r="A251" s="2">
        <v>36775</v>
      </c>
      <c r="B251" s="4" t="s">
        <v>11</v>
      </c>
      <c r="C251" s="4">
        <v>77.459999999999994</v>
      </c>
      <c r="D251" s="4">
        <v>33299</v>
      </c>
      <c r="E251" s="4">
        <v>56305.91</v>
      </c>
      <c r="F251" s="4">
        <v>-3.95</v>
      </c>
      <c r="G251" s="4" t="s">
        <v>11</v>
      </c>
      <c r="H251" s="4">
        <v>8063.4</v>
      </c>
      <c r="I251" s="4">
        <v>8434.3799999999992</v>
      </c>
      <c r="J251" s="4"/>
      <c r="K251" s="4">
        <v>-24474.98</v>
      </c>
    </row>
    <row r="252" spans="1:11" x14ac:dyDescent="0.25">
      <c r="A252" s="2">
        <v>36776</v>
      </c>
      <c r="B252" s="4" t="s">
        <v>11</v>
      </c>
      <c r="C252" s="4">
        <v>77.459999999999994</v>
      </c>
      <c r="D252" s="4">
        <v>33299</v>
      </c>
      <c r="E252" s="4">
        <v>56305.91</v>
      </c>
      <c r="F252" s="4">
        <v>-3.95</v>
      </c>
      <c r="G252" s="4" t="s">
        <v>11</v>
      </c>
      <c r="H252" s="4">
        <v>8063.4</v>
      </c>
      <c r="I252" s="4">
        <v>8434.3799999999992</v>
      </c>
      <c r="J252" s="4"/>
      <c r="K252" s="4">
        <v>-24474.98</v>
      </c>
    </row>
    <row r="253" spans="1:11" x14ac:dyDescent="0.25">
      <c r="A253" s="2">
        <v>36777</v>
      </c>
      <c r="B253" s="4" t="s">
        <v>11</v>
      </c>
      <c r="C253" s="4">
        <v>77.459999999999994</v>
      </c>
      <c r="D253" s="4">
        <v>33299</v>
      </c>
      <c r="E253" s="4">
        <v>56305.91</v>
      </c>
      <c r="F253" s="4">
        <v>-3.95</v>
      </c>
      <c r="G253" s="4" t="s">
        <v>11</v>
      </c>
      <c r="H253" s="4">
        <v>8063.4</v>
      </c>
      <c r="I253" s="4">
        <v>8434.3799999999992</v>
      </c>
      <c r="J253" s="4"/>
      <c r="K253" s="4">
        <v>-24474.98</v>
      </c>
    </row>
    <row r="254" spans="1:11" x14ac:dyDescent="0.25">
      <c r="A254" s="2">
        <v>36778</v>
      </c>
      <c r="B254" s="4" t="s">
        <v>11</v>
      </c>
      <c r="C254" s="4">
        <v>77.459999999999994</v>
      </c>
      <c r="D254" s="4">
        <v>33299</v>
      </c>
      <c r="E254" s="4">
        <v>56305.91</v>
      </c>
      <c r="F254" s="4">
        <v>-3.95</v>
      </c>
      <c r="G254" s="4" t="s">
        <v>11</v>
      </c>
      <c r="H254" s="4">
        <v>8063.4</v>
      </c>
      <c r="I254" s="4">
        <v>8434.3799999999992</v>
      </c>
      <c r="J254" s="4"/>
      <c r="K254" s="4">
        <v>-24474.98</v>
      </c>
    </row>
    <row r="255" spans="1:11" x14ac:dyDescent="0.25">
      <c r="A255" s="2">
        <v>36779</v>
      </c>
      <c r="B255" s="4" t="s">
        <v>11</v>
      </c>
      <c r="C255" s="4">
        <v>77.459999999999994</v>
      </c>
      <c r="D255" s="4">
        <v>33299</v>
      </c>
      <c r="E255" s="4">
        <v>56305.91</v>
      </c>
      <c r="F255" s="4">
        <v>-3.95</v>
      </c>
      <c r="G255" s="4" t="s">
        <v>11</v>
      </c>
      <c r="H255" s="4">
        <v>8063.4</v>
      </c>
      <c r="I255" s="4">
        <v>8434.3799999999992</v>
      </c>
      <c r="J255" s="4"/>
      <c r="K255" s="4">
        <v>-24474.98</v>
      </c>
    </row>
    <row r="256" spans="1:11" x14ac:dyDescent="0.25">
      <c r="A256" s="2">
        <v>36780</v>
      </c>
      <c r="B256" s="4" t="s">
        <v>11</v>
      </c>
      <c r="C256" s="4">
        <v>77.459999999999994</v>
      </c>
      <c r="D256" s="4">
        <v>33299</v>
      </c>
      <c r="E256" s="4">
        <v>56305.91</v>
      </c>
      <c r="F256" s="4">
        <v>-3.95</v>
      </c>
      <c r="G256" s="4" t="s">
        <v>11</v>
      </c>
      <c r="H256" s="4">
        <v>8063.4</v>
      </c>
      <c r="I256" s="4">
        <v>8434.3799999999992</v>
      </c>
      <c r="J256" s="4"/>
      <c r="K256" s="4">
        <v>-24474.98</v>
      </c>
    </row>
    <row r="257" spans="1:11" x14ac:dyDescent="0.25">
      <c r="A257" s="2">
        <v>36781</v>
      </c>
      <c r="B257" s="4" t="s">
        <v>11</v>
      </c>
      <c r="C257" s="4">
        <v>77.459999999999994</v>
      </c>
      <c r="D257" s="4">
        <v>33299</v>
      </c>
      <c r="E257" s="4">
        <v>56305.91</v>
      </c>
      <c r="F257" s="4">
        <v>-3.95</v>
      </c>
      <c r="G257" s="4" t="s">
        <v>11</v>
      </c>
      <c r="H257" s="4">
        <v>8063.4</v>
      </c>
      <c r="I257" s="4">
        <v>8434.3799999999992</v>
      </c>
      <c r="J257" s="4"/>
      <c r="K257" s="4">
        <v>-24474.98</v>
      </c>
    </row>
    <row r="258" spans="1:11" x14ac:dyDescent="0.25">
      <c r="A258" s="2">
        <v>36782</v>
      </c>
      <c r="B258" s="4" t="s">
        <v>11</v>
      </c>
      <c r="C258" s="4">
        <v>77.459999999999994</v>
      </c>
      <c r="D258" s="4">
        <v>33299</v>
      </c>
      <c r="E258" s="4">
        <v>56305.91</v>
      </c>
      <c r="F258" s="4">
        <v>-3.95</v>
      </c>
      <c r="G258" s="4" t="s">
        <v>11</v>
      </c>
      <c r="H258" s="4">
        <v>8063.4</v>
      </c>
      <c r="I258" s="4">
        <v>8434.3799999999992</v>
      </c>
      <c r="J258" s="4"/>
      <c r="K258" s="4">
        <v>-24474.98</v>
      </c>
    </row>
    <row r="259" spans="1:11" x14ac:dyDescent="0.25">
      <c r="A259" s="2">
        <v>36783</v>
      </c>
      <c r="B259" s="4" t="s">
        <v>11</v>
      </c>
      <c r="C259" s="4">
        <v>77.459999999999994</v>
      </c>
      <c r="D259" s="4">
        <v>33299</v>
      </c>
      <c r="E259" s="4">
        <v>56305.91</v>
      </c>
      <c r="F259" s="4">
        <v>-3.95</v>
      </c>
      <c r="G259" s="4" t="s">
        <v>11</v>
      </c>
      <c r="H259" s="4">
        <v>8063.4</v>
      </c>
      <c r="I259" s="4">
        <v>8434.3799999999992</v>
      </c>
      <c r="J259" s="4"/>
      <c r="K259" s="4">
        <v>-24474.98</v>
      </c>
    </row>
    <row r="260" spans="1:11" x14ac:dyDescent="0.25">
      <c r="A260" s="2">
        <v>36784</v>
      </c>
      <c r="B260" s="4" t="s">
        <v>11</v>
      </c>
      <c r="C260" s="4">
        <v>77.459999999999994</v>
      </c>
      <c r="D260" s="4">
        <v>33299</v>
      </c>
      <c r="E260" s="4">
        <v>56305.91</v>
      </c>
      <c r="F260" s="4">
        <v>-3.95</v>
      </c>
      <c r="G260" s="4" t="s">
        <v>11</v>
      </c>
      <c r="H260" s="4">
        <v>8063.4</v>
      </c>
      <c r="I260" s="4">
        <v>8434.3799999999992</v>
      </c>
      <c r="J260" s="4"/>
      <c r="K260" s="4">
        <v>-24474.98</v>
      </c>
    </row>
    <row r="261" spans="1:11" x14ac:dyDescent="0.25">
      <c r="A261" s="2">
        <v>36785</v>
      </c>
      <c r="B261" s="4" t="s">
        <v>11</v>
      </c>
      <c r="C261" s="4">
        <v>77.459999999999994</v>
      </c>
      <c r="D261" s="4">
        <v>33299</v>
      </c>
      <c r="E261" s="4">
        <v>56305.91</v>
      </c>
      <c r="F261" s="4">
        <v>-3.95</v>
      </c>
      <c r="G261" s="4" t="s">
        <v>11</v>
      </c>
      <c r="H261" s="4">
        <v>8063.4</v>
      </c>
      <c r="I261" s="4">
        <v>8434.3799999999992</v>
      </c>
      <c r="J261" s="4"/>
      <c r="K261" s="4">
        <v>-24474.98</v>
      </c>
    </row>
    <row r="262" spans="1:11" x14ac:dyDescent="0.25">
      <c r="A262" s="2">
        <v>36786</v>
      </c>
      <c r="B262" s="4" t="s">
        <v>11</v>
      </c>
      <c r="C262" s="4">
        <v>77.459999999999994</v>
      </c>
      <c r="D262" s="4">
        <v>33299</v>
      </c>
      <c r="E262" s="4">
        <v>56305.91</v>
      </c>
      <c r="F262" s="4">
        <v>-3.95</v>
      </c>
      <c r="G262" s="4" t="s">
        <v>11</v>
      </c>
      <c r="H262" s="4">
        <v>8063.4</v>
      </c>
      <c r="I262" s="4">
        <v>8434.3799999999992</v>
      </c>
      <c r="J262" s="4"/>
      <c r="K262" s="4">
        <v>-24474.98</v>
      </c>
    </row>
    <row r="263" spans="1:11" x14ac:dyDescent="0.25">
      <c r="A263" s="2">
        <v>36787</v>
      </c>
      <c r="B263" s="4" t="s">
        <v>11</v>
      </c>
      <c r="C263" s="4">
        <v>77.459999999999994</v>
      </c>
      <c r="D263" s="4">
        <v>33299</v>
      </c>
      <c r="E263" s="4">
        <v>56305.91</v>
      </c>
      <c r="F263" s="4">
        <v>-3.95</v>
      </c>
      <c r="G263" s="4" t="s">
        <v>11</v>
      </c>
      <c r="H263" s="4">
        <v>8063.4</v>
      </c>
      <c r="I263" s="4">
        <v>8434.3799999999992</v>
      </c>
      <c r="J263" s="4"/>
      <c r="K263" s="4">
        <v>-24474.98</v>
      </c>
    </row>
    <row r="264" spans="1:11" x14ac:dyDescent="0.25">
      <c r="A264" s="2">
        <v>36788</v>
      </c>
      <c r="B264" s="4" t="s">
        <v>11</v>
      </c>
      <c r="C264" s="4">
        <v>77.459999999999994</v>
      </c>
      <c r="D264" s="4">
        <v>33299</v>
      </c>
      <c r="E264" s="4">
        <v>56305.91</v>
      </c>
      <c r="F264" s="4">
        <v>-3.95</v>
      </c>
      <c r="G264" s="4" t="s">
        <v>11</v>
      </c>
      <c r="H264" s="4">
        <v>8063.4</v>
      </c>
      <c r="I264" s="4">
        <v>8434.3799999999992</v>
      </c>
      <c r="J264" s="4"/>
      <c r="K264" s="4">
        <v>-24474.98</v>
      </c>
    </row>
    <row r="265" spans="1:11" x14ac:dyDescent="0.25">
      <c r="A265" s="2">
        <v>36789</v>
      </c>
      <c r="B265" s="4" t="s">
        <v>11</v>
      </c>
      <c r="C265" s="4">
        <v>77.459999999999994</v>
      </c>
      <c r="D265" s="4">
        <v>33299</v>
      </c>
      <c r="E265" s="4">
        <v>56305.91</v>
      </c>
      <c r="F265" s="4">
        <v>-3.95</v>
      </c>
      <c r="G265" s="4" t="s">
        <v>11</v>
      </c>
      <c r="H265" s="4">
        <v>8063.4</v>
      </c>
      <c r="I265" s="4">
        <v>8434.3799999999992</v>
      </c>
      <c r="J265" s="4"/>
      <c r="K265" s="4">
        <v>-24474.98</v>
      </c>
    </row>
    <row r="266" spans="1:11" x14ac:dyDescent="0.25">
      <c r="A266" s="2">
        <v>36790</v>
      </c>
      <c r="B266" s="4" t="s">
        <v>11</v>
      </c>
      <c r="C266" s="4">
        <v>77.459999999999994</v>
      </c>
      <c r="D266" s="4">
        <v>33299</v>
      </c>
      <c r="E266" s="4">
        <v>56305.91</v>
      </c>
      <c r="F266" s="4">
        <v>-3.95</v>
      </c>
      <c r="G266" s="4" t="s">
        <v>11</v>
      </c>
      <c r="H266" s="4">
        <v>8063.4</v>
      </c>
      <c r="I266" s="4">
        <v>8434.3799999999992</v>
      </c>
      <c r="J266" s="4"/>
      <c r="K266" s="4">
        <v>-24474.98</v>
      </c>
    </row>
    <row r="267" spans="1:11" x14ac:dyDescent="0.25">
      <c r="A267" s="2">
        <v>36791</v>
      </c>
      <c r="B267" s="4" t="s">
        <v>11</v>
      </c>
      <c r="C267" s="4">
        <v>77.459999999999994</v>
      </c>
      <c r="D267" s="4">
        <v>33299</v>
      </c>
      <c r="E267" s="4">
        <v>56305.91</v>
      </c>
      <c r="F267" s="4">
        <v>-3.95</v>
      </c>
      <c r="G267" s="4" t="s">
        <v>11</v>
      </c>
      <c r="H267" s="4">
        <v>8063.4</v>
      </c>
      <c r="I267" s="4">
        <v>8434.3799999999992</v>
      </c>
      <c r="J267" s="4"/>
      <c r="K267" s="4">
        <v>-24474.98</v>
      </c>
    </row>
    <row r="268" spans="1:11" x14ac:dyDescent="0.25">
      <c r="A268" s="2">
        <v>36792</v>
      </c>
      <c r="B268" s="4" t="s">
        <v>11</v>
      </c>
      <c r="C268" s="4">
        <v>77.459999999999994</v>
      </c>
      <c r="D268" s="4">
        <v>33299</v>
      </c>
      <c r="E268" s="4">
        <v>56305.91</v>
      </c>
      <c r="F268" s="4">
        <v>-3.95</v>
      </c>
      <c r="G268" s="4" t="s">
        <v>11</v>
      </c>
      <c r="H268" s="4">
        <v>8063.4</v>
      </c>
      <c r="I268" s="4">
        <v>8434.3799999999992</v>
      </c>
      <c r="J268" s="4"/>
      <c r="K268" s="4">
        <v>-24474.98</v>
      </c>
    </row>
    <row r="269" spans="1:11" x14ac:dyDescent="0.25">
      <c r="A269" s="2">
        <v>36793</v>
      </c>
      <c r="B269" s="4" t="s">
        <v>11</v>
      </c>
      <c r="C269" s="4">
        <v>77.459999999999994</v>
      </c>
      <c r="D269" s="4">
        <v>33299</v>
      </c>
      <c r="E269" s="4">
        <v>56305.91</v>
      </c>
      <c r="F269" s="4">
        <v>-3.95</v>
      </c>
      <c r="G269" s="4" t="s">
        <v>11</v>
      </c>
      <c r="H269" s="4">
        <v>8063.4</v>
      </c>
      <c r="I269" s="4">
        <v>8434.3799999999992</v>
      </c>
      <c r="J269" s="4"/>
      <c r="K269" s="4">
        <v>-24474.98</v>
      </c>
    </row>
    <row r="270" spans="1:11" x14ac:dyDescent="0.25">
      <c r="A270" s="2">
        <v>36794</v>
      </c>
      <c r="B270" s="4" t="s">
        <v>11</v>
      </c>
      <c r="C270" s="4">
        <v>77.459999999999994</v>
      </c>
      <c r="D270" s="4">
        <v>33299</v>
      </c>
      <c r="E270" s="4">
        <v>56305.91</v>
      </c>
      <c r="F270" s="4">
        <v>-3.95</v>
      </c>
      <c r="G270" s="4" t="s">
        <v>11</v>
      </c>
      <c r="H270" s="4">
        <v>8063.4</v>
      </c>
      <c r="I270" s="4">
        <v>8434.3799999999992</v>
      </c>
      <c r="J270" s="4"/>
      <c r="K270" s="4">
        <v>-24474.98</v>
      </c>
    </row>
    <row r="271" spans="1:11" x14ac:dyDescent="0.25">
      <c r="A271" s="2">
        <v>36795</v>
      </c>
      <c r="B271" s="4" t="s">
        <v>11</v>
      </c>
      <c r="C271" s="4">
        <v>77.459999999999994</v>
      </c>
      <c r="D271" s="4">
        <v>33299</v>
      </c>
      <c r="E271" s="4">
        <v>56305.91</v>
      </c>
      <c r="F271" s="4">
        <v>-3.95</v>
      </c>
      <c r="G271" s="4" t="s">
        <v>11</v>
      </c>
      <c r="H271" s="4">
        <v>8063.4</v>
      </c>
      <c r="I271" s="4">
        <v>8434.3799999999992</v>
      </c>
      <c r="J271" s="4"/>
      <c r="K271" s="4">
        <v>-24474.98</v>
      </c>
    </row>
    <row r="272" spans="1:11" x14ac:dyDescent="0.25">
      <c r="A272" s="2">
        <v>36796</v>
      </c>
      <c r="B272" s="4" t="s">
        <v>11</v>
      </c>
      <c r="C272" s="4">
        <v>77.459999999999994</v>
      </c>
      <c r="D272" s="4">
        <v>33299</v>
      </c>
      <c r="E272" s="4">
        <v>56305.91</v>
      </c>
      <c r="F272" s="4">
        <v>-3.95</v>
      </c>
      <c r="G272" s="4" t="s">
        <v>11</v>
      </c>
      <c r="H272" s="4">
        <v>8063.4</v>
      </c>
      <c r="I272" s="4">
        <v>8434.3799999999992</v>
      </c>
      <c r="J272" s="4"/>
      <c r="K272" s="4">
        <v>-24474.98</v>
      </c>
    </row>
    <row r="273" spans="1:11" x14ac:dyDescent="0.25">
      <c r="A273" s="2">
        <v>36797</v>
      </c>
      <c r="B273" s="4" t="s">
        <v>11</v>
      </c>
      <c r="C273" s="4">
        <v>77.459999999999994</v>
      </c>
      <c r="D273" s="4">
        <v>33299</v>
      </c>
      <c r="E273" s="4">
        <v>56305.91</v>
      </c>
      <c r="F273" s="4">
        <v>-3.95</v>
      </c>
      <c r="G273" s="4" t="s">
        <v>11</v>
      </c>
      <c r="H273" s="4">
        <v>8063.4</v>
      </c>
      <c r="I273" s="4">
        <v>8434.3799999999992</v>
      </c>
      <c r="J273" s="4"/>
      <c r="K273" s="4">
        <v>-24474.98</v>
      </c>
    </row>
    <row r="274" spans="1:11" x14ac:dyDescent="0.25">
      <c r="A274" s="2">
        <v>36798</v>
      </c>
      <c r="B274" s="4" t="s">
        <v>11</v>
      </c>
      <c r="C274" s="4">
        <v>77.459999999999994</v>
      </c>
      <c r="D274" s="4">
        <v>33299</v>
      </c>
      <c r="E274" s="4">
        <v>56305.91</v>
      </c>
      <c r="F274" s="4">
        <v>-3.95</v>
      </c>
      <c r="G274" s="4" t="s">
        <v>11</v>
      </c>
      <c r="H274" s="4">
        <v>8063.4</v>
      </c>
      <c r="I274" s="4">
        <v>8434.3799999999992</v>
      </c>
      <c r="J274" s="4"/>
      <c r="K274" s="4">
        <v>-24474.98</v>
      </c>
    </row>
    <row r="275" spans="1:11" x14ac:dyDescent="0.25">
      <c r="A275" s="2">
        <v>36799</v>
      </c>
      <c r="B275" s="4" t="s">
        <v>11</v>
      </c>
      <c r="C275" s="4">
        <v>363.74</v>
      </c>
      <c r="D275" s="4">
        <v>33299</v>
      </c>
      <c r="E275" s="4">
        <v>60335.54</v>
      </c>
      <c r="F275" s="4">
        <v>-4.1100000000000003</v>
      </c>
      <c r="G275" s="4" t="s">
        <v>11</v>
      </c>
      <c r="H275" s="4">
        <v>7410.89</v>
      </c>
      <c r="I275" s="4">
        <v>8595.7000000000007</v>
      </c>
      <c r="J275" s="4"/>
      <c r="K275" s="4">
        <v>-23698.82</v>
      </c>
    </row>
    <row r="276" spans="1:11" x14ac:dyDescent="0.25">
      <c r="A276" s="2">
        <v>36800</v>
      </c>
      <c r="B276" s="4" t="s">
        <v>11</v>
      </c>
      <c r="C276" s="4">
        <v>363.74</v>
      </c>
      <c r="D276" s="4">
        <v>33299</v>
      </c>
      <c r="E276" s="4">
        <v>60335.54</v>
      </c>
      <c r="F276" s="4">
        <v>-4.1100000000000003</v>
      </c>
      <c r="G276" s="4" t="s">
        <v>11</v>
      </c>
      <c r="H276" s="4">
        <v>7410.89</v>
      </c>
      <c r="I276" s="4">
        <v>8595.7000000000007</v>
      </c>
      <c r="J276" s="4"/>
      <c r="K276" s="4">
        <v>-23698.82</v>
      </c>
    </row>
    <row r="277" spans="1:11" x14ac:dyDescent="0.25">
      <c r="A277" s="2">
        <v>36801</v>
      </c>
      <c r="B277" s="4" t="s">
        <v>11</v>
      </c>
      <c r="C277" s="4">
        <v>363.74</v>
      </c>
      <c r="D277" s="4">
        <v>33299</v>
      </c>
      <c r="E277" s="4">
        <v>60335.54</v>
      </c>
      <c r="F277" s="4">
        <v>-4.1100000000000003</v>
      </c>
      <c r="G277" s="4" t="s">
        <v>11</v>
      </c>
      <c r="H277" s="4">
        <v>7410.89</v>
      </c>
      <c r="I277" s="4">
        <v>8595.7000000000007</v>
      </c>
      <c r="J277" s="4"/>
      <c r="K277" s="4">
        <v>-23698.82</v>
      </c>
    </row>
    <row r="278" spans="1:11" x14ac:dyDescent="0.25">
      <c r="A278" s="2">
        <v>36802</v>
      </c>
      <c r="B278" s="4" t="s">
        <v>11</v>
      </c>
      <c r="C278" s="4">
        <v>363.74</v>
      </c>
      <c r="D278" s="4">
        <v>33299</v>
      </c>
      <c r="E278" s="4">
        <v>60335.54</v>
      </c>
      <c r="F278" s="4">
        <v>-4.1100000000000003</v>
      </c>
      <c r="G278" s="4" t="s">
        <v>11</v>
      </c>
      <c r="H278" s="4">
        <v>7410.89</v>
      </c>
      <c r="I278" s="4">
        <v>8595.7000000000007</v>
      </c>
      <c r="J278" s="4"/>
      <c r="K278" s="4">
        <v>-23698.82</v>
      </c>
    </row>
    <row r="279" spans="1:11" x14ac:dyDescent="0.25">
      <c r="A279" s="2">
        <v>36803</v>
      </c>
      <c r="B279" s="4" t="s">
        <v>11</v>
      </c>
      <c r="C279" s="4">
        <v>363.74</v>
      </c>
      <c r="D279" s="4">
        <v>33299</v>
      </c>
      <c r="E279" s="4">
        <v>60335.54</v>
      </c>
      <c r="F279" s="4">
        <v>-4.1100000000000003</v>
      </c>
      <c r="G279" s="4" t="s">
        <v>11</v>
      </c>
      <c r="H279" s="4">
        <v>7410.89</v>
      </c>
      <c r="I279" s="4">
        <v>8595.7000000000007</v>
      </c>
      <c r="J279" s="4"/>
      <c r="K279" s="4">
        <v>-23698.82</v>
      </c>
    </row>
    <row r="280" spans="1:11" x14ac:dyDescent="0.25">
      <c r="A280" s="2">
        <v>36804</v>
      </c>
      <c r="B280" s="4" t="s">
        <v>11</v>
      </c>
      <c r="C280" s="4">
        <v>363.74</v>
      </c>
      <c r="D280" s="4">
        <v>33299</v>
      </c>
      <c r="E280" s="4">
        <v>60335.54</v>
      </c>
      <c r="F280" s="4">
        <v>-4.1100000000000003</v>
      </c>
      <c r="G280" s="4" t="s">
        <v>11</v>
      </c>
      <c r="H280" s="4">
        <v>7410.89</v>
      </c>
      <c r="I280" s="4">
        <v>8595.7000000000007</v>
      </c>
      <c r="J280" s="4"/>
      <c r="K280" s="4">
        <v>-23698.82</v>
      </c>
    </row>
    <row r="281" spans="1:11" x14ac:dyDescent="0.25">
      <c r="A281" s="2">
        <v>36805</v>
      </c>
      <c r="B281" s="4" t="s">
        <v>11</v>
      </c>
      <c r="C281" s="4">
        <v>363.74</v>
      </c>
      <c r="D281" s="4">
        <v>33299</v>
      </c>
      <c r="E281" s="4">
        <v>60335.54</v>
      </c>
      <c r="F281" s="4">
        <v>-4.1100000000000003</v>
      </c>
      <c r="G281" s="4" t="s">
        <v>11</v>
      </c>
      <c r="H281" s="4">
        <v>7410.89</v>
      </c>
      <c r="I281" s="4">
        <v>8595.7000000000007</v>
      </c>
      <c r="J281" s="4"/>
      <c r="K281" s="4">
        <v>-23698.82</v>
      </c>
    </row>
    <row r="282" spans="1:11" x14ac:dyDescent="0.25">
      <c r="A282" s="2">
        <v>36806</v>
      </c>
      <c r="B282" s="4" t="s">
        <v>11</v>
      </c>
      <c r="C282" s="4">
        <v>363.74</v>
      </c>
      <c r="D282" s="4">
        <v>33299</v>
      </c>
      <c r="E282" s="4">
        <v>60335.54</v>
      </c>
      <c r="F282" s="4">
        <v>-4.1100000000000003</v>
      </c>
      <c r="G282" s="4" t="s">
        <v>11</v>
      </c>
      <c r="H282" s="4">
        <v>7410.89</v>
      </c>
      <c r="I282" s="4">
        <v>8595.7000000000007</v>
      </c>
      <c r="J282" s="4"/>
      <c r="K282" s="4">
        <v>-23698.82</v>
      </c>
    </row>
    <row r="283" spans="1:11" x14ac:dyDescent="0.25">
      <c r="A283" s="2">
        <v>36807</v>
      </c>
      <c r="B283" s="4" t="s">
        <v>11</v>
      </c>
      <c r="C283" s="4">
        <v>363.74</v>
      </c>
      <c r="D283" s="4">
        <v>33299</v>
      </c>
      <c r="E283" s="4">
        <v>60335.54</v>
      </c>
      <c r="F283" s="4">
        <v>-4.1100000000000003</v>
      </c>
      <c r="G283" s="4" t="s">
        <v>11</v>
      </c>
      <c r="H283" s="4">
        <v>7410.89</v>
      </c>
      <c r="I283" s="4">
        <v>8595.7000000000007</v>
      </c>
      <c r="J283" s="4"/>
      <c r="K283" s="4">
        <v>-23698.82</v>
      </c>
    </row>
    <row r="284" spans="1:11" x14ac:dyDescent="0.25">
      <c r="A284" s="2">
        <v>36808</v>
      </c>
      <c r="B284" s="4" t="s">
        <v>11</v>
      </c>
      <c r="C284" s="4">
        <v>363.74</v>
      </c>
      <c r="D284" s="4">
        <v>33299</v>
      </c>
      <c r="E284" s="4">
        <v>60335.54</v>
      </c>
      <c r="F284" s="4">
        <v>-4.1100000000000003</v>
      </c>
      <c r="G284" s="4" t="s">
        <v>11</v>
      </c>
      <c r="H284" s="4">
        <v>7410.89</v>
      </c>
      <c r="I284" s="4">
        <v>8595.7000000000007</v>
      </c>
      <c r="J284" s="4"/>
      <c r="K284" s="4">
        <v>-23698.82</v>
      </c>
    </row>
    <row r="285" spans="1:11" x14ac:dyDescent="0.25">
      <c r="A285" s="2">
        <v>36809</v>
      </c>
      <c r="B285" s="4" t="s">
        <v>11</v>
      </c>
      <c r="C285" s="4">
        <v>363.74</v>
      </c>
      <c r="D285" s="4">
        <v>33299</v>
      </c>
      <c r="E285" s="4">
        <v>60335.54</v>
      </c>
      <c r="F285" s="4">
        <v>-4.1100000000000003</v>
      </c>
      <c r="G285" s="4" t="s">
        <v>11</v>
      </c>
      <c r="H285" s="4">
        <v>7410.89</v>
      </c>
      <c r="I285" s="4">
        <v>8595.7000000000007</v>
      </c>
      <c r="J285" s="4"/>
      <c r="K285" s="4">
        <v>-23698.82</v>
      </c>
    </row>
    <row r="286" spans="1:11" x14ac:dyDescent="0.25">
      <c r="A286" s="2">
        <v>36810</v>
      </c>
      <c r="B286" s="4" t="s">
        <v>11</v>
      </c>
      <c r="C286" s="4">
        <v>363.74</v>
      </c>
      <c r="D286" s="4">
        <v>33299</v>
      </c>
      <c r="E286" s="4">
        <v>60335.54</v>
      </c>
      <c r="F286" s="4">
        <v>-4.1100000000000003</v>
      </c>
      <c r="G286" s="4" t="s">
        <v>11</v>
      </c>
      <c r="H286" s="4">
        <v>7410.89</v>
      </c>
      <c r="I286" s="4">
        <v>8595.7000000000007</v>
      </c>
      <c r="J286" s="4"/>
      <c r="K286" s="4">
        <v>-23698.82</v>
      </c>
    </row>
    <row r="287" spans="1:11" x14ac:dyDescent="0.25">
      <c r="A287" s="2">
        <v>36811</v>
      </c>
      <c r="B287" s="4" t="s">
        <v>11</v>
      </c>
      <c r="C287" s="4">
        <v>363.74</v>
      </c>
      <c r="D287" s="4">
        <v>33299</v>
      </c>
      <c r="E287" s="4">
        <v>60335.54</v>
      </c>
      <c r="F287" s="4">
        <v>-4.1100000000000003</v>
      </c>
      <c r="G287" s="4" t="s">
        <v>11</v>
      </c>
      <c r="H287" s="4">
        <v>7410.89</v>
      </c>
      <c r="I287" s="4">
        <v>8595.7000000000007</v>
      </c>
      <c r="J287" s="4"/>
      <c r="K287" s="4">
        <v>-23698.82</v>
      </c>
    </row>
    <row r="288" spans="1:11" x14ac:dyDescent="0.25">
      <c r="A288" s="2">
        <v>36812</v>
      </c>
      <c r="B288" s="4" t="s">
        <v>11</v>
      </c>
      <c r="C288" s="4">
        <v>363.74</v>
      </c>
      <c r="D288" s="4">
        <v>33299</v>
      </c>
      <c r="E288" s="4">
        <v>60335.54</v>
      </c>
      <c r="F288" s="4">
        <v>-4.1100000000000003</v>
      </c>
      <c r="G288" s="4" t="s">
        <v>11</v>
      </c>
      <c r="H288" s="4">
        <v>7410.89</v>
      </c>
      <c r="I288" s="4">
        <v>8595.7000000000007</v>
      </c>
      <c r="J288" s="4"/>
      <c r="K288" s="4">
        <v>-23698.82</v>
      </c>
    </row>
    <row r="289" spans="1:11" x14ac:dyDescent="0.25">
      <c r="A289" s="2">
        <v>36813</v>
      </c>
      <c r="B289" s="4" t="s">
        <v>11</v>
      </c>
      <c r="C289" s="4">
        <v>363.74</v>
      </c>
      <c r="D289" s="4">
        <v>33299</v>
      </c>
      <c r="E289" s="4">
        <v>60335.54</v>
      </c>
      <c r="F289" s="4">
        <v>-4.1100000000000003</v>
      </c>
      <c r="G289" s="4" t="s">
        <v>11</v>
      </c>
      <c r="H289" s="4">
        <v>7410.89</v>
      </c>
      <c r="I289" s="4">
        <v>8595.7000000000007</v>
      </c>
      <c r="J289" s="4"/>
      <c r="K289" s="4">
        <v>-23698.82</v>
      </c>
    </row>
    <row r="290" spans="1:11" x14ac:dyDescent="0.25">
      <c r="A290" s="2">
        <v>36814</v>
      </c>
      <c r="B290" s="4" t="s">
        <v>11</v>
      </c>
      <c r="C290" s="4">
        <v>363.74</v>
      </c>
      <c r="D290" s="4">
        <v>33299</v>
      </c>
      <c r="E290" s="4">
        <v>60335.54</v>
      </c>
      <c r="F290" s="4">
        <v>-4.1100000000000003</v>
      </c>
      <c r="G290" s="4" t="s">
        <v>11</v>
      </c>
      <c r="H290" s="4">
        <v>7410.89</v>
      </c>
      <c r="I290" s="4">
        <v>8595.7000000000007</v>
      </c>
      <c r="J290" s="4"/>
      <c r="K290" s="4">
        <v>-23698.82</v>
      </c>
    </row>
    <row r="291" spans="1:11" x14ac:dyDescent="0.25">
      <c r="A291" s="2">
        <v>36815</v>
      </c>
      <c r="B291" s="4" t="s">
        <v>11</v>
      </c>
      <c r="C291" s="4">
        <v>363.74</v>
      </c>
      <c r="D291" s="4">
        <v>33299</v>
      </c>
      <c r="E291" s="4">
        <v>60335.54</v>
      </c>
      <c r="F291" s="4">
        <v>-4.1100000000000003</v>
      </c>
      <c r="G291" s="4" t="s">
        <v>11</v>
      </c>
      <c r="H291" s="4">
        <v>7410.89</v>
      </c>
      <c r="I291" s="4">
        <v>8595.7000000000007</v>
      </c>
      <c r="J291" s="4"/>
      <c r="K291" s="4">
        <v>-23698.82</v>
      </c>
    </row>
    <row r="292" spans="1:11" x14ac:dyDescent="0.25">
      <c r="A292" s="2">
        <v>36816</v>
      </c>
      <c r="B292" s="4" t="s">
        <v>11</v>
      </c>
      <c r="C292" s="4">
        <v>363.74</v>
      </c>
      <c r="D292" s="4">
        <v>33299</v>
      </c>
      <c r="E292" s="4">
        <v>60335.54</v>
      </c>
      <c r="F292" s="4">
        <v>-4.1100000000000003</v>
      </c>
      <c r="G292" s="4" t="s">
        <v>11</v>
      </c>
      <c r="H292" s="4">
        <v>7410.89</v>
      </c>
      <c r="I292" s="4">
        <v>8595.7000000000007</v>
      </c>
      <c r="J292" s="4"/>
      <c r="K292" s="4">
        <v>-23698.82</v>
      </c>
    </row>
    <row r="293" spans="1:11" x14ac:dyDescent="0.25">
      <c r="A293" s="2">
        <v>36817</v>
      </c>
      <c r="B293" s="4" t="s">
        <v>11</v>
      </c>
      <c r="C293" s="4">
        <v>363.74</v>
      </c>
      <c r="D293" s="4">
        <v>33299</v>
      </c>
      <c r="E293" s="4">
        <v>60335.54</v>
      </c>
      <c r="F293" s="4">
        <v>-4.1100000000000003</v>
      </c>
      <c r="G293" s="4" t="s">
        <v>11</v>
      </c>
      <c r="H293" s="4">
        <v>7410.89</v>
      </c>
      <c r="I293" s="4">
        <v>8595.7000000000007</v>
      </c>
      <c r="J293" s="4"/>
      <c r="K293" s="4">
        <v>-23698.82</v>
      </c>
    </row>
    <row r="294" spans="1:11" x14ac:dyDescent="0.25">
      <c r="A294" s="2">
        <v>36818</v>
      </c>
      <c r="B294" s="4" t="s">
        <v>11</v>
      </c>
      <c r="C294" s="4">
        <v>363.74</v>
      </c>
      <c r="D294" s="4">
        <v>33299</v>
      </c>
      <c r="E294" s="4">
        <v>60335.54</v>
      </c>
      <c r="F294" s="4">
        <v>-4.1100000000000003</v>
      </c>
      <c r="G294" s="4" t="s">
        <v>11</v>
      </c>
      <c r="H294" s="4">
        <v>7410.89</v>
      </c>
      <c r="I294" s="4">
        <v>8595.7000000000007</v>
      </c>
      <c r="J294" s="4"/>
      <c r="K294" s="4">
        <v>-23698.82</v>
      </c>
    </row>
    <row r="295" spans="1:11" x14ac:dyDescent="0.25">
      <c r="A295" s="2">
        <v>36819</v>
      </c>
      <c r="B295" s="4" t="s">
        <v>11</v>
      </c>
      <c r="C295" s="4">
        <v>363.74</v>
      </c>
      <c r="D295" s="4">
        <v>33299</v>
      </c>
      <c r="E295" s="4">
        <v>60335.54</v>
      </c>
      <c r="F295" s="4">
        <v>-4.1100000000000003</v>
      </c>
      <c r="G295" s="4" t="s">
        <v>11</v>
      </c>
      <c r="H295" s="4">
        <v>7410.89</v>
      </c>
      <c r="I295" s="4">
        <v>8595.7000000000007</v>
      </c>
      <c r="J295" s="4"/>
      <c r="K295" s="4">
        <v>-23698.82</v>
      </c>
    </row>
    <row r="296" spans="1:11" x14ac:dyDescent="0.25">
      <c r="A296" s="2">
        <v>36820</v>
      </c>
      <c r="B296" s="4" t="s">
        <v>11</v>
      </c>
      <c r="C296" s="4">
        <v>363.74</v>
      </c>
      <c r="D296" s="4">
        <v>33299</v>
      </c>
      <c r="E296" s="4">
        <v>60335.54</v>
      </c>
      <c r="F296" s="4">
        <v>-4.1100000000000003</v>
      </c>
      <c r="G296" s="4" t="s">
        <v>11</v>
      </c>
      <c r="H296" s="4">
        <v>7410.89</v>
      </c>
      <c r="I296" s="4">
        <v>8595.7000000000007</v>
      </c>
      <c r="J296" s="4"/>
      <c r="K296" s="4">
        <v>-23698.82</v>
      </c>
    </row>
    <row r="297" spans="1:11" x14ac:dyDescent="0.25">
      <c r="A297" s="2">
        <v>36821</v>
      </c>
      <c r="B297" s="4" t="s">
        <v>11</v>
      </c>
      <c r="C297" s="4">
        <v>363.74</v>
      </c>
      <c r="D297" s="4">
        <v>33299</v>
      </c>
      <c r="E297" s="4">
        <v>60335.54</v>
      </c>
      <c r="F297" s="4">
        <v>-4.1100000000000003</v>
      </c>
      <c r="G297" s="4" t="s">
        <v>11</v>
      </c>
      <c r="H297" s="4">
        <v>7410.89</v>
      </c>
      <c r="I297" s="4">
        <v>8595.7000000000007</v>
      </c>
      <c r="J297" s="4"/>
      <c r="K297" s="4">
        <v>-23698.82</v>
      </c>
    </row>
    <row r="298" spans="1:11" x14ac:dyDescent="0.25">
      <c r="A298" s="2">
        <v>36822</v>
      </c>
      <c r="B298" s="4" t="s">
        <v>11</v>
      </c>
      <c r="C298" s="4">
        <v>363.74</v>
      </c>
      <c r="D298" s="4">
        <v>33299</v>
      </c>
      <c r="E298" s="4">
        <v>60335.54</v>
      </c>
      <c r="F298" s="4">
        <v>-4.1100000000000003</v>
      </c>
      <c r="G298" s="4" t="s">
        <v>11</v>
      </c>
      <c r="H298" s="4">
        <v>7410.89</v>
      </c>
      <c r="I298" s="4">
        <v>8595.7000000000007</v>
      </c>
      <c r="J298" s="4"/>
      <c r="K298" s="4">
        <v>-23698.82</v>
      </c>
    </row>
    <row r="299" spans="1:11" x14ac:dyDescent="0.25">
      <c r="A299" s="2">
        <v>36823</v>
      </c>
      <c r="B299" s="4" t="s">
        <v>11</v>
      </c>
      <c r="C299" s="4">
        <v>363.74</v>
      </c>
      <c r="D299" s="4">
        <v>33299</v>
      </c>
      <c r="E299" s="4">
        <v>60335.54</v>
      </c>
      <c r="F299" s="4">
        <v>-4.1100000000000003</v>
      </c>
      <c r="G299" s="4" t="s">
        <v>11</v>
      </c>
      <c r="H299" s="4">
        <v>7410.89</v>
      </c>
      <c r="I299" s="4">
        <v>8595.7000000000007</v>
      </c>
      <c r="J299" s="4"/>
      <c r="K299" s="4">
        <v>-23698.82</v>
      </c>
    </row>
    <row r="300" spans="1:11" x14ac:dyDescent="0.25">
      <c r="A300" s="2">
        <v>36824</v>
      </c>
      <c r="B300" s="4" t="s">
        <v>11</v>
      </c>
      <c r="C300" s="4">
        <v>363.74</v>
      </c>
      <c r="D300" s="4">
        <v>33299</v>
      </c>
      <c r="E300" s="4">
        <v>60335.54</v>
      </c>
      <c r="F300" s="4">
        <v>-4.1100000000000003</v>
      </c>
      <c r="G300" s="4" t="s">
        <v>11</v>
      </c>
      <c r="H300" s="4">
        <v>7410.89</v>
      </c>
      <c r="I300" s="4">
        <v>8595.7000000000007</v>
      </c>
      <c r="J300" s="4"/>
      <c r="K300" s="4">
        <v>-23698.82</v>
      </c>
    </row>
    <row r="301" spans="1:11" x14ac:dyDescent="0.25">
      <c r="A301" s="2">
        <v>36825</v>
      </c>
      <c r="B301" s="4" t="s">
        <v>11</v>
      </c>
      <c r="C301" s="4">
        <v>363.74</v>
      </c>
      <c r="D301" s="4">
        <v>33299</v>
      </c>
      <c r="E301" s="4">
        <v>60335.54</v>
      </c>
      <c r="F301" s="4">
        <v>-4.1100000000000003</v>
      </c>
      <c r="G301" s="4" t="s">
        <v>11</v>
      </c>
      <c r="H301" s="4">
        <v>7410.89</v>
      </c>
      <c r="I301" s="4">
        <v>8595.7000000000007</v>
      </c>
      <c r="J301" s="4"/>
      <c r="K301" s="4">
        <v>-23698.82</v>
      </c>
    </row>
    <row r="302" spans="1:11" x14ac:dyDescent="0.25">
      <c r="A302" s="2">
        <v>36826</v>
      </c>
      <c r="B302" s="4" t="s">
        <v>11</v>
      </c>
      <c r="C302" s="4">
        <v>363.74</v>
      </c>
      <c r="D302" s="4">
        <v>33299</v>
      </c>
      <c r="E302" s="4">
        <v>60335.54</v>
      </c>
      <c r="F302" s="4">
        <v>-4.1100000000000003</v>
      </c>
      <c r="G302" s="4" t="s">
        <v>11</v>
      </c>
      <c r="H302" s="4">
        <v>7410.89</v>
      </c>
      <c r="I302" s="4">
        <v>8595.7000000000007</v>
      </c>
      <c r="J302" s="4"/>
      <c r="K302" s="4">
        <v>-23698.82</v>
      </c>
    </row>
    <row r="303" spans="1:11" x14ac:dyDescent="0.25">
      <c r="A303" s="2">
        <v>36827</v>
      </c>
      <c r="B303" s="4" t="s">
        <v>11</v>
      </c>
      <c r="C303" s="4">
        <v>363.74</v>
      </c>
      <c r="D303" s="4">
        <v>33299</v>
      </c>
      <c r="E303" s="4">
        <v>60335.54</v>
      </c>
      <c r="F303" s="4">
        <v>-4.1100000000000003</v>
      </c>
      <c r="G303" s="4" t="s">
        <v>11</v>
      </c>
      <c r="H303" s="4">
        <v>7410.89</v>
      </c>
      <c r="I303" s="4">
        <v>8595.7000000000007</v>
      </c>
      <c r="J303" s="4"/>
      <c r="K303" s="4">
        <v>-23698.82</v>
      </c>
    </row>
    <row r="304" spans="1:11" x14ac:dyDescent="0.25">
      <c r="A304" s="2">
        <v>36828</v>
      </c>
      <c r="B304" s="4" t="s">
        <v>11</v>
      </c>
      <c r="C304" s="4">
        <v>363.74</v>
      </c>
      <c r="D304" s="4">
        <v>33299</v>
      </c>
      <c r="E304" s="4">
        <v>60335.54</v>
      </c>
      <c r="F304" s="4">
        <v>-4.1100000000000003</v>
      </c>
      <c r="G304" s="4" t="s">
        <v>11</v>
      </c>
      <c r="H304" s="4">
        <v>7410.89</v>
      </c>
      <c r="I304" s="4">
        <v>8595.7000000000007</v>
      </c>
      <c r="J304" s="4"/>
      <c r="K304" s="4">
        <v>-23698.82</v>
      </c>
    </row>
    <row r="305" spans="1:11" x14ac:dyDescent="0.25">
      <c r="A305" s="2">
        <v>36829</v>
      </c>
      <c r="B305" s="4" t="s">
        <v>11</v>
      </c>
      <c r="C305" s="4">
        <v>363.74</v>
      </c>
      <c r="D305" s="4">
        <v>33299</v>
      </c>
      <c r="E305" s="4">
        <v>60335.54</v>
      </c>
      <c r="F305" s="4">
        <v>-4.1100000000000003</v>
      </c>
      <c r="G305" s="4" t="s">
        <v>11</v>
      </c>
      <c r="H305" s="4">
        <v>7410.89</v>
      </c>
      <c r="I305" s="4">
        <v>8595.7000000000007</v>
      </c>
      <c r="J305" s="4"/>
      <c r="K305" s="4">
        <v>-23698.82</v>
      </c>
    </row>
    <row r="306" spans="1:11" x14ac:dyDescent="0.25">
      <c r="A306" s="2">
        <v>36830</v>
      </c>
      <c r="B306" s="4" t="s">
        <v>11</v>
      </c>
      <c r="C306" s="4">
        <v>363.74</v>
      </c>
      <c r="D306" s="4">
        <v>33299</v>
      </c>
      <c r="E306" s="4">
        <v>60335.54</v>
      </c>
      <c r="F306" s="4">
        <v>-4.6899999999999995</v>
      </c>
      <c r="G306" s="4" t="s">
        <v>11</v>
      </c>
      <c r="H306" s="4">
        <v>7410.89</v>
      </c>
      <c r="I306" s="4">
        <v>8626.5</v>
      </c>
      <c r="J306" s="4"/>
      <c r="K306" s="4">
        <v>-23698.82</v>
      </c>
    </row>
    <row r="307" spans="1:11" x14ac:dyDescent="0.25">
      <c r="A307" s="2">
        <v>36831</v>
      </c>
      <c r="B307" s="4" t="s">
        <v>11</v>
      </c>
      <c r="C307" s="4">
        <v>363.74</v>
      </c>
      <c r="D307" s="4">
        <v>33299</v>
      </c>
      <c r="E307" s="4">
        <v>60335.54</v>
      </c>
      <c r="F307" s="4">
        <v>-4.6899999999999995</v>
      </c>
      <c r="G307" s="4" t="s">
        <v>11</v>
      </c>
      <c r="H307" s="4">
        <v>7410.89</v>
      </c>
      <c r="I307" s="4">
        <v>8626.5</v>
      </c>
      <c r="J307" s="4"/>
      <c r="K307" s="4">
        <v>-23698.82</v>
      </c>
    </row>
    <row r="308" spans="1:11" x14ac:dyDescent="0.25">
      <c r="A308" s="2">
        <v>36832</v>
      </c>
      <c r="B308" s="4" t="s">
        <v>11</v>
      </c>
      <c r="C308" s="4">
        <v>363.74</v>
      </c>
      <c r="D308" s="4">
        <v>33299</v>
      </c>
      <c r="E308" s="4">
        <v>60335.54</v>
      </c>
      <c r="F308" s="4">
        <v>-4.6899999999999995</v>
      </c>
      <c r="G308" s="4" t="s">
        <v>11</v>
      </c>
      <c r="H308" s="4">
        <v>7410.89</v>
      </c>
      <c r="I308" s="4">
        <v>8626.5</v>
      </c>
      <c r="J308" s="4"/>
      <c r="K308" s="4">
        <v>-23698.82</v>
      </c>
    </row>
    <row r="309" spans="1:11" x14ac:dyDescent="0.25">
      <c r="A309" s="2">
        <v>36833</v>
      </c>
      <c r="B309" s="4" t="s">
        <v>11</v>
      </c>
      <c r="C309" s="4">
        <v>363.74</v>
      </c>
      <c r="D309" s="4">
        <v>33299</v>
      </c>
      <c r="E309" s="4">
        <v>60335.54</v>
      </c>
      <c r="F309" s="4">
        <v>-4.6899999999999995</v>
      </c>
      <c r="G309" s="4" t="s">
        <v>11</v>
      </c>
      <c r="H309" s="4">
        <v>7410.89</v>
      </c>
      <c r="I309" s="4">
        <v>8626.5</v>
      </c>
      <c r="J309" s="4"/>
      <c r="K309" s="4">
        <v>-23698.82</v>
      </c>
    </row>
    <row r="310" spans="1:11" x14ac:dyDescent="0.25">
      <c r="A310" s="2">
        <v>36834</v>
      </c>
      <c r="B310" s="4" t="s">
        <v>11</v>
      </c>
      <c r="C310" s="4">
        <v>363.74</v>
      </c>
      <c r="D310" s="4">
        <v>33299</v>
      </c>
      <c r="E310" s="4">
        <v>60335.54</v>
      </c>
      <c r="F310" s="4">
        <v>-4.6899999999999995</v>
      </c>
      <c r="G310" s="4" t="s">
        <v>11</v>
      </c>
      <c r="H310" s="4">
        <v>7410.89</v>
      </c>
      <c r="I310" s="4">
        <v>8626.5</v>
      </c>
      <c r="J310" s="4"/>
      <c r="K310" s="4">
        <v>-23698.82</v>
      </c>
    </row>
    <row r="311" spans="1:11" x14ac:dyDescent="0.25">
      <c r="A311" s="2">
        <v>36835</v>
      </c>
      <c r="B311" s="4" t="s">
        <v>11</v>
      </c>
      <c r="C311" s="4">
        <v>363.74</v>
      </c>
      <c r="D311" s="4">
        <v>33299</v>
      </c>
      <c r="E311" s="4">
        <v>60335.54</v>
      </c>
      <c r="F311" s="4">
        <v>-4.6899999999999995</v>
      </c>
      <c r="G311" s="4" t="s">
        <v>11</v>
      </c>
      <c r="H311" s="4">
        <v>7410.89</v>
      </c>
      <c r="I311" s="4">
        <v>8626.5</v>
      </c>
      <c r="J311" s="4"/>
      <c r="K311" s="4">
        <v>-23698.82</v>
      </c>
    </row>
    <row r="312" spans="1:11" x14ac:dyDescent="0.25">
      <c r="A312" s="2">
        <v>36836</v>
      </c>
      <c r="B312" s="4" t="s">
        <v>11</v>
      </c>
      <c r="C312" s="4">
        <v>363.74</v>
      </c>
      <c r="D312" s="4">
        <v>33299</v>
      </c>
      <c r="E312" s="4">
        <v>60335.54</v>
      </c>
      <c r="F312" s="4">
        <v>-4.6899999999999995</v>
      </c>
      <c r="G312" s="4" t="s">
        <v>11</v>
      </c>
      <c r="H312" s="4">
        <v>7410.89</v>
      </c>
      <c r="I312" s="4">
        <v>8626.5</v>
      </c>
      <c r="J312" s="4"/>
      <c r="K312" s="4">
        <v>-23698.82</v>
      </c>
    </row>
    <row r="313" spans="1:11" x14ac:dyDescent="0.25">
      <c r="A313" s="2">
        <v>36837</v>
      </c>
      <c r="B313" s="4" t="s">
        <v>11</v>
      </c>
      <c r="C313" s="4">
        <v>363.74</v>
      </c>
      <c r="D313" s="4">
        <v>33299</v>
      </c>
      <c r="E313" s="4">
        <v>60335.54</v>
      </c>
      <c r="F313" s="4">
        <v>-4.6899999999999995</v>
      </c>
      <c r="G313" s="4" t="s">
        <v>11</v>
      </c>
      <c r="H313" s="4">
        <v>7410.89</v>
      </c>
      <c r="I313" s="4">
        <v>8626.5</v>
      </c>
      <c r="J313" s="4"/>
      <c r="K313" s="4">
        <v>-23698.82</v>
      </c>
    </row>
    <row r="314" spans="1:11" x14ac:dyDescent="0.25">
      <c r="A314" s="2">
        <v>36838</v>
      </c>
      <c r="B314" s="4" t="s">
        <v>11</v>
      </c>
      <c r="C314" s="4">
        <v>363.74</v>
      </c>
      <c r="D314" s="4">
        <v>33299</v>
      </c>
      <c r="E314" s="4">
        <v>60335.54</v>
      </c>
      <c r="F314" s="4">
        <v>-4.6899999999999995</v>
      </c>
      <c r="G314" s="4" t="s">
        <v>11</v>
      </c>
      <c r="H314" s="4">
        <v>7410.89</v>
      </c>
      <c r="I314" s="4">
        <v>8626.5</v>
      </c>
      <c r="J314" s="4"/>
      <c r="K314" s="4">
        <v>-23698.82</v>
      </c>
    </row>
    <row r="315" spans="1:11" x14ac:dyDescent="0.25">
      <c r="A315" s="2">
        <v>36839</v>
      </c>
      <c r="B315" s="4" t="s">
        <v>11</v>
      </c>
      <c r="C315" s="4">
        <v>363.74</v>
      </c>
      <c r="D315" s="4">
        <v>33299</v>
      </c>
      <c r="E315" s="4">
        <v>60335.54</v>
      </c>
      <c r="F315" s="4">
        <v>-4.6899999999999995</v>
      </c>
      <c r="G315" s="4" t="s">
        <v>11</v>
      </c>
      <c r="H315" s="4">
        <v>7410.89</v>
      </c>
      <c r="I315" s="4">
        <v>8626.5</v>
      </c>
      <c r="J315" s="4"/>
      <c r="K315" s="4">
        <v>-23698.82</v>
      </c>
    </row>
    <row r="316" spans="1:11" x14ac:dyDescent="0.25">
      <c r="A316" s="2">
        <v>36840</v>
      </c>
      <c r="B316" s="4" t="s">
        <v>11</v>
      </c>
      <c r="C316" s="4">
        <v>363.74</v>
      </c>
      <c r="D316" s="4">
        <v>33299</v>
      </c>
      <c r="E316" s="4">
        <v>60335.54</v>
      </c>
      <c r="F316" s="4">
        <v>-4.6899999999999995</v>
      </c>
      <c r="G316" s="4" t="s">
        <v>11</v>
      </c>
      <c r="H316" s="4">
        <v>7410.89</v>
      </c>
      <c r="I316" s="4">
        <v>8626.5</v>
      </c>
      <c r="J316" s="4"/>
      <c r="K316" s="4">
        <v>-23698.82</v>
      </c>
    </row>
    <row r="317" spans="1:11" x14ac:dyDescent="0.25">
      <c r="A317" s="2">
        <v>36841</v>
      </c>
      <c r="B317" s="4" t="s">
        <v>11</v>
      </c>
      <c r="C317" s="4">
        <v>363.74</v>
      </c>
      <c r="D317" s="4">
        <v>33299</v>
      </c>
      <c r="E317" s="4">
        <v>60335.54</v>
      </c>
      <c r="F317" s="4">
        <v>-4.6899999999999995</v>
      </c>
      <c r="G317" s="4" t="s">
        <v>11</v>
      </c>
      <c r="H317" s="4">
        <v>7410.89</v>
      </c>
      <c r="I317" s="4">
        <v>8626.5</v>
      </c>
      <c r="J317" s="4"/>
      <c r="K317" s="4">
        <v>-23698.82</v>
      </c>
    </row>
    <row r="318" spans="1:11" x14ac:dyDescent="0.25">
      <c r="A318" s="2">
        <v>36842</v>
      </c>
      <c r="B318" s="4" t="s">
        <v>11</v>
      </c>
      <c r="C318" s="4">
        <v>363.74</v>
      </c>
      <c r="D318" s="4">
        <v>33299</v>
      </c>
      <c r="E318" s="4">
        <v>60335.54</v>
      </c>
      <c r="F318" s="4">
        <v>-4.6899999999999995</v>
      </c>
      <c r="G318" s="4" t="s">
        <v>11</v>
      </c>
      <c r="H318" s="4">
        <v>7410.89</v>
      </c>
      <c r="I318" s="4">
        <v>8626.5</v>
      </c>
      <c r="J318" s="4"/>
      <c r="K318" s="4">
        <v>-23698.82</v>
      </c>
    </row>
    <row r="319" spans="1:11" x14ac:dyDescent="0.25">
      <c r="A319" s="2">
        <v>36843</v>
      </c>
      <c r="B319" s="4" t="s">
        <v>11</v>
      </c>
      <c r="C319" s="4">
        <v>363.74</v>
      </c>
      <c r="D319" s="4">
        <v>33299</v>
      </c>
      <c r="E319" s="4">
        <v>60335.54</v>
      </c>
      <c r="F319" s="4">
        <v>-4.6899999999999995</v>
      </c>
      <c r="G319" s="4" t="s">
        <v>11</v>
      </c>
      <c r="H319" s="4">
        <v>7410.89</v>
      </c>
      <c r="I319" s="4">
        <v>8626.5</v>
      </c>
      <c r="J319" s="4"/>
      <c r="K319" s="4">
        <v>-23698.82</v>
      </c>
    </row>
    <row r="320" spans="1:11" x14ac:dyDescent="0.25">
      <c r="A320" s="2">
        <v>36844</v>
      </c>
      <c r="B320" s="4" t="s">
        <v>11</v>
      </c>
      <c r="C320" s="4">
        <v>363.74</v>
      </c>
      <c r="D320" s="4">
        <v>33299</v>
      </c>
      <c r="E320" s="4">
        <v>60335.54</v>
      </c>
      <c r="F320" s="4">
        <v>-4.6899999999999995</v>
      </c>
      <c r="G320" s="4" t="s">
        <v>11</v>
      </c>
      <c r="H320" s="4">
        <v>7410.89</v>
      </c>
      <c r="I320" s="4">
        <v>8626.5</v>
      </c>
      <c r="J320" s="4"/>
      <c r="K320" s="4">
        <v>-23698.82</v>
      </c>
    </row>
    <row r="321" spans="1:11" x14ac:dyDescent="0.25">
      <c r="A321" s="2">
        <v>36845</v>
      </c>
      <c r="B321" s="4" t="s">
        <v>11</v>
      </c>
      <c r="C321" s="4">
        <v>363.74</v>
      </c>
      <c r="D321" s="4">
        <v>33299</v>
      </c>
      <c r="E321" s="4">
        <v>60335.54</v>
      </c>
      <c r="F321" s="4">
        <v>-4.6899999999999995</v>
      </c>
      <c r="G321" s="4" t="s">
        <v>11</v>
      </c>
      <c r="H321" s="4">
        <v>7410.89</v>
      </c>
      <c r="I321" s="4">
        <v>8626.5</v>
      </c>
      <c r="J321" s="4"/>
      <c r="K321" s="4">
        <v>-23698.82</v>
      </c>
    </row>
    <row r="322" spans="1:11" x14ac:dyDescent="0.25">
      <c r="A322" s="2">
        <v>36846</v>
      </c>
      <c r="B322" s="4" t="s">
        <v>11</v>
      </c>
      <c r="C322" s="4">
        <v>363.74</v>
      </c>
      <c r="D322" s="4">
        <v>33299</v>
      </c>
      <c r="E322" s="4">
        <v>60335.54</v>
      </c>
      <c r="F322" s="4">
        <v>-4.6899999999999995</v>
      </c>
      <c r="G322" s="4" t="s">
        <v>11</v>
      </c>
      <c r="H322" s="4">
        <v>7410.89</v>
      </c>
      <c r="I322" s="4">
        <v>8626.5</v>
      </c>
      <c r="J322" s="4"/>
      <c r="K322" s="4">
        <v>-23698.82</v>
      </c>
    </row>
    <row r="323" spans="1:11" x14ac:dyDescent="0.25">
      <c r="A323" s="2">
        <v>36847</v>
      </c>
      <c r="B323" s="4" t="s">
        <v>11</v>
      </c>
      <c r="C323" s="4">
        <v>363.74</v>
      </c>
      <c r="D323" s="4">
        <v>33299</v>
      </c>
      <c r="E323" s="4">
        <v>60335.54</v>
      </c>
      <c r="F323" s="4">
        <v>-4.6899999999999995</v>
      </c>
      <c r="G323" s="4" t="s">
        <v>11</v>
      </c>
      <c r="H323" s="4">
        <v>7410.89</v>
      </c>
      <c r="I323" s="4">
        <v>8626.5</v>
      </c>
      <c r="J323" s="4"/>
      <c r="K323" s="4">
        <v>-23698.82</v>
      </c>
    </row>
    <row r="324" spans="1:11" x14ac:dyDescent="0.25">
      <c r="A324" s="2">
        <v>36848</v>
      </c>
      <c r="B324" s="4" t="s">
        <v>11</v>
      </c>
      <c r="C324" s="4">
        <v>363.74</v>
      </c>
      <c r="D324" s="4">
        <v>33299</v>
      </c>
      <c r="E324" s="4">
        <v>60335.54</v>
      </c>
      <c r="F324" s="4">
        <v>-4.6899999999999995</v>
      </c>
      <c r="G324" s="4" t="s">
        <v>11</v>
      </c>
      <c r="H324" s="4">
        <v>7410.89</v>
      </c>
      <c r="I324" s="4">
        <v>8626.5</v>
      </c>
      <c r="J324" s="4"/>
      <c r="K324" s="4">
        <v>-23698.82</v>
      </c>
    </row>
    <row r="325" spans="1:11" x14ac:dyDescent="0.25">
      <c r="A325" s="2">
        <v>36849</v>
      </c>
      <c r="B325" s="4" t="s">
        <v>11</v>
      </c>
      <c r="C325" s="4">
        <v>363.74</v>
      </c>
      <c r="D325" s="4">
        <v>33299</v>
      </c>
      <c r="E325" s="4">
        <v>60335.54</v>
      </c>
      <c r="F325" s="4">
        <v>-4.6899999999999995</v>
      </c>
      <c r="G325" s="4" t="s">
        <v>11</v>
      </c>
      <c r="H325" s="4">
        <v>7410.89</v>
      </c>
      <c r="I325" s="4">
        <v>8626.5</v>
      </c>
      <c r="J325" s="4"/>
      <c r="K325" s="4">
        <v>-23698.82</v>
      </c>
    </row>
    <row r="326" spans="1:11" x14ac:dyDescent="0.25">
      <c r="A326" s="2">
        <v>36850</v>
      </c>
      <c r="B326" s="4" t="s">
        <v>11</v>
      </c>
      <c r="C326" s="4">
        <v>363.74</v>
      </c>
      <c r="D326" s="4">
        <v>33299</v>
      </c>
      <c r="E326" s="4">
        <v>60335.54</v>
      </c>
      <c r="F326" s="4">
        <v>-4.6899999999999995</v>
      </c>
      <c r="G326" s="4" t="s">
        <v>11</v>
      </c>
      <c r="H326" s="4">
        <v>7410.89</v>
      </c>
      <c r="I326" s="4">
        <v>8626.5</v>
      </c>
      <c r="J326" s="4"/>
      <c r="K326" s="4">
        <v>-23698.82</v>
      </c>
    </row>
    <row r="327" spans="1:11" x14ac:dyDescent="0.25">
      <c r="A327" s="2">
        <v>36851</v>
      </c>
      <c r="B327" s="4" t="s">
        <v>11</v>
      </c>
      <c r="C327" s="4">
        <v>363.74</v>
      </c>
      <c r="D327" s="4">
        <v>33299</v>
      </c>
      <c r="E327" s="4">
        <v>60335.54</v>
      </c>
      <c r="F327" s="4">
        <v>-4.6899999999999995</v>
      </c>
      <c r="G327" s="4" t="s">
        <v>11</v>
      </c>
      <c r="H327" s="4">
        <v>7410.89</v>
      </c>
      <c r="I327" s="4">
        <v>8626.5</v>
      </c>
      <c r="J327" s="4"/>
      <c r="K327" s="4">
        <v>-23698.82</v>
      </c>
    </row>
    <row r="328" spans="1:11" x14ac:dyDescent="0.25">
      <c r="A328" s="2">
        <v>36852</v>
      </c>
      <c r="B328" s="4" t="s">
        <v>11</v>
      </c>
      <c r="C328" s="4">
        <v>363.74</v>
      </c>
      <c r="D328" s="4">
        <v>33299</v>
      </c>
      <c r="E328" s="4">
        <v>60335.54</v>
      </c>
      <c r="F328" s="4">
        <v>-4.6899999999999995</v>
      </c>
      <c r="G328" s="4" t="s">
        <v>11</v>
      </c>
      <c r="H328" s="4">
        <v>7410.89</v>
      </c>
      <c r="I328" s="4">
        <v>8626.5</v>
      </c>
      <c r="J328" s="4"/>
      <c r="K328" s="4">
        <v>-23698.82</v>
      </c>
    </row>
    <row r="329" spans="1:11" x14ac:dyDescent="0.25">
      <c r="A329" s="2">
        <v>36853</v>
      </c>
      <c r="B329" s="4" t="s">
        <v>11</v>
      </c>
      <c r="C329" s="4">
        <v>363.74</v>
      </c>
      <c r="D329" s="4">
        <v>33299</v>
      </c>
      <c r="E329" s="4">
        <v>60335.54</v>
      </c>
      <c r="F329" s="4">
        <v>-4.6899999999999995</v>
      </c>
      <c r="G329" s="4" t="s">
        <v>11</v>
      </c>
      <c r="H329" s="4">
        <v>7410.89</v>
      </c>
      <c r="I329" s="4">
        <v>8626.5</v>
      </c>
      <c r="J329" s="4"/>
      <c r="K329" s="4">
        <v>-23698.82</v>
      </c>
    </row>
    <row r="330" spans="1:11" x14ac:dyDescent="0.25">
      <c r="A330" s="2">
        <v>36854</v>
      </c>
      <c r="B330" s="4" t="s">
        <v>11</v>
      </c>
      <c r="C330" s="4">
        <v>363.74</v>
      </c>
      <c r="D330" s="4">
        <v>33299</v>
      </c>
      <c r="E330" s="4">
        <v>60335.54</v>
      </c>
      <c r="F330" s="4">
        <v>-4.6899999999999995</v>
      </c>
      <c r="G330" s="4" t="s">
        <v>11</v>
      </c>
      <c r="H330" s="4">
        <v>7410.89</v>
      </c>
      <c r="I330" s="4">
        <v>8626.5</v>
      </c>
      <c r="J330" s="4"/>
      <c r="K330" s="4">
        <v>-23698.82</v>
      </c>
    </row>
    <row r="331" spans="1:11" x14ac:dyDescent="0.25">
      <c r="A331" s="2">
        <v>36855</v>
      </c>
      <c r="B331" s="4" t="s">
        <v>11</v>
      </c>
      <c r="C331" s="4">
        <v>363.74</v>
      </c>
      <c r="D331" s="4">
        <v>33299</v>
      </c>
      <c r="E331" s="4">
        <v>60335.54</v>
      </c>
      <c r="F331" s="4">
        <v>-4.6899999999999995</v>
      </c>
      <c r="G331" s="4" t="s">
        <v>11</v>
      </c>
      <c r="H331" s="4">
        <v>7410.89</v>
      </c>
      <c r="I331" s="4">
        <v>8626.5</v>
      </c>
      <c r="J331" s="4"/>
      <c r="K331" s="4">
        <v>-23698.82</v>
      </c>
    </row>
    <row r="332" spans="1:11" x14ac:dyDescent="0.25">
      <c r="A332" s="2">
        <v>36856</v>
      </c>
      <c r="B332" s="4" t="s">
        <v>11</v>
      </c>
      <c r="C332" s="4">
        <v>363.74</v>
      </c>
      <c r="D332" s="4">
        <v>33299</v>
      </c>
      <c r="E332" s="4">
        <v>60335.54</v>
      </c>
      <c r="F332" s="4">
        <v>-4.6899999999999995</v>
      </c>
      <c r="G332" s="4" t="s">
        <v>11</v>
      </c>
      <c r="H332" s="4">
        <v>7410.89</v>
      </c>
      <c r="I332" s="4">
        <v>8626.5</v>
      </c>
      <c r="J332" s="4"/>
      <c r="K332" s="4">
        <v>-23698.82</v>
      </c>
    </row>
    <row r="333" spans="1:11" x14ac:dyDescent="0.25">
      <c r="A333" s="2">
        <v>36857</v>
      </c>
      <c r="B333" s="4" t="s">
        <v>11</v>
      </c>
      <c r="C333" s="4">
        <v>363.74</v>
      </c>
      <c r="D333" s="4">
        <v>33299</v>
      </c>
      <c r="E333" s="4">
        <v>60335.54</v>
      </c>
      <c r="F333" s="4">
        <v>-4.6899999999999995</v>
      </c>
      <c r="G333" s="4" t="s">
        <v>11</v>
      </c>
      <c r="H333" s="4">
        <v>7410.89</v>
      </c>
      <c r="I333" s="4">
        <v>8626.5</v>
      </c>
      <c r="J333" s="4"/>
      <c r="K333" s="4">
        <v>-23698.82</v>
      </c>
    </row>
    <row r="334" spans="1:11" x14ac:dyDescent="0.25">
      <c r="A334" s="2">
        <v>36858</v>
      </c>
      <c r="B334" s="4" t="s">
        <v>11</v>
      </c>
      <c r="C334" s="4">
        <v>363.74</v>
      </c>
      <c r="D334" s="4">
        <v>33299</v>
      </c>
      <c r="E334" s="4">
        <v>60335.54</v>
      </c>
      <c r="F334" s="4">
        <v>-4.6899999999999995</v>
      </c>
      <c r="G334" s="4" t="s">
        <v>11</v>
      </c>
      <c r="H334" s="4">
        <v>7410.89</v>
      </c>
      <c r="I334" s="4">
        <v>8626.5</v>
      </c>
      <c r="J334" s="4"/>
      <c r="K334" s="4">
        <v>-23698.82</v>
      </c>
    </row>
    <row r="335" spans="1:11" x14ac:dyDescent="0.25">
      <c r="A335" s="2">
        <v>36859</v>
      </c>
      <c r="B335" s="4" t="s">
        <v>11</v>
      </c>
      <c r="C335" s="4">
        <v>363.74</v>
      </c>
      <c r="D335" s="4">
        <v>33299</v>
      </c>
      <c r="E335" s="4">
        <v>60335.54</v>
      </c>
      <c r="F335" s="4">
        <v>-4.6899999999999995</v>
      </c>
      <c r="G335" s="4" t="s">
        <v>11</v>
      </c>
      <c r="H335" s="4">
        <v>7410.89</v>
      </c>
      <c r="I335" s="4">
        <v>8626.5</v>
      </c>
      <c r="J335" s="4"/>
      <c r="K335" s="4">
        <v>-23698.82</v>
      </c>
    </row>
    <row r="336" spans="1:11" x14ac:dyDescent="0.25">
      <c r="A336" s="2">
        <v>36860</v>
      </c>
      <c r="B336" s="4" t="s">
        <v>11</v>
      </c>
      <c r="C336" s="4">
        <v>363.74</v>
      </c>
      <c r="D336" s="4">
        <v>33299</v>
      </c>
      <c r="E336" s="4">
        <v>60335.54</v>
      </c>
      <c r="F336" s="4">
        <v>-4.4800000000000004</v>
      </c>
      <c r="G336" s="4" t="s">
        <v>11</v>
      </c>
      <c r="H336" s="4">
        <v>7410.89</v>
      </c>
      <c r="I336" s="4">
        <v>8809.7099999999991</v>
      </c>
      <c r="J336" s="4"/>
      <c r="K336" s="4">
        <v>-23698.82</v>
      </c>
    </row>
    <row r="337" spans="1:11" x14ac:dyDescent="0.25">
      <c r="A337" s="2">
        <v>36861</v>
      </c>
      <c r="B337" s="4" t="s">
        <v>11</v>
      </c>
      <c r="C337" s="4">
        <v>363.74</v>
      </c>
      <c r="D337" s="4">
        <v>33299</v>
      </c>
      <c r="E337" s="4">
        <v>60335.54</v>
      </c>
      <c r="F337" s="4">
        <v>-4.4800000000000004</v>
      </c>
      <c r="G337" s="4" t="s">
        <v>11</v>
      </c>
      <c r="H337" s="4">
        <v>7410.89</v>
      </c>
      <c r="I337" s="4">
        <v>8809.7099999999991</v>
      </c>
      <c r="J337" s="4"/>
      <c r="K337" s="4">
        <v>-23698.82</v>
      </c>
    </row>
    <row r="338" spans="1:11" x14ac:dyDescent="0.25">
      <c r="A338" s="2">
        <v>36862</v>
      </c>
      <c r="B338" s="4" t="s">
        <v>11</v>
      </c>
      <c r="C338" s="4">
        <v>363.74</v>
      </c>
      <c r="D338" s="4">
        <v>33299</v>
      </c>
      <c r="E338" s="4">
        <v>60335.54</v>
      </c>
      <c r="F338" s="4">
        <v>-4.4800000000000004</v>
      </c>
      <c r="G338" s="4" t="s">
        <v>11</v>
      </c>
      <c r="H338" s="4">
        <v>7410.89</v>
      </c>
      <c r="I338" s="4">
        <v>8809.7099999999991</v>
      </c>
      <c r="J338" s="4"/>
      <c r="K338" s="4">
        <v>-23698.82</v>
      </c>
    </row>
    <row r="339" spans="1:11" x14ac:dyDescent="0.25">
      <c r="A339" s="2">
        <v>36863</v>
      </c>
      <c r="B339" s="4" t="s">
        <v>11</v>
      </c>
      <c r="C339" s="4">
        <v>363.74</v>
      </c>
      <c r="D339" s="4">
        <v>33299</v>
      </c>
      <c r="E339" s="4">
        <v>60335.54</v>
      </c>
      <c r="F339" s="4">
        <v>-4.4800000000000004</v>
      </c>
      <c r="G339" s="4" t="s">
        <v>11</v>
      </c>
      <c r="H339" s="4">
        <v>7410.89</v>
      </c>
      <c r="I339" s="4">
        <v>8809.7099999999991</v>
      </c>
      <c r="J339" s="4"/>
      <c r="K339" s="4">
        <v>-23698.82</v>
      </c>
    </row>
    <row r="340" spans="1:11" x14ac:dyDescent="0.25">
      <c r="A340" s="2">
        <v>36864</v>
      </c>
      <c r="B340" s="4" t="s">
        <v>11</v>
      </c>
      <c r="C340" s="4">
        <v>363.74</v>
      </c>
      <c r="D340" s="4">
        <v>33299</v>
      </c>
      <c r="E340" s="4">
        <v>60335.54</v>
      </c>
      <c r="F340" s="4">
        <v>-4.4800000000000004</v>
      </c>
      <c r="G340" s="4" t="s">
        <v>11</v>
      </c>
      <c r="H340" s="4">
        <v>7410.89</v>
      </c>
      <c r="I340" s="4">
        <v>8809.7099999999991</v>
      </c>
      <c r="J340" s="4"/>
      <c r="K340" s="4">
        <v>-23698.82</v>
      </c>
    </row>
    <row r="341" spans="1:11" x14ac:dyDescent="0.25">
      <c r="A341" s="2">
        <v>36865</v>
      </c>
      <c r="B341" s="4" t="s">
        <v>11</v>
      </c>
      <c r="C341" s="4">
        <v>363.74</v>
      </c>
      <c r="D341" s="4">
        <v>33299</v>
      </c>
      <c r="E341" s="4">
        <v>60335.54</v>
      </c>
      <c r="F341" s="4">
        <v>-4.4800000000000004</v>
      </c>
      <c r="G341" s="4" t="s">
        <v>11</v>
      </c>
      <c r="H341" s="4">
        <v>7410.89</v>
      </c>
      <c r="I341" s="4">
        <v>8809.7099999999991</v>
      </c>
      <c r="J341" s="4"/>
      <c r="K341" s="4">
        <v>-23698.82</v>
      </c>
    </row>
    <row r="342" spans="1:11" x14ac:dyDescent="0.25">
      <c r="A342" s="2">
        <v>36866</v>
      </c>
      <c r="B342" s="4" t="s">
        <v>11</v>
      </c>
      <c r="C342" s="4">
        <v>363.74</v>
      </c>
      <c r="D342" s="4">
        <v>33299</v>
      </c>
      <c r="E342" s="4">
        <v>60335.54</v>
      </c>
      <c r="F342" s="4">
        <v>-4.4800000000000004</v>
      </c>
      <c r="G342" s="4" t="s">
        <v>11</v>
      </c>
      <c r="H342" s="4">
        <v>7410.89</v>
      </c>
      <c r="I342" s="4">
        <v>8809.7099999999991</v>
      </c>
      <c r="J342" s="4"/>
      <c r="K342" s="4">
        <v>-23698.82</v>
      </c>
    </row>
    <row r="343" spans="1:11" x14ac:dyDescent="0.25">
      <c r="A343" s="2">
        <v>36867</v>
      </c>
      <c r="B343" s="4" t="s">
        <v>11</v>
      </c>
      <c r="C343" s="4">
        <v>363.74</v>
      </c>
      <c r="D343" s="4">
        <v>33299</v>
      </c>
      <c r="E343" s="4">
        <v>60335.54</v>
      </c>
      <c r="F343" s="4">
        <v>-4.4800000000000004</v>
      </c>
      <c r="G343" s="4" t="s">
        <v>11</v>
      </c>
      <c r="H343" s="4">
        <v>7410.89</v>
      </c>
      <c r="I343" s="4">
        <v>8809.7099999999991</v>
      </c>
      <c r="J343" s="4"/>
      <c r="K343" s="4">
        <v>-23698.82</v>
      </c>
    </row>
    <row r="344" spans="1:11" x14ac:dyDescent="0.25">
      <c r="A344" s="2">
        <v>36868</v>
      </c>
      <c r="B344" s="4" t="s">
        <v>11</v>
      </c>
      <c r="C344" s="4">
        <v>363.74</v>
      </c>
      <c r="D344" s="4">
        <v>33299</v>
      </c>
      <c r="E344" s="4">
        <v>60335.54</v>
      </c>
      <c r="F344" s="4">
        <v>-4.4800000000000004</v>
      </c>
      <c r="G344" s="4" t="s">
        <v>11</v>
      </c>
      <c r="H344" s="4">
        <v>7410.89</v>
      </c>
      <c r="I344" s="4">
        <v>8809.7099999999991</v>
      </c>
      <c r="J344" s="4"/>
      <c r="K344" s="4">
        <v>-23698.82</v>
      </c>
    </row>
    <row r="345" spans="1:11" x14ac:dyDescent="0.25">
      <c r="A345" s="2">
        <v>36869</v>
      </c>
      <c r="B345" s="4" t="s">
        <v>11</v>
      </c>
      <c r="C345" s="4">
        <v>363.74</v>
      </c>
      <c r="D345" s="4">
        <v>33299</v>
      </c>
      <c r="E345" s="4">
        <v>60335.54</v>
      </c>
      <c r="F345" s="4">
        <v>-4.4800000000000004</v>
      </c>
      <c r="G345" s="4" t="s">
        <v>11</v>
      </c>
      <c r="H345" s="4">
        <v>7410.89</v>
      </c>
      <c r="I345" s="4">
        <v>8809.7099999999991</v>
      </c>
      <c r="J345" s="4"/>
      <c r="K345" s="4">
        <v>-23698.82</v>
      </c>
    </row>
    <row r="346" spans="1:11" x14ac:dyDescent="0.25">
      <c r="A346" s="2">
        <v>36870</v>
      </c>
      <c r="B346" s="4" t="s">
        <v>11</v>
      </c>
      <c r="C346" s="4">
        <v>363.74</v>
      </c>
      <c r="D346" s="4">
        <v>33299</v>
      </c>
      <c r="E346" s="4">
        <v>60335.54</v>
      </c>
      <c r="F346" s="4">
        <v>-4.4800000000000004</v>
      </c>
      <c r="G346" s="4" t="s">
        <v>11</v>
      </c>
      <c r="H346" s="4">
        <v>7410.89</v>
      </c>
      <c r="I346" s="4">
        <v>8809.7099999999991</v>
      </c>
      <c r="J346" s="4"/>
      <c r="K346" s="4">
        <v>-23698.82</v>
      </c>
    </row>
    <row r="347" spans="1:11" x14ac:dyDescent="0.25">
      <c r="A347" s="2">
        <v>36871</v>
      </c>
      <c r="B347" s="4" t="s">
        <v>11</v>
      </c>
      <c r="C347" s="4">
        <v>363.74</v>
      </c>
      <c r="D347" s="4">
        <v>33299</v>
      </c>
      <c r="E347" s="4">
        <v>60335.54</v>
      </c>
      <c r="F347" s="4">
        <v>-4.4800000000000004</v>
      </c>
      <c r="G347" s="4" t="s">
        <v>11</v>
      </c>
      <c r="H347" s="4">
        <v>7410.89</v>
      </c>
      <c r="I347" s="4">
        <v>8809.7099999999991</v>
      </c>
      <c r="J347" s="4"/>
      <c r="K347" s="4">
        <v>-23698.82</v>
      </c>
    </row>
    <row r="348" spans="1:11" x14ac:dyDescent="0.25">
      <c r="A348" s="2">
        <v>36872</v>
      </c>
      <c r="B348" s="4" t="s">
        <v>11</v>
      </c>
      <c r="C348" s="4">
        <v>363.74</v>
      </c>
      <c r="D348" s="4">
        <v>33299</v>
      </c>
      <c r="E348" s="4">
        <v>60335.54</v>
      </c>
      <c r="F348" s="4">
        <v>-4.4800000000000004</v>
      </c>
      <c r="G348" s="4" t="s">
        <v>11</v>
      </c>
      <c r="H348" s="4">
        <v>7410.89</v>
      </c>
      <c r="I348" s="4">
        <v>8809.7099999999991</v>
      </c>
      <c r="J348" s="4"/>
      <c r="K348" s="4">
        <v>-23698.82</v>
      </c>
    </row>
    <row r="349" spans="1:11" x14ac:dyDescent="0.25">
      <c r="A349" s="2">
        <v>36873</v>
      </c>
      <c r="B349" s="4" t="s">
        <v>11</v>
      </c>
      <c r="C349" s="4">
        <v>363.74</v>
      </c>
      <c r="D349" s="4">
        <v>33299</v>
      </c>
      <c r="E349" s="4">
        <v>60335.54</v>
      </c>
      <c r="F349" s="4">
        <v>-4.4800000000000004</v>
      </c>
      <c r="G349" s="4" t="s">
        <v>11</v>
      </c>
      <c r="H349" s="4">
        <v>7410.89</v>
      </c>
      <c r="I349" s="4">
        <v>8809.7099999999991</v>
      </c>
      <c r="J349" s="4"/>
      <c r="K349" s="4">
        <v>-23698.82</v>
      </c>
    </row>
    <row r="350" spans="1:11" x14ac:dyDescent="0.25">
      <c r="A350" s="2">
        <v>36874</v>
      </c>
      <c r="B350" s="4" t="s">
        <v>11</v>
      </c>
      <c r="C350" s="4">
        <v>363.74</v>
      </c>
      <c r="D350" s="4">
        <v>33299</v>
      </c>
      <c r="E350" s="4">
        <v>60335.54</v>
      </c>
      <c r="F350" s="4">
        <v>-4.4800000000000004</v>
      </c>
      <c r="G350" s="4" t="s">
        <v>11</v>
      </c>
      <c r="H350" s="4">
        <v>7410.89</v>
      </c>
      <c r="I350" s="4">
        <v>8809.7099999999991</v>
      </c>
      <c r="J350" s="4"/>
      <c r="K350" s="4">
        <v>-23698.82</v>
      </c>
    </row>
    <row r="351" spans="1:11" x14ac:dyDescent="0.25">
      <c r="A351" s="2">
        <v>36875</v>
      </c>
      <c r="B351" s="4" t="s">
        <v>11</v>
      </c>
      <c r="C351" s="4">
        <v>363.74</v>
      </c>
      <c r="D351" s="4">
        <v>33299</v>
      </c>
      <c r="E351" s="4">
        <v>60335.54</v>
      </c>
      <c r="F351" s="4">
        <v>-4.4800000000000004</v>
      </c>
      <c r="G351" s="4" t="s">
        <v>11</v>
      </c>
      <c r="H351" s="4">
        <v>7410.89</v>
      </c>
      <c r="I351" s="4">
        <v>8809.7099999999991</v>
      </c>
      <c r="J351" s="4"/>
      <c r="K351" s="4">
        <v>-23698.82</v>
      </c>
    </row>
    <row r="352" spans="1:11" x14ac:dyDescent="0.25">
      <c r="A352" s="2">
        <v>36876</v>
      </c>
      <c r="B352" s="4" t="s">
        <v>11</v>
      </c>
      <c r="C352" s="4">
        <v>363.74</v>
      </c>
      <c r="D352" s="4">
        <v>33299</v>
      </c>
      <c r="E352" s="4">
        <v>60335.54</v>
      </c>
      <c r="F352" s="4">
        <v>-4.4800000000000004</v>
      </c>
      <c r="G352" s="4" t="s">
        <v>11</v>
      </c>
      <c r="H352" s="4">
        <v>7410.89</v>
      </c>
      <c r="I352" s="4">
        <v>8809.7099999999991</v>
      </c>
      <c r="J352" s="4"/>
      <c r="K352" s="4">
        <v>-23698.82</v>
      </c>
    </row>
    <row r="353" spans="1:11" x14ac:dyDescent="0.25">
      <c r="A353" s="2">
        <v>36877</v>
      </c>
      <c r="B353" s="4" t="s">
        <v>11</v>
      </c>
      <c r="C353" s="4">
        <v>363.74</v>
      </c>
      <c r="D353" s="4">
        <v>33299</v>
      </c>
      <c r="E353" s="4">
        <v>60335.54</v>
      </c>
      <c r="F353" s="4">
        <v>-4.4800000000000004</v>
      </c>
      <c r="G353" s="4" t="s">
        <v>11</v>
      </c>
      <c r="H353" s="4">
        <v>7410.89</v>
      </c>
      <c r="I353" s="4">
        <v>8809.7099999999991</v>
      </c>
      <c r="J353" s="4"/>
      <c r="K353" s="4">
        <v>-23698.82</v>
      </c>
    </row>
    <row r="354" spans="1:11" x14ac:dyDescent="0.25">
      <c r="A354" s="2">
        <v>36878</v>
      </c>
      <c r="B354" s="4" t="s">
        <v>11</v>
      </c>
      <c r="C354" s="4">
        <v>363.74</v>
      </c>
      <c r="D354" s="4">
        <v>33299</v>
      </c>
      <c r="E354" s="4">
        <v>60335.54</v>
      </c>
      <c r="F354" s="4">
        <v>-4.4800000000000004</v>
      </c>
      <c r="G354" s="4" t="s">
        <v>11</v>
      </c>
      <c r="H354" s="4">
        <v>7410.89</v>
      </c>
      <c r="I354" s="4">
        <v>8809.7099999999991</v>
      </c>
      <c r="J354" s="4"/>
      <c r="K354" s="4">
        <v>-23698.82</v>
      </c>
    </row>
    <row r="355" spans="1:11" x14ac:dyDescent="0.25">
      <c r="A355" s="2">
        <v>36879</v>
      </c>
      <c r="B355" s="4" t="s">
        <v>11</v>
      </c>
      <c r="C355" s="4">
        <v>363.74</v>
      </c>
      <c r="D355" s="4">
        <v>33299</v>
      </c>
      <c r="E355" s="4">
        <v>60335.54</v>
      </c>
      <c r="F355" s="4">
        <v>-4.4800000000000004</v>
      </c>
      <c r="G355" s="4" t="s">
        <v>11</v>
      </c>
      <c r="H355" s="4">
        <v>7410.89</v>
      </c>
      <c r="I355" s="4">
        <v>8809.7099999999991</v>
      </c>
      <c r="J355" s="4"/>
      <c r="K355" s="4">
        <v>-23698.82</v>
      </c>
    </row>
    <row r="356" spans="1:11" x14ac:dyDescent="0.25">
      <c r="A356" s="2">
        <v>36880</v>
      </c>
      <c r="B356" s="4" t="s">
        <v>11</v>
      </c>
      <c r="C356" s="4">
        <v>363.74</v>
      </c>
      <c r="D356" s="4">
        <v>33299</v>
      </c>
      <c r="E356" s="4">
        <v>60335.54</v>
      </c>
      <c r="F356" s="4">
        <v>-4.4800000000000004</v>
      </c>
      <c r="G356" s="4" t="s">
        <v>11</v>
      </c>
      <c r="H356" s="4">
        <v>7410.89</v>
      </c>
      <c r="I356" s="4">
        <v>8809.7099999999991</v>
      </c>
      <c r="J356" s="4"/>
      <c r="K356" s="4">
        <v>-23698.82</v>
      </c>
    </row>
    <row r="357" spans="1:11" x14ac:dyDescent="0.25">
      <c r="A357" s="2">
        <v>36881</v>
      </c>
      <c r="B357" s="4" t="s">
        <v>11</v>
      </c>
      <c r="C357" s="4">
        <v>363.74</v>
      </c>
      <c r="D357" s="4">
        <v>33299</v>
      </c>
      <c r="E357" s="4">
        <v>60335.54</v>
      </c>
      <c r="F357" s="4">
        <v>-4.4800000000000004</v>
      </c>
      <c r="G357" s="4" t="s">
        <v>11</v>
      </c>
      <c r="H357" s="4">
        <v>7410.89</v>
      </c>
      <c r="I357" s="4">
        <v>8809.7099999999991</v>
      </c>
      <c r="J357" s="4"/>
      <c r="K357" s="4">
        <v>-23698.82</v>
      </c>
    </row>
    <row r="358" spans="1:11" x14ac:dyDescent="0.25">
      <c r="A358" s="2">
        <v>36882</v>
      </c>
      <c r="B358" s="4" t="s">
        <v>11</v>
      </c>
      <c r="C358" s="4">
        <v>363.74</v>
      </c>
      <c r="D358" s="4">
        <v>33299</v>
      </c>
      <c r="E358" s="4">
        <v>60335.54</v>
      </c>
      <c r="F358" s="4">
        <v>-4.4800000000000004</v>
      </c>
      <c r="G358" s="4" t="s">
        <v>11</v>
      </c>
      <c r="H358" s="4">
        <v>7410.89</v>
      </c>
      <c r="I358" s="4">
        <v>8809.7099999999991</v>
      </c>
      <c r="J358" s="4"/>
      <c r="K358" s="4">
        <v>-23698.82</v>
      </c>
    </row>
    <row r="359" spans="1:11" x14ac:dyDescent="0.25">
      <c r="A359" s="2">
        <v>36883</v>
      </c>
      <c r="B359" s="4" t="s">
        <v>11</v>
      </c>
      <c r="C359" s="4">
        <v>363.74</v>
      </c>
      <c r="D359" s="4">
        <v>33299</v>
      </c>
      <c r="E359" s="4">
        <v>60335.54</v>
      </c>
      <c r="F359" s="4">
        <v>-4.4800000000000004</v>
      </c>
      <c r="G359" s="4" t="s">
        <v>11</v>
      </c>
      <c r="H359" s="4">
        <v>7410.89</v>
      </c>
      <c r="I359" s="4">
        <v>8809.7099999999991</v>
      </c>
      <c r="J359" s="4"/>
      <c r="K359" s="4">
        <v>-23698.82</v>
      </c>
    </row>
    <row r="360" spans="1:11" x14ac:dyDescent="0.25">
      <c r="A360" s="2">
        <v>36884</v>
      </c>
      <c r="B360" s="4" t="s">
        <v>11</v>
      </c>
      <c r="C360" s="4">
        <v>363.74</v>
      </c>
      <c r="D360" s="4">
        <v>33299</v>
      </c>
      <c r="E360" s="4">
        <v>60335.54</v>
      </c>
      <c r="F360" s="4">
        <v>-4.4800000000000004</v>
      </c>
      <c r="G360" s="4" t="s">
        <v>11</v>
      </c>
      <c r="H360" s="4">
        <v>7410.89</v>
      </c>
      <c r="I360" s="4">
        <v>8809.7099999999991</v>
      </c>
      <c r="J360" s="4"/>
      <c r="K360" s="4">
        <v>-23698.82</v>
      </c>
    </row>
    <row r="361" spans="1:11" x14ac:dyDescent="0.25">
      <c r="A361" s="2">
        <v>36885</v>
      </c>
      <c r="B361" s="4" t="s">
        <v>11</v>
      </c>
      <c r="C361" s="4">
        <v>363.74</v>
      </c>
      <c r="D361" s="4">
        <v>33299</v>
      </c>
      <c r="E361" s="4">
        <v>60335.54</v>
      </c>
      <c r="F361" s="4">
        <v>-4.4800000000000004</v>
      </c>
      <c r="G361" s="4" t="s">
        <v>11</v>
      </c>
      <c r="H361" s="4">
        <v>7410.89</v>
      </c>
      <c r="I361" s="4">
        <v>8809.7099999999991</v>
      </c>
      <c r="J361" s="4"/>
      <c r="K361" s="4">
        <v>-23698.82</v>
      </c>
    </row>
    <row r="362" spans="1:11" x14ac:dyDescent="0.25">
      <c r="A362" s="2">
        <v>36886</v>
      </c>
      <c r="B362" s="4" t="s">
        <v>11</v>
      </c>
      <c r="C362" s="4">
        <v>363.74</v>
      </c>
      <c r="D362" s="4">
        <v>33299</v>
      </c>
      <c r="E362" s="4">
        <v>60335.54</v>
      </c>
      <c r="F362" s="4">
        <v>-4.4800000000000004</v>
      </c>
      <c r="G362" s="4" t="s">
        <v>11</v>
      </c>
      <c r="H362" s="4">
        <v>7410.89</v>
      </c>
      <c r="I362" s="4">
        <v>8809.7099999999991</v>
      </c>
      <c r="J362" s="4"/>
      <c r="K362" s="4">
        <v>-23698.82</v>
      </c>
    </row>
    <row r="363" spans="1:11" x14ac:dyDescent="0.25">
      <c r="A363" s="2">
        <v>36887</v>
      </c>
      <c r="B363" s="4" t="s">
        <v>11</v>
      </c>
      <c r="C363" s="4">
        <v>363.74</v>
      </c>
      <c r="D363" s="4">
        <v>33299</v>
      </c>
      <c r="E363" s="4">
        <v>60335.54</v>
      </c>
      <c r="F363" s="4">
        <v>-4.4800000000000004</v>
      </c>
      <c r="G363" s="4" t="s">
        <v>11</v>
      </c>
      <c r="H363" s="4">
        <v>7410.89</v>
      </c>
      <c r="I363" s="4">
        <v>8809.7099999999991</v>
      </c>
      <c r="J363" s="4"/>
      <c r="K363" s="4">
        <v>-23698.82</v>
      </c>
    </row>
    <row r="364" spans="1:11" x14ac:dyDescent="0.25">
      <c r="A364" s="2">
        <v>36888</v>
      </c>
      <c r="B364" s="4" t="s">
        <v>11</v>
      </c>
      <c r="C364" s="4">
        <v>363.74</v>
      </c>
      <c r="D364" s="4">
        <v>33299</v>
      </c>
      <c r="E364" s="4">
        <v>60335.54</v>
      </c>
      <c r="F364" s="4">
        <v>-4.4800000000000004</v>
      </c>
      <c r="G364" s="4" t="s">
        <v>11</v>
      </c>
      <c r="H364" s="4">
        <v>7410.89</v>
      </c>
      <c r="I364" s="4">
        <v>8809.7099999999991</v>
      </c>
      <c r="J364" s="4"/>
      <c r="K364" s="4">
        <v>-23698.82</v>
      </c>
    </row>
    <row r="365" spans="1:11" x14ac:dyDescent="0.25">
      <c r="A365" s="2">
        <v>36889</v>
      </c>
      <c r="B365" s="4" t="s">
        <v>11</v>
      </c>
      <c r="C365" s="4">
        <v>363.74</v>
      </c>
      <c r="D365" s="4">
        <v>33299</v>
      </c>
      <c r="E365" s="4">
        <v>60335.54</v>
      </c>
      <c r="F365" s="4">
        <v>-4.4800000000000004</v>
      </c>
      <c r="G365" s="4" t="s">
        <v>11</v>
      </c>
      <c r="H365" s="4">
        <v>7410.89</v>
      </c>
      <c r="I365" s="4">
        <v>8809.7099999999991</v>
      </c>
      <c r="J365" s="4"/>
      <c r="K365" s="4">
        <v>-23698.82</v>
      </c>
    </row>
    <row r="366" spans="1:11" x14ac:dyDescent="0.25">
      <c r="A366" s="2">
        <v>36890</v>
      </c>
      <c r="B366" s="4" t="s">
        <v>11</v>
      </c>
      <c r="C366" s="4">
        <v>363.74</v>
      </c>
      <c r="D366" s="4">
        <v>33299</v>
      </c>
      <c r="E366" s="4">
        <v>60335.54</v>
      </c>
      <c r="F366" s="4">
        <v>-4.4800000000000004</v>
      </c>
      <c r="G366" s="4" t="s">
        <v>11</v>
      </c>
      <c r="H366" s="4">
        <v>7410.89</v>
      </c>
      <c r="I366" s="4">
        <v>8809.7099999999991</v>
      </c>
      <c r="J366" s="4"/>
      <c r="K366" s="4">
        <v>-23698.82</v>
      </c>
    </row>
    <row r="367" spans="1:11" x14ac:dyDescent="0.25">
      <c r="A367" s="2">
        <v>36891</v>
      </c>
      <c r="B367" s="4">
        <v>99.86</v>
      </c>
      <c r="C367" s="4">
        <v>300.32</v>
      </c>
      <c r="D367" s="4">
        <v>33788</v>
      </c>
      <c r="E367" s="4">
        <v>64543.19</v>
      </c>
      <c r="F367" s="4">
        <v>-4.53</v>
      </c>
      <c r="G367" s="4" t="s">
        <v>11</v>
      </c>
      <c r="H367" s="4">
        <v>7434.35</v>
      </c>
      <c r="I367" s="4">
        <v>9006.09</v>
      </c>
      <c r="J367" s="4"/>
      <c r="K367" s="4">
        <v>-22438.73</v>
      </c>
    </row>
    <row r="368" spans="1:11" x14ac:dyDescent="0.25">
      <c r="A368" s="2">
        <v>36892</v>
      </c>
      <c r="B368" s="4">
        <v>99.86</v>
      </c>
      <c r="C368" s="4">
        <v>300.32</v>
      </c>
      <c r="D368" s="4">
        <v>33788</v>
      </c>
      <c r="E368" s="4">
        <v>64543.19</v>
      </c>
      <c r="F368" s="4">
        <v>-4.53</v>
      </c>
      <c r="G368" s="4" t="s">
        <v>11</v>
      </c>
      <c r="H368" s="4">
        <v>7434.35</v>
      </c>
      <c r="I368" s="4">
        <v>9006.09</v>
      </c>
      <c r="J368" s="4"/>
      <c r="K368" s="4">
        <v>-22438.73</v>
      </c>
    </row>
    <row r="369" spans="1:11" x14ac:dyDescent="0.25">
      <c r="A369" s="2">
        <v>36893</v>
      </c>
      <c r="B369" s="4">
        <v>99.86</v>
      </c>
      <c r="C369" s="4">
        <v>300.32</v>
      </c>
      <c r="D369" s="4">
        <v>33788</v>
      </c>
      <c r="E369" s="4">
        <v>64543.19</v>
      </c>
      <c r="F369" s="4">
        <v>-4.53</v>
      </c>
      <c r="G369" s="4" t="s">
        <v>11</v>
      </c>
      <c r="H369" s="4">
        <v>7434.35</v>
      </c>
      <c r="I369" s="4">
        <v>9006.09</v>
      </c>
      <c r="J369" s="4"/>
      <c r="K369" s="4">
        <v>-22438.73</v>
      </c>
    </row>
    <row r="370" spans="1:11" x14ac:dyDescent="0.25">
      <c r="A370" s="2">
        <v>36894</v>
      </c>
      <c r="B370" s="4">
        <v>99.86</v>
      </c>
      <c r="C370" s="4">
        <v>300.32</v>
      </c>
      <c r="D370" s="4">
        <v>33788</v>
      </c>
      <c r="E370" s="4">
        <v>64543.19</v>
      </c>
      <c r="F370" s="4">
        <v>-4.53</v>
      </c>
      <c r="G370" s="4" t="s">
        <v>11</v>
      </c>
      <c r="H370" s="4">
        <v>7434.35</v>
      </c>
      <c r="I370" s="4">
        <v>9006.09</v>
      </c>
      <c r="J370" s="4"/>
      <c r="K370" s="4">
        <v>-22438.73</v>
      </c>
    </row>
    <row r="371" spans="1:11" x14ac:dyDescent="0.25">
      <c r="A371" s="2">
        <v>36895</v>
      </c>
      <c r="B371" s="4">
        <v>99.86</v>
      </c>
      <c r="C371" s="4">
        <v>300.32</v>
      </c>
      <c r="D371" s="4">
        <v>33788</v>
      </c>
      <c r="E371" s="4">
        <v>64543.19</v>
      </c>
      <c r="F371" s="4">
        <v>-4.53</v>
      </c>
      <c r="G371" s="4" t="s">
        <v>11</v>
      </c>
      <c r="H371" s="4">
        <v>7434.35</v>
      </c>
      <c r="I371" s="4">
        <v>9006.09</v>
      </c>
      <c r="J371" s="4"/>
      <c r="K371" s="4">
        <v>-22438.73</v>
      </c>
    </row>
    <row r="372" spans="1:11" x14ac:dyDescent="0.25">
      <c r="A372" s="2">
        <v>36896</v>
      </c>
      <c r="B372" s="4">
        <v>99.86</v>
      </c>
      <c r="C372" s="4">
        <v>300.32</v>
      </c>
      <c r="D372" s="4">
        <v>33788</v>
      </c>
      <c r="E372" s="4">
        <v>64543.19</v>
      </c>
      <c r="F372" s="4">
        <v>-4.53</v>
      </c>
      <c r="G372" s="4" t="s">
        <v>11</v>
      </c>
      <c r="H372" s="4">
        <v>7434.35</v>
      </c>
      <c r="I372" s="4">
        <v>9006.09</v>
      </c>
      <c r="J372" s="4"/>
      <c r="K372" s="4">
        <v>-22438.73</v>
      </c>
    </row>
    <row r="373" spans="1:11" x14ac:dyDescent="0.25">
      <c r="A373" s="2">
        <v>36897</v>
      </c>
      <c r="B373" s="4">
        <v>99.86</v>
      </c>
      <c r="C373" s="4">
        <v>300.32</v>
      </c>
      <c r="D373" s="4">
        <v>33788</v>
      </c>
      <c r="E373" s="4">
        <v>64543.19</v>
      </c>
      <c r="F373" s="4">
        <v>-4.53</v>
      </c>
      <c r="G373" s="4" t="s">
        <v>11</v>
      </c>
      <c r="H373" s="4">
        <v>7434.35</v>
      </c>
      <c r="I373" s="4">
        <v>9006.09</v>
      </c>
      <c r="J373" s="4"/>
      <c r="K373" s="4">
        <v>-22438.73</v>
      </c>
    </row>
    <row r="374" spans="1:11" x14ac:dyDescent="0.25">
      <c r="A374" s="2">
        <v>36898</v>
      </c>
      <c r="B374" s="4">
        <v>99.86</v>
      </c>
      <c r="C374" s="4">
        <v>300.32</v>
      </c>
      <c r="D374" s="4">
        <v>33788</v>
      </c>
      <c r="E374" s="4">
        <v>64543.19</v>
      </c>
      <c r="F374" s="4">
        <v>-4.53</v>
      </c>
      <c r="G374" s="4" t="s">
        <v>11</v>
      </c>
      <c r="H374" s="4">
        <v>7434.35</v>
      </c>
      <c r="I374" s="4">
        <v>9006.09</v>
      </c>
      <c r="J374" s="4"/>
      <c r="K374" s="4">
        <v>-22438.73</v>
      </c>
    </row>
    <row r="375" spans="1:11" x14ac:dyDescent="0.25">
      <c r="A375" s="2">
        <v>36899</v>
      </c>
      <c r="B375" s="4">
        <v>99.86</v>
      </c>
      <c r="C375" s="4">
        <v>300.32</v>
      </c>
      <c r="D375" s="4">
        <v>33788</v>
      </c>
      <c r="E375" s="4">
        <v>64543.19</v>
      </c>
      <c r="F375" s="4">
        <v>-4.53</v>
      </c>
      <c r="G375" s="4" t="s">
        <v>11</v>
      </c>
      <c r="H375" s="4">
        <v>7434.35</v>
      </c>
      <c r="I375" s="4">
        <v>9006.09</v>
      </c>
      <c r="J375" s="4"/>
      <c r="K375" s="4">
        <v>-22438.73</v>
      </c>
    </row>
    <row r="376" spans="1:11" x14ac:dyDescent="0.25">
      <c r="A376" s="2">
        <v>36900</v>
      </c>
      <c r="B376" s="4">
        <v>99.86</v>
      </c>
      <c r="C376" s="4">
        <v>300.32</v>
      </c>
      <c r="D376" s="4">
        <v>33788</v>
      </c>
      <c r="E376" s="4">
        <v>64543.19</v>
      </c>
      <c r="F376" s="4">
        <v>-4.53</v>
      </c>
      <c r="G376" s="4" t="s">
        <v>11</v>
      </c>
      <c r="H376" s="4">
        <v>7434.35</v>
      </c>
      <c r="I376" s="4">
        <v>9006.09</v>
      </c>
      <c r="J376" s="4"/>
      <c r="K376" s="4">
        <v>-22438.73</v>
      </c>
    </row>
    <row r="377" spans="1:11" x14ac:dyDescent="0.25">
      <c r="A377" s="2">
        <v>36901</v>
      </c>
      <c r="B377" s="4">
        <v>99.86</v>
      </c>
      <c r="C377" s="4">
        <v>300.32</v>
      </c>
      <c r="D377" s="4">
        <v>33788</v>
      </c>
      <c r="E377" s="4">
        <v>64543.19</v>
      </c>
      <c r="F377" s="4">
        <v>-4.53</v>
      </c>
      <c r="G377" s="4" t="s">
        <v>11</v>
      </c>
      <c r="H377" s="4">
        <v>7434.35</v>
      </c>
      <c r="I377" s="4">
        <v>9006.09</v>
      </c>
      <c r="J377" s="4"/>
      <c r="K377" s="4">
        <v>-22438.73</v>
      </c>
    </row>
    <row r="378" spans="1:11" x14ac:dyDescent="0.25">
      <c r="A378" s="2">
        <v>36902</v>
      </c>
      <c r="B378" s="4">
        <v>99.86</v>
      </c>
      <c r="C378" s="4">
        <v>300.32</v>
      </c>
      <c r="D378" s="4">
        <v>33788</v>
      </c>
      <c r="E378" s="4">
        <v>64543.19</v>
      </c>
      <c r="F378" s="4">
        <v>-4.53</v>
      </c>
      <c r="G378" s="4" t="s">
        <v>11</v>
      </c>
      <c r="H378" s="4">
        <v>7434.35</v>
      </c>
      <c r="I378" s="4">
        <v>9006.09</v>
      </c>
      <c r="J378" s="4"/>
      <c r="K378" s="4">
        <v>-22438.73</v>
      </c>
    </row>
    <row r="379" spans="1:11" x14ac:dyDescent="0.25">
      <c r="A379" s="2">
        <v>36903</v>
      </c>
      <c r="B379" s="4">
        <v>99.86</v>
      </c>
      <c r="C379" s="4">
        <v>300.32</v>
      </c>
      <c r="D379" s="4">
        <v>33788</v>
      </c>
      <c r="E379" s="4">
        <v>64543.19</v>
      </c>
      <c r="F379" s="4">
        <v>-4.53</v>
      </c>
      <c r="G379" s="4" t="s">
        <v>11</v>
      </c>
      <c r="H379" s="4">
        <v>7434.35</v>
      </c>
      <c r="I379" s="4">
        <v>9006.09</v>
      </c>
      <c r="J379" s="4"/>
      <c r="K379" s="4">
        <v>-22438.73</v>
      </c>
    </row>
    <row r="380" spans="1:11" x14ac:dyDescent="0.25">
      <c r="A380" s="2">
        <v>36904</v>
      </c>
      <c r="B380" s="4">
        <v>99.86</v>
      </c>
      <c r="C380" s="4">
        <v>300.32</v>
      </c>
      <c r="D380" s="4">
        <v>33788</v>
      </c>
      <c r="E380" s="4">
        <v>64543.19</v>
      </c>
      <c r="F380" s="4">
        <v>-4.53</v>
      </c>
      <c r="G380" s="4" t="s">
        <v>11</v>
      </c>
      <c r="H380" s="4">
        <v>7434.35</v>
      </c>
      <c r="I380" s="4">
        <v>9006.09</v>
      </c>
      <c r="J380" s="4"/>
      <c r="K380" s="4">
        <v>-22438.73</v>
      </c>
    </row>
    <row r="381" spans="1:11" x14ac:dyDescent="0.25">
      <c r="A381" s="2">
        <v>36905</v>
      </c>
      <c r="B381" s="4">
        <v>99.86</v>
      </c>
      <c r="C381" s="4">
        <v>300.32</v>
      </c>
      <c r="D381" s="4">
        <v>33788</v>
      </c>
      <c r="E381" s="4">
        <v>64543.19</v>
      </c>
      <c r="F381" s="4">
        <v>-4.53</v>
      </c>
      <c r="G381" s="4" t="s">
        <v>11</v>
      </c>
      <c r="H381" s="4">
        <v>7434.35</v>
      </c>
      <c r="I381" s="4">
        <v>9006.09</v>
      </c>
      <c r="J381" s="4"/>
      <c r="K381" s="4">
        <v>-22438.73</v>
      </c>
    </row>
    <row r="382" spans="1:11" x14ac:dyDescent="0.25">
      <c r="A382" s="2">
        <v>36906</v>
      </c>
      <c r="B382" s="4">
        <v>99.86</v>
      </c>
      <c r="C382" s="4">
        <v>300.32</v>
      </c>
      <c r="D382" s="4">
        <v>33788</v>
      </c>
      <c r="E382" s="4">
        <v>64543.19</v>
      </c>
      <c r="F382" s="4">
        <v>-4.53</v>
      </c>
      <c r="G382" s="4" t="s">
        <v>11</v>
      </c>
      <c r="H382" s="4">
        <v>7434.35</v>
      </c>
      <c r="I382" s="4">
        <v>9006.09</v>
      </c>
      <c r="J382" s="4"/>
      <c r="K382" s="4">
        <v>-22438.73</v>
      </c>
    </row>
    <row r="383" spans="1:11" x14ac:dyDescent="0.25">
      <c r="A383" s="2">
        <v>36907</v>
      </c>
      <c r="B383" s="4">
        <v>99.86</v>
      </c>
      <c r="C383" s="4">
        <v>300.32</v>
      </c>
      <c r="D383" s="4">
        <v>33788</v>
      </c>
      <c r="E383" s="4">
        <v>64543.19</v>
      </c>
      <c r="F383" s="4">
        <v>-4.53</v>
      </c>
      <c r="G383" s="4" t="s">
        <v>11</v>
      </c>
      <c r="H383" s="4">
        <v>7434.35</v>
      </c>
      <c r="I383" s="4">
        <v>9006.09</v>
      </c>
      <c r="J383" s="4"/>
      <c r="K383" s="4">
        <v>-22438.73</v>
      </c>
    </row>
    <row r="384" spans="1:11" x14ac:dyDescent="0.25">
      <c r="A384" s="2">
        <v>36908</v>
      </c>
      <c r="B384" s="4">
        <v>99.86</v>
      </c>
      <c r="C384" s="4">
        <v>300.32</v>
      </c>
      <c r="D384" s="4">
        <v>33788</v>
      </c>
      <c r="E384" s="4">
        <v>64543.19</v>
      </c>
      <c r="F384" s="4">
        <v>-4.53</v>
      </c>
      <c r="G384" s="4" t="s">
        <v>11</v>
      </c>
      <c r="H384" s="4">
        <v>7434.35</v>
      </c>
      <c r="I384" s="4">
        <v>9006.09</v>
      </c>
      <c r="J384" s="4"/>
      <c r="K384" s="4">
        <v>-22438.73</v>
      </c>
    </row>
    <row r="385" spans="1:11" x14ac:dyDescent="0.25">
      <c r="A385" s="2">
        <v>36909</v>
      </c>
      <c r="B385" s="4">
        <v>99.86</v>
      </c>
      <c r="C385" s="4">
        <v>300.32</v>
      </c>
      <c r="D385" s="4">
        <v>33788</v>
      </c>
      <c r="E385" s="4">
        <v>64543.19</v>
      </c>
      <c r="F385" s="4">
        <v>-4.53</v>
      </c>
      <c r="G385" s="4" t="s">
        <v>11</v>
      </c>
      <c r="H385" s="4">
        <v>7434.35</v>
      </c>
      <c r="I385" s="4">
        <v>9006.09</v>
      </c>
      <c r="J385" s="4"/>
      <c r="K385" s="4">
        <v>-22438.73</v>
      </c>
    </row>
    <row r="386" spans="1:11" x14ac:dyDescent="0.25">
      <c r="A386" s="2">
        <v>36910</v>
      </c>
      <c r="B386" s="4">
        <v>99.86</v>
      </c>
      <c r="C386" s="4">
        <v>300.32</v>
      </c>
      <c r="D386" s="4">
        <v>33788</v>
      </c>
      <c r="E386" s="4">
        <v>64543.19</v>
      </c>
      <c r="F386" s="4">
        <v>-4.53</v>
      </c>
      <c r="G386" s="4" t="s">
        <v>11</v>
      </c>
      <c r="H386" s="4">
        <v>7434.35</v>
      </c>
      <c r="I386" s="4">
        <v>9006.09</v>
      </c>
      <c r="J386" s="4"/>
      <c r="K386" s="4">
        <v>-22438.73</v>
      </c>
    </row>
    <row r="387" spans="1:11" x14ac:dyDescent="0.25">
      <c r="A387" s="2">
        <v>36911</v>
      </c>
      <c r="B387" s="4">
        <v>99.86</v>
      </c>
      <c r="C387" s="4">
        <v>300.32</v>
      </c>
      <c r="D387" s="4">
        <v>33788</v>
      </c>
      <c r="E387" s="4">
        <v>64543.19</v>
      </c>
      <c r="F387" s="4">
        <v>-4.53</v>
      </c>
      <c r="G387" s="4" t="s">
        <v>11</v>
      </c>
      <c r="H387" s="4">
        <v>7434.35</v>
      </c>
      <c r="I387" s="4">
        <v>9006.09</v>
      </c>
      <c r="J387" s="4"/>
      <c r="K387" s="4">
        <v>-22438.73</v>
      </c>
    </row>
    <row r="388" spans="1:11" x14ac:dyDescent="0.25">
      <c r="A388" s="2">
        <v>36912</v>
      </c>
      <c r="B388" s="4">
        <v>99.86</v>
      </c>
      <c r="C388" s="4">
        <v>300.32</v>
      </c>
      <c r="D388" s="4">
        <v>33788</v>
      </c>
      <c r="E388" s="4">
        <v>64543.19</v>
      </c>
      <c r="F388" s="4">
        <v>-4.53</v>
      </c>
      <c r="G388" s="4" t="s">
        <v>11</v>
      </c>
      <c r="H388" s="4">
        <v>7434.35</v>
      </c>
      <c r="I388" s="4">
        <v>9006.09</v>
      </c>
      <c r="J388" s="4"/>
      <c r="K388" s="4">
        <v>-22438.73</v>
      </c>
    </row>
    <row r="389" spans="1:11" x14ac:dyDescent="0.25">
      <c r="A389" s="2">
        <v>36913</v>
      </c>
      <c r="B389" s="4">
        <v>99.86</v>
      </c>
      <c r="C389" s="4">
        <v>300.32</v>
      </c>
      <c r="D389" s="4">
        <v>33788</v>
      </c>
      <c r="E389" s="4">
        <v>64543.19</v>
      </c>
      <c r="F389" s="4">
        <v>-4.53</v>
      </c>
      <c r="G389" s="4" t="s">
        <v>11</v>
      </c>
      <c r="H389" s="4">
        <v>7434.35</v>
      </c>
      <c r="I389" s="4">
        <v>9006.09</v>
      </c>
      <c r="J389" s="4"/>
      <c r="K389" s="4">
        <v>-22438.73</v>
      </c>
    </row>
    <row r="390" spans="1:11" x14ac:dyDescent="0.25">
      <c r="A390" s="2">
        <v>36914</v>
      </c>
      <c r="B390" s="4">
        <v>99.86</v>
      </c>
      <c r="C390" s="4">
        <v>300.32</v>
      </c>
      <c r="D390" s="4">
        <v>33788</v>
      </c>
      <c r="E390" s="4">
        <v>64543.19</v>
      </c>
      <c r="F390" s="4">
        <v>-4.53</v>
      </c>
      <c r="G390" s="4" t="s">
        <v>11</v>
      </c>
      <c r="H390" s="4">
        <v>7434.35</v>
      </c>
      <c r="I390" s="4">
        <v>9006.09</v>
      </c>
      <c r="J390" s="4"/>
      <c r="K390" s="4">
        <v>-22438.73</v>
      </c>
    </row>
    <row r="391" spans="1:11" x14ac:dyDescent="0.25">
      <c r="A391" s="2">
        <v>36915</v>
      </c>
      <c r="B391" s="4">
        <v>99.86</v>
      </c>
      <c r="C391" s="4">
        <v>300.32</v>
      </c>
      <c r="D391" s="4">
        <v>33788</v>
      </c>
      <c r="E391" s="4">
        <v>64543.19</v>
      </c>
      <c r="F391" s="4">
        <v>-4.53</v>
      </c>
      <c r="G391" s="4" t="s">
        <v>11</v>
      </c>
      <c r="H391" s="4">
        <v>7434.35</v>
      </c>
      <c r="I391" s="4">
        <v>9006.09</v>
      </c>
      <c r="J391" s="4"/>
      <c r="K391" s="4">
        <v>-22438.73</v>
      </c>
    </row>
    <row r="392" spans="1:11" x14ac:dyDescent="0.25">
      <c r="A392" s="2">
        <v>36916</v>
      </c>
      <c r="B392" s="4">
        <v>99.86</v>
      </c>
      <c r="C392" s="4">
        <v>300.32</v>
      </c>
      <c r="D392" s="4">
        <v>33788</v>
      </c>
      <c r="E392" s="4">
        <v>64543.19</v>
      </c>
      <c r="F392" s="4">
        <v>-4.53</v>
      </c>
      <c r="G392" s="4" t="s">
        <v>11</v>
      </c>
      <c r="H392" s="4">
        <v>7434.35</v>
      </c>
      <c r="I392" s="4">
        <v>9006.09</v>
      </c>
      <c r="J392" s="4"/>
      <c r="K392" s="4">
        <v>-22438.73</v>
      </c>
    </row>
    <row r="393" spans="1:11" x14ac:dyDescent="0.25">
      <c r="A393" s="2">
        <v>36917</v>
      </c>
      <c r="B393" s="4">
        <v>99.86</v>
      </c>
      <c r="C393" s="4">
        <v>300.32</v>
      </c>
      <c r="D393" s="4">
        <v>33788</v>
      </c>
      <c r="E393" s="4">
        <v>64543.19</v>
      </c>
      <c r="F393" s="4">
        <v>-4.53</v>
      </c>
      <c r="G393" s="4" t="s">
        <v>11</v>
      </c>
      <c r="H393" s="4">
        <v>7434.35</v>
      </c>
      <c r="I393" s="4">
        <v>9006.09</v>
      </c>
      <c r="J393" s="4"/>
      <c r="K393" s="4">
        <v>-22438.73</v>
      </c>
    </row>
    <row r="394" spans="1:11" x14ac:dyDescent="0.25">
      <c r="A394" s="2">
        <v>36918</v>
      </c>
      <c r="B394" s="4">
        <v>99.86</v>
      </c>
      <c r="C394" s="4">
        <v>300.32</v>
      </c>
      <c r="D394" s="4">
        <v>33788</v>
      </c>
      <c r="E394" s="4">
        <v>64543.19</v>
      </c>
      <c r="F394" s="4">
        <v>-4.53</v>
      </c>
      <c r="G394" s="4" t="s">
        <v>11</v>
      </c>
      <c r="H394" s="4">
        <v>7434.35</v>
      </c>
      <c r="I394" s="4">
        <v>9006.09</v>
      </c>
      <c r="J394" s="4"/>
      <c r="K394" s="4">
        <v>-22438.73</v>
      </c>
    </row>
    <row r="395" spans="1:11" x14ac:dyDescent="0.25">
      <c r="A395" s="2">
        <v>36919</v>
      </c>
      <c r="B395" s="4">
        <v>99.86</v>
      </c>
      <c r="C395" s="4">
        <v>300.32</v>
      </c>
      <c r="D395" s="4">
        <v>33788</v>
      </c>
      <c r="E395" s="4">
        <v>64543.19</v>
      </c>
      <c r="F395" s="4">
        <v>-4.53</v>
      </c>
      <c r="G395" s="4" t="s">
        <v>11</v>
      </c>
      <c r="H395" s="4">
        <v>7434.35</v>
      </c>
      <c r="I395" s="4">
        <v>9006.09</v>
      </c>
      <c r="J395" s="4"/>
      <c r="K395" s="4">
        <v>-22438.73</v>
      </c>
    </row>
    <row r="396" spans="1:11" x14ac:dyDescent="0.25">
      <c r="A396" s="2">
        <v>36920</v>
      </c>
      <c r="B396" s="4">
        <v>99.86</v>
      </c>
      <c r="C396" s="4">
        <v>300.32</v>
      </c>
      <c r="D396" s="4">
        <v>33788</v>
      </c>
      <c r="E396" s="4">
        <v>64543.19</v>
      </c>
      <c r="F396" s="4">
        <v>-4.53</v>
      </c>
      <c r="G396" s="4" t="s">
        <v>11</v>
      </c>
      <c r="H396" s="4">
        <v>7434.35</v>
      </c>
      <c r="I396" s="4">
        <v>9006.09</v>
      </c>
      <c r="J396" s="4"/>
      <c r="K396" s="4">
        <v>-22438.73</v>
      </c>
    </row>
    <row r="397" spans="1:11" x14ac:dyDescent="0.25">
      <c r="A397" s="2">
        <v>36921</v>
      </c>
      <c r="B397" s="4">
        <v>99.86</v>
      </c>
      <c r="C397" s="4">
        <v>300.32</v>
      </c>
      <c r="D397" s="4">
        <v>33788</v>
      </c>
      <c r="E397" s="4">
        <v>64543.19</v>
      </c>
      <c r="F397" s="4">
        <v>-4.53</v>
      </c>
      <c r="G397" s="4" t="s">
        <v>11</v>
      </c>
      <c r="H397" s="4">
        <v>7434.35</v>
      </c>
      <c r="I397" s="4">
        <v>9006.09</v>
      </c>
      <c r="J397" s="4"/>
      <c r="K397" s="4">
        <v>-22438.73</v>
      </c>
    </row>
    <row r="398" spans="1:11" x14ac:dyDescent="0.25">
      <c r="A398" s="2">
        <v>36922</v>
      </c>
      <c r="B398" s="4">
        <v>99.86</v>
      </c>
      <c r="C398" s="4">
        <v>300.32</v>
      </c>
      <c r="D398" s="4">
        <v>36431</v>
      </c>
      <c r="E398" s="4">
        <v>64543.19</v>
      </c>
      <c r="F398" s="4">
        <v>-4.47</v>
      </c>
      <c r="G398" s="4" t="s">
        <v>11</v>
      </c>
      <c r="H398" s="4">
        <v>7434.35</v>
      </c>
      <c r="I398" s="4">
        <v>9504.86</v>
      </c>
      <c r="J398" s="4"/>
      <c r="K398" s="4">
        <v>-22438.73</v>
      </c>
    </row>
    <row r="399" spans="1:11" x14ac:dyDescent="0.25">
      <c r="A399" s="2">
        <v>36923</v>
      </c>
      <c r="B399" s="4">
        <v>99.86</v>
      </c>
      <c r="C399" s="4">
        <v>300.32</v>
      </c>
      <c r="D399" s="4">
        <v>36431</v>
      </c>
      <c r="E399" s="4">
        <v>64543.19</v>
      </c>
      <c r="F399" s="4">
        <v>-4.47</v>
      </c>
      <c r="G399" s="4" t="s">
        <v>11</v>
      </c>
      <c r="H399" s="4">
        <v>7434.35</v>
      </c>
      <c r="I399" s="4">
        <v>9504.86</v>
      </c>
      <c r="J399" s="4"/>
      <c r="K399" s="4">
        <v>-22438.73</v>
      </c>
    </row>
    <row r="400" spans="1:11" x14ac:dyDescent="0.25">
      <c r="A400" s="2">
        <v>36924</v>
      </c>
      <c r="B400" s="4">
        <v>99.86</v>
      </c>
      <c r="C400" s="4">
        <v>300.32</v>
      </c>
      <c r="D400" s="4">
        <v>36431</v>
      </c>
      <c r="E400" s="4">
        <v>64543.19</v>
      </c>
      <c r="F400" s="4">
        <v>-4.47</v>
      </c>
      <c r="G400" s="4" t="s">
        <v>11</v>
      </c>
      <c r="H400" s="4">
        <v>7434.35</v>
      </c>
      <c r="I400" s="4">
        <v>9504.86</v>
      </c>
      <c r="J400" s="4"/>
      <c r="K400" s="4">
        <v>-22438.73</v>
      </c>
    </row>
    <row r="401" spans="1:11" x14ac:dyDescent="0.25">
      <c r="A401" s="2">
        <v>36925</v>
      </c>
      <c r="B401" s="4">
        <v>99.86</v>
      </c>
      <c r="C401" s="4">
        <v>300.32</v>
      </c>
      <c r="D401" s="4">
        <v>36431</v>
      </c>
      <c r="E401" s="4">
        <v>64543.19</v>
      </c>
      <c r="F401" s="4">
        <v>-4.47</v>
      </c>
      <c r="G401" s="4" t="s">
        <v>11</v>
      </c>
      <c r="H401" s="4">
        <v>7434.35</v>
      </c>
      <c r="I401" s="4">
        <v>9504.86</v>
      </c>
      <c r="J401" s="4"/>
      <c r="K401" s="4">
        <v>-22438.73</v>
      </c>
    </row>
    <row r="402" spans="1:11" x14ac:dyDescent="0.25">
      <c r="A402" s="2">
        <v>36926</v>
      </c>
      <c r="B402" s="4">
        <v>99.86</v>
      </c>
      <c r="C402" s="4">
        <v>300.32</v>
      </c>
      <c r="D402" s="4">
        <v>36431</v>
      </c>
      <c r="E402" s="4">
        <v>64543.19</v>
      </c>
      <c r="F402" s="4">
        <v>-4.47</v>
      </c>
      <c r="G402" s="4" t="s">
        <v>11</v>
      </c>
      <c r="H402" s="4">
        <v>7434.35</v>
      </c>
      <c r="I402" s="4">
        <v>9504.86</v>
      </c>
      <c r="J402" s="4"/>
      <c r="K402" s="4">
        <v>-22438.73</v>
      </c>
    </row>
    <row r="403" spans="1:11" x14ac:dyDescent="0.25">
      <c r="A403" s="2">
        <v>36927</v>
      </c>
      <c r="B403" s="4">
        <v>99.86</v>
      </c>
      <c r="C403" s="4">
        <v>300.32</v>
      </c>
      <c r="D403" s="4">
        <v>36431</v>
      </c>
      <c r="E403" s="4">
        <v>64543.19</v>
      </c>
      <c r="F403" s="4">
        <v>-4.47</v>
      </c>
      <c r="G403" s="4" t="s">
        <v>11</v>
      </c>
      <c r="H403" s="4">
        <v>7434.35</v>
      </c>
      <c r="I403" s="4">
        <v>9504.86</v>
      </c>
      <c r="J403" s="4"/>
      <c r="K403" s="4">
        <v>-22438.73</v>
      </c>
    </row>
    <row r="404" spans="1:11" x14ac:dyDescent="0.25">
      <c r="A404" s="2">
        <v>36928</v>
      </c>
      <c r="B404" s="4">
        <v>99.86</v>
      </c>
      <c r="C404" s="4">
        <v>300.32</v>
      </c>
      <c r="D404" s="4">
        <v>36431</v>
      </c>
      <c r="E404" s="4">
        <v>64543.19</v>
      </c>
      <c r="F404" s="4">
        <v>-4.47</v>
      </c>
      <c r="G404" s="4" t="s">
        <v>11</v>
      </c>
      <c r="H404" s="4">
        <v>7434.35</v>
      </c>
      <c r="I404" s="4">
        <v>9504.86</v>
      </c>
      <c r="J404" s="4"/>
      <c r="K404" s="4">
        <v>-22438.73</v>
      </c>
    </row>
    <row r="405" spans="1:11" x14ac:dyDescent="0.25">
      <c r="A405" s="2">
        <v>36929</v>
      </c>
      <c r="B405" s="4">
        <v>99.86</v>
      </c>
      <c r="C405" s="4">
        <v>300.32</v>
      </c>
      <c r="D405" s="4">
        <v>36431</v>
      </c>
      <c r="E405" s="4">
        <v>64543.19</v>
      </c>
      <c r="F405" s="4">
        <v>-4.47</v>
      </c>
      <c r="G405" s="4" t="s">
        <v>11</v>
      </c>
      <c r="H405" s="4">
        <v>7434.35</v>
      </c>
      <c r="I405" s="4">
        <v>9504.86</v>
      </c>
      <c r="J405" s="4"/>
      <c r="K405" s="4">
        <v>-22438.73</v>
      </c>
    </row>
    <row r="406" spans="1:11" x14ac:dyDescent="0.25">
      <c r="A406" s="2">
        <v>36930</v>
      </c>
      <c r="B406" s="4">
        <v>99.86</v>
      </c>
      <c r="C406" s="4">
        <v>300.32</v>
      </c>
      <c r="D406" s="4">
        <v>36431</v>
      </c>
      <c r="E406" s="4">
        <v>64543.19</v>
      </c>
      <c r="F406" s="4">
        <v>-4.47</v>
      </c>
      <c r="G406" s="4" t="s">
        <v>11</v>
      </c>
      <c r="H406" s="4">
        <v>7434.35</v>
      </c>
      <c r="I406" s="4">
        <v>9504.86</v>
      </c>
      <c r="J406" s="4"/>
      <c r="K406" s="4">
        <v>-22438.73</v>
      </c>
    </row>
    <row r="407" spans="1:11" x14ac:dyDescent="0.25">
      <c r="A407" s="2">
        <v>36931</v>
      </c>
      <c r="B407" s="4">
        <v>99.86</v>
      </c>
      <c r="C407" s="4">
        <v>300.32</v>
      </c>
      <c r="D407" s="4">
        <v>36431</v>
      </c>
      <c r="E407" s="4">
        <v>64543.19</v>
      </c>
      <c r="F407" s="4">
        <v>-4.47</v>
      </c>
      <c r="G407" s="4" t="s">
        <v>11</v>
      </c>
      <c r="H407" s="4">
        <v>7434.35</v>
      </c>
      <c r="I407" s="4">
        <v>9504.86</v>
      </c>
      <c r="J407" s="4"/>
      <c r="K407" s="4">
        <v>-22438.73</v>
      </c>
    </row>
    <row r="408" spans="1:11" x14ac:dyDescent="0.25">
      <c r="A408" s="2">
        <v>36932</v>
      </c>
      <c r="B408" s="4">
        <v>99.86</v>
      </c>
      <c r="C408" s="4">
        <v>300.32</v>
      </c>
      <c r="D408" s="4">
        <v>36431</v>
      </c>
      <c r="E408" s="4">
        <v>64543.19</v>
      </c>
      <c r="F408" s="4">
        <v>-4.47</v>
      </c>
      <c r="G408" s="4" t="s">
        <v>11</v>
      </c>
      <c r="H408" s="4">
        <v>7434.35</v>
      </c>
      <c r="I408" s="4">
        <v>9504.86</v>
      </c>
      <c r="J408" s="4"/>
      <c r="K408" s="4">
        <v>-22438.73</v>
      </c>
    </row>
    <row r="409" spans="1:11" x14ac:dyDescent="0.25">
      <c r="A409" s="2">
        <v>36933</v>
      </c>
      <c r="B409" s="4">
        <v>99.86</v>
      </c>
      <c r="C409" s="4">
        <v>300.32</v>
      </c>
      <c r="D409" s="4">
        <v>36431</v>
      </c>
      <c r="E409" s="4">
        <v>64543.19</v>
      </c>
      <c r="F409" s="4">
        <v>-4.47</v>
      </c>
      <c r="G409" s="4" t="s">
        <v>11</v>
      </c>
      <c r="H409" s="4">
        <v>7434.35</v>
      </c>
      <c r="I409" s="4">
        <v>9504.86</v>
      </c>
      <c r="J409" s="4"/>
      <c r="K409" s="4">
        <v>-22438.73</v>
      </c>
    </row>
    <row r="410" spans="1:11" x14ac:dyDescent="0.25">
      <c r="A410" s="2">
        <v>36934</v>
      </c>
      <c r="B410" s="4">
        <v>99.86</v>
      </c>
      <c r="C410" s="4">
        <v>300.32</v>
      </c>
      <c r="D410" s="4">
        <v>36431</v>
      </c>
      <c r="E410" s="4">
        <v>64543.19</v>
      </c>
      <c r="F410" s="4">
        <v>-4.47</v>
      </c>
      <c r="G410" s="4" t="s">
        <v>11</v>
      </c>
      <c r="H410" s="4">
        <v>7434.35</v>
      </c>
      <c r="I410" s="4">
        <v>9504.86</v>
      </c>
      <c r="J410" s="4"/>
      <c r="K410" s="4">
        <v>-22438.73</v>
      </c>
    </row>
    <row r="411" spans="1:11" x14ac:dyDescent="0.25">
      <c r="A411" s="2">
        <v>36935</v>
      </c>
      <c r="B411" s="4">
        <v>99.86</v>
      </c>
      <c r="C411" s="4">
        <v>300.32</v>
      </c>
      <c r="D411" s="4">
        <v>36431</v>
      </c>
      <c r="E411" s="4">
        <v>64543.19</v>
      </c>
      <c r="F411" s="4">
        <v>-4.47</v>
      </c>
      <c r="G411" s="4" t="s">
        <v>11</v>
      </c>
      <c r="H411" s="4">
        <v>7434.35</v>
      </c>
      <c r="I411" s="4">
        <v>9504.86</v>
      </c>
      <c r="J411" s="4"/>
      <c r="K411" s="4">
        <v>-22438.73</v>
      </c>
    </row>
    <row r="412" spans="1:11" x14ac:dyDescent="0.25">
      <c r="A412" s="2">
        <v>36936</v>
      </c>
      <c r="B412" s="4">
        <v>99.86</v>
      </c>
      <c r="C412" s="4">
        <v>300.32</v>
      </c>
      <c r="D412" s="4">
        <v>36431</v>
      </c>
      <c r="E412" s="4">
        <v>64543.19</v>
      </c>
      <c r="F412" s="4">
        <v>-4.47</v>
      </c>
      <c r="G412" s="4" t="s">
        <v>11</v>
      </c>
      <c r="H412" s="4">
        <v>7434.35</v>
      </c>
      <c r="I412" s="4">
        <v>9504.86</v>
      </c>
      <c r="J412" s="4"/>
      <c r="K412" s="4">
        <v>-22438.73</v>
      </c>
    </row>
    <row r="413" spans="1:11" x14ac:dyDescent="0.25">
      <c r="A413" s="2">
        <v>36937</v>
      </c>
      <c r="B413" s="4">
        <v>99.86</v>
      </c>
      <c r="C413" s="4">
        <v>300.32</v>
      </c>
      <c r="D413" s="4">
        <v>36431</v>
      </c>
      <c r="E413" s="4">
        <v>64543.19</v>
      </c>
      <c r="F413" s="4">
        <v>-4.47</v>
      </c>
      <c r="G413" s="4" t="s">
        <v>11</v>
      </c>
      <c r="H413" s="4">
        <v>7434.35</v>
      </c>
      <c r="I413" s="4">
        <v>9504.86</v>
      </c>
      <c r="J413" s="4"/>
      <c r="K413" s="4">
        <v>-22438.73</v>
      </c>
    </row>
    <row r="414" spans="1:11" x14ac:dyDescent="0.25">
      <c r="A414" s="2">
        <v>36938</v>
      </c>
      <c r="B414" s="4">
        <v>99.86</v>
      </c>
      <c r="C414" s="4">
        <v>300.32</v>
      </c>
      <c r="D414" s="4">
        <v>36431</v>
      </c>
      <c r="E414" s="4">
        <v>64543.19</v>
      </c>
      <c r="F414" s="4">
        <v>-4.47</v>
      </c>
      <c r="G414" s="4" t="s">
        <v>11</v>
      </c>
      <c r="H414" s="4">
        <v>7434.35</v>
      </c>
      <c r="I414" s="4">
        <v>9504.86</v>
      </c>
      <c r="J414" s="4"/>
      <c r="K414" s="4">
        <v>-22438.73</v>
      </c>
    </row>
    <row r="415" spans="1:11" x14ac:dyDescent="0.25">
      <c r="A415" s="2">
        <v>36939</v>
      </c>
      <c r="B415" s="4">
        <v>99.86</v>
      </c>
      <c r="C415" s="4">
        <v>300.32</v>
      </c>
      <c r="D415" s="4">
        <v>36431</v>
      </c>
      <c r="E415" s="4">
        <v>64543.19</v>
      </c>
      <c r="F415" s="4">
        <v>-4.47</v>
      </c>
      <c r="G415" s="4" t="s">
        <v>11</v>
      </c>
      <c r="H415" s="4">
        <v>7434.35</v>
      </c>
      <c r="I415" s="4">
        <v>9504.86</v>
      </c>
      <c r="J415" s="4"/>
      <c r="K415" s="4">
        <v>-22438.73</v>
      </c>
    </row>
    <row r="416" spans="1:11" x14ac:dyDescent="0.25">
      <c r="A416" s="2">
        <v>36940</v>
      </c>
      <c r="B416" s="4">
        <v>99.86</v>
      </c>
      <c r="C416" s="4">
        <v>300.32</v>
      </c>
      <c r="D416" s="4">
        <v>36431</v>
      </c>
      <c r="E416" s="4">
        <v>64543.19</v>
      </c>
      <c r="F416" s="4">
        <v>-4.47</v>
      </c>
      <c r="G416" s="4" t="s">
        <v>11</v>
      </c>
      <c r="H416" s="4">
        <v>7434.35</v>
      </c>
      <c r="I416" s="4">
        <v>9504.86</v>
      </c>
      <c r="J416" s="4"/>
      <c r="K416" s="4">
        <v>-22438.73</v>
      </c>
    </row>
    <row r="417" spans="1:11" x14ac:dyDescent="0.25">
      <c r="A417" s="2">
        <v>36941</v>
      </c>
      <c r="B417" s="4">
        <v>99.86</v>
      </c>
      <c r="C417" s="4">
        <v>300.32</v>
      </c>
      <c r="D417" s="4">
        <v>36431</v>
      </c>
      <c r="E417" s="4">
        <v>64543.19</v>
      </c>
      <c r="F417" s="4">
        <v>-4.47</v>
      </c>
      <c r="G417" s="4" t="s">
        <v>11</v>
      </c>
      <c r="H417" s="4">
        <v>7434.35</v>
      </c>
      <c r="I417" s="4">
        <v>9504.86</v>
      </c>
      <c r="J417" s="4"/>
      <c r="K417" s="4">
        <v>-22438.73</v>
      </c>
    </row>
    <row r="418" spans="1:11" x14ac:dyDescent="0.25">
      <c r="A418" s="2">
        <v>36942</v>
      </c>
      <c r="B418" s="4">
        <v>99.86</v>
      </c>
      <c r="C418" s="4">
        <v>300.32</v>
      </c>
      <c r="D418" s="4">
        <v>36431</v>
      </c>
      <c r="E418" s="4">
        <v>64543.19</v>
      </c>
      <c r="F418" s="4">
        <v>-4.47</v>
      </c>
      <c r="G418" s="4" t="s">
        <v>11</v>
      </c>
      <c r="H418" s="4">
        <v>7434.35</v>
      </c>
      <c r="I418" s="4">
        <v>9504.86</v>
      </c>
      <c r="J418" s="4"/>
      <c r="K418" s="4">
        <v>-22438.73</v>
      </c>
    </row>
    <row r="419" spans="1:11" x14ac:dyDescent="0.25">
      <c r="A419" s="2">
        <v>36943</v>
      </c>
      <c r="B419" s="4">
        <v>99.86</v>
      </c>
      <c r="C419" s="4">
        <v>300.32</v>
      </c>
      <c r="D419" s="4">
        <v>36431</v>
      </c>
      <c r="E419" s="4">
        <v>64543.19</v>
      </c>
      <c r="F419" s="4">
        <v>-4.47</v>
      </c>
      <c r="G419" s="4" t="s">
        <v>11</v>
      </c>
      <c r="H419" s="4">
        <v>7434.35</v>
      </c>
      <c r="I419" s="4">
        <v>9504.86</v>
      </c>
      <c r="J419" s="4"/>
      <c r="K419" s="4">
        <v>-22438.73</v>
      </c>
    </row>
    <row r="420" spans="1:11" x14ac:dyDescent="0.25">
      <c r="A420" s="2">
        <v>36944</v>
      </c>
      <c r="B420" s="4">
        <v>99.86</v>
      </c>
      <c r="C420" s="4">
        <v>300.32</v>
      </c>
      <c r="D420" s="4">
        <v>36431</v>
      </c>
      <c r="E420" s="4">
        <v>64543.19</v>
      </c>
      <c r="F420" s="4">
        <v>-4.47</v>
      </c>
      <c r="G420" s="4" t="s">
        <v>11</v>
      </c>
      <c r="H420" s="4">
        <v>7434.35</v>
      </c>
      <c r="I420" s="4">
        <v>9504.86</v>
      </c>
      <c r="J420" s="4"/>
      <c r="K420" s="4">
        <v>-22438.73</v>
      </c>
    </row>
    <row r="421" spans="1:11" x14ac:dyDescent="0.25">
      <c r="A421" s="2">
        <v>36945</v>
      </c>
      <c r="B421" s="4">
        <v>99.86</v>
      </c>
      <c r="C421" s="4">
        <v>300.32</v>
      </c>
      <c r="D421" s="4">
        <v>36431</v>
      </c>
      <c r="E421" s="4">
        <v>64543.19</v>
      </c>
      <c r="F421" s="4">
        <v>-4.47</v>
      </c>
      <c r="G421" s="4" t="s">
        <v>11</v>
      </c>
      <c r="H421" s="4">
        <v>7434.35</v>
      </c>
      <c r="I421" s="4">
        <v>9504.86</v>
      </c>
      <c r="J421" s="4"/>
      <c r="K421" s="4">
        <v>-22438.73</v>
      </c>
    </row>
    <row r="422" spans="1:11" x14ac:dyDescent="0.25">
      <c r="A422" s="2">
        <v>36946</v>
      </c>
      <c r="B422" s="4">
        <v>99.86</v>
      </c>
      <c r="C422" s="4">
        <v>300.32</v>
      </c>
      <c r="D422" s="4">
        <v>36431</v>
      </c>
      <c r="E422" s="4">
        <v>64543.19</v>
      </c>
      <c r="F422" s="4">
        <v>-4.47</v>
      </c>
      <c r="G422" s="4" t="s">
        <v>11</v>
      </c>
      <c r="H422" s="4">
        <v>7434.35</v>
      </c>
      <c r="I422" s="4">
        <v>9504.86</v>
      </c>
      <c r="J422" s="4"/>
      <c r="K422" s="4">
        <v>-22438.73</v>
      </c>
    </row>
    <row r="423" spans="1:11" x14ac:dyDescent="0.25">
      <c r="A423" s="2">
        <v>36947</v>
      </c>
      <c r="B423" s="4">
        <v>99.86</v>
      </c>
      <c r="C423" s="4">
        <v>300.32</v>
      </c>
      <c r="D423" s="4">
        <v>36431</v>
      </c>
      <c r="E423" s="4">
        <v>64543.19</v>
      </c>
      <c r="F423" s="4">
        <v>-4.47</v>
      </c>
      <c r="G423" s="4" t="s">
        <v>11</v>
      </c>
      <c r="H423" s="4">
        <v>7434.35</v>
      </c>
      <c r="I423" s="4">
        <v>9504.86</v>
      </c>
      <c r="J423" s="4"/>
      <c r="K423" s="4">
        <v>-22438.73</v>
      </c>
    </row>
    <row r="424" spans="1:11" x14ac:dyDescent="0.25">
      <c r="A424" s="2">
        <v>36948</v>
      </c>
      <c r="B424" s="4">
        <v>99.86</v>
      </c>
      <c r="C424" s="4">
        <v>300.32</v>
      </c>
      <c r="D424" s="4">
        <v>36431</v>
      </c>
      <c r="E424" s="4">
        <v>64543.19</v>
      </c>
      <c r="F424" s="4">
        <v>-4.47</v>
      </c>
      <c r="G424" s="4" t="s">
        <v>11</v>
      </c>
      <c r="H424" s="4">
        <v>7434.35</v>
      </c>
      <c r="I424" s="4">
        <v>9504.86</v>
      </c>
      <c r="J424" s="4"/>
      <c r="K424" s="4">
        <v>-22438.73</v>
      </c>
    </row>
    <row r="425" spans="1:11" x14ac:dyDescent="0.25">
      <c r="A425" s="2">
        <v>36949</v>
      </c>
      <c r="B425" s="4">
        <v>99.86</v>
      </c>
      <c r="C425" s="4">
        <v>300.32</v>
      </c>
      <c r="D425" s="4">
        <v>36431</v>
      </c>
      <c r="E425" s="4">
        <v>64543.19</v>
      </c>
      <c r="F425" s="4">
        <v>-4.47</v>
      </c>
      <c r="G425" s="4" t="s">
        <v>11</v>
      </c>
      <c r="H425" s="4">
        <v>7434.35</v>
      </c>
      <c r="I425" s="4">
        <v>9504.86</v>
      </c>
      <c r="J425" s="4"/>
      <c r="K425" s="4">
        <v>-22438.73</v>
      </c>
    </row>
    <row r="426" spans="1:11" x14ac:dyDescent="0.25">
      <c r="A426" s="2">
        <v>36950</v>
      </c>
      <c r="B426" s="4">
        <v>99.86</v>
      </c>
      <c r="C426" s="4">
        <v>300.32</v>
      </c>
      <c r="D426" s="4">
        <v>36467</v>
      </c>
      <c r="E426" s="4">
        <v>64543.19</v>
      </c>
      <c r="F426" s="4">
        <v>-4.76</v>
      </c>
      <c r="G426" s="4" t="s">
        <v>11</v>
      </c>
      <c r="H426" s="4">
        <v>7434.35</v>
      </c>
      <c r="I426" s="4">
        <v>9287.24</v>
      </c>
      <c r="J426" s="4"/>
      <c r="K426" s="4">
        <v>-22438.73</v>
      </c>
    </row>
    <row r="427" spans="1:11" x14ac:dyDescent="0.25">
      <c r="A427" s="2">
        <v>36951</v>
      </c>
      <c r="B427" s="4">
        <v>99.86</v>
      </c>
      <c r="C427" s="4">
        <v>300.32</v>
      </c>
      <c r="D427" s="4">
        <v>36467</v>
      </c>
      <c r="E427" s="4">
        <v>64543.19</v>
      </c>
      <c r="F427" s="4">
        <v>-4.76</v>
      </c>
      <c r="G427" s="4" t="s">
        <v>11</v>
      </c>
      <c r="H427" s="4">
        <v>7434.35</v>
      </c>
      <c r="I427" s="4">
        <v>9287.24</v>
      </c>
      <c r="J427" s="4"/>
      <c r="K427" s="4">
        <v>-22438.73</v>
      </c>
    </row>
    <row r="428" spans="1:11" x14ac:dyDescent="0.25">
      <c r="A428" s="2">
        <v>36952</v>
      </c>
      <c r="B428" s="4">
        <v>99.86</v>
      </c>
      <c r="C428" s="4">
        <v>300.32</v>
      </c>
      <c r="D428" s="4">
        <v>36467</v>
      </c>
      <c r="E428" s="4">
        <v>64543.19</v>
      </c>
      <c r="F428" s="4">
        <v>-4.76</v>
      </c>
      <c r="G428" s="4" t="s">
        <v>11</v>
      </c>
      <c r="H428" s="4">
        <v>7434.35</v>
      </c>
      <c r="I428" s="4">
        <v>9287.24</v>
      </c>
      <c r="J428" s="4"/>
      <c r="K428" s="4">
        <v>-22438.73</v>
      </c>
    </row>
    <row r="429" spans="1:11" x14ac:dyDescent="0.25">
      <c r="A429" s="2">
        <v>36953</v>
      </c>
      <c r="B429" s="4">
        <v>99.86</v>
      </c>
      <c r="C429" s="4">
        <v>300.32</v>
      </c>
      <c r="D429" s="4">
        <v>36467</v>
      </c>
      <c r="E429" s="4">
        <v>64543.19</v>
      </c>
      <c r="F429" s="4">
        <v>-4.76</v>
      </c>
      <c r="G429" s="4" t="s">
        <v>11</v>
      </c>
      <c r="H429" s="4">
        <v>7434.35</v>
      </c>
      <c r="I429" s="4">
        <v>9287.24</v>
      </c>
      <c r="J429" s="4"/>
      <c r="K429" s="4">
        <v>-22438.73</v>
      </c>
    </row>
    <row r="430" spans="1:11" x14ac:dyDescent="0.25">
      <c r="A430" s="2">
        <v>36954</v>
      </c>
      <c r="B430" s="4">
        <v>99.86</v>
      </c>
      <c r="C430" s="4">
        <v>300.32</v>
      </c>
      <c r="D430" s="4">
        <v>36467</v>
      </c>
      <c r="E430" s="4">
        <v>64543.19</v>
      </c>
      <c r="F430" s="4">
        <v>-4.76</v>
      </c>
      <c r="G430" s="4" t="s">
        <v>11</v>
      </c>
      <c r="H430" s="4">
        <v>7434.35</v>
      </c>
      <c r="I430" s="4">
        <v>9287.24</v>
      </c>
      <c r="J430" s="4"/>
      <c r="K430" s="4">
        <v>-22438.73</v>
      </c>
    </row>
    <row r="431" spans="1:11" x14ac:dyDescent="0.25">
      <c r="A431" s="2">
        <v>36955</v>
      </c>
      <c r="B431" s="4">
        <v>99.86</v>
      </c>
      <c r="C431" s="4">
        <v>300.32</v>
      </c>
      <c r="D431" s="4">
        <v>36467</v>
      </c>
      <c r="E431" s="4">
        <v>64543.19</v>
      </c>
      <c r="F431" s="4">
        <v>-4.76</v>
      </c>
      <c r="G431" s="4" t="s">
        <v>11</v>
      </c>
      <c r="H431" s="4">
        <v>7434.35</v>
      </c>
      <c r="I431" s="4">
        <v>9287.24</v>
      </c>
      <c r="J431" s="4"/>
      <c r="K431" s="4">
        <v>-22438.73</v>
      </c>
    </row>
    <row r="432" spans="1:11" x14ac:dyDescent="0.25">
      <c r="A432" s="2">
        <v>36956</v>
      </c>
      <c r="B432" s="4">
        <v>99.86</v>
      </c>
      <c r="C432" s="4">
        <v>300.32</v>
      </c>
      <c r="D432" s="4">
        <v>36467</v>
      </c>
      <c r="E432" s="4">
        <v>64543.19</v>
      </c>
      <c r="F432" s="4">
        <v>-4.76</v>
      </c>
      <c r="G432" s="4" t="s">
        <v>11</v>
      </c>
      <c r="H432" s="4">
        <v>7434.35</v>
      </c>
      <c r="I432" s="4">
        <v>9287.24</v>
      </c>
      <c r="J432" s="4"/>
      <c r="K432" s="4">
        <v>-22438.73</v>
      </c>
    </row>
    <row r="433" spans="1:11" x14ac:dyDescent="0.25">
      <c r="A433" s="2">
        <v>36957</v>
      </c>
      <c r="B433" s="4">
        <v>99.86</v>
      </c>
      <c r="C433" s="4">
        <v>300.32</v>
      </c>
      <c r="D433" s="4">
        <v>36467</v>
      </c>
      <c r="E433" s="4">
        <v>64543.19</v>
      </c>
      <c r="F433" s="4">
        <v>-4.76</v>
      </c>
      <c r="G433" s="4" t="s">
        <v>11</v>
      </c>
      <c r="H433" s="4">
        <v>7434.35</v>
      </c>
      <c r="I433" s="4">
        <v>9287.24</v>
      </c>
      <c r="J433" s="4"/>
      <c r="K433" s="4">
        <v>-22438.73</v>
      </c>
    </row>
    <row r="434" spans="1:11" x14ac:dyDescent="0.25">
      <c r="A434" s="2">
        <v>36958</v>
      </c>
      <c r="B434" s="4">
        <v>99.86</v>
      </c>
      <c r="C434" s="4">
        <v>300.32</v>
      </c>
      <c r="D434" s="4">
        <v>36467</v>
      </c>
      <c r="E434" s="4">
        <v>64543.19</v>
      </c>
      <c r="F434" s="4">
        <v>-4.76</v>
      </c>
      <c r="G434" s="4" t="s">
        <v>11</v>
      </c>
      <c r="H434" s="4">
        <v>7434.35</v>
      </c>
      <c r="I434" s="4">
        <v>9287.24</v>
      </c>
      <c r="J434" s="4"/>
      <c r="K434" s="4">
        <v>-22438.73</v>
      </c>
    </row>
    <row r="435" spans="1:11" x14ac:dyDescent="0.25">
      <c r="A435" s="2">
        <v>36959</v>
      </c>
      <c r="B435" s="4">
        <v>99.86</v>
      </c>
      <c r="C435" s="4">
        <v>300.32</v>
      </c>
      <c r="D435" s="4">
        <v>36467</v>
      </c>
      <c r="E435" s="4">
        <v>64543.19</v>
      </c>
      <c r="F435" s="4">
        <v>-4.76</v>
      </c>
      <c r="G435" s="4" t="s">
        <v>11</v>
      </c>
      <c r="H435" s="4">
        <v>7434.35</v>
      </c>
      <c r="I435" s="4">
        <v>9287.24</v>
      </c>
      <c r="J435" s="4"/>
      <c r="K435" s="4">
        <v>-22438.73</v>
      </c>
    </row>
    <row r="436" spans="1:11" x14ac:dyDescent="0.25">
      <c r="A436" s="2">
        <v>36960</v>
      </c>
      <c r="B436" s="4">
        <v>99.86</v>
      </c>
      <c r="C436" s="4">
        <v>300.32</v>
      </c>
      <c r="D436" s="4">
        <v>36467</v>
      </c>
      <c r="E436" s="4">
        <v>64543.19</v>
      </c>
      <c r="F436" s="4">
        <v>-4.76</v>
      </c>
      <c r="G436" s="4" t="s">
        <v>11</v>
      </c>
      <c r="H436" s="4">
        <v>7434.35</v>
      </c>
      <c r="I436" s="4">
        <v>9287.24</v>
      </c>
      <c r="J436" s="4"/>
      <c r="K436" s="4">
        <v>-22438.73</v>
      </c>
    </row>
    <row r="437" spans="1:11" x14ac:dyDescent="0.25">
      <c r="A437" s="2">
        <v>36961</v>
      </c>
      <c r="B437" s="4">
        <v>99.86</v>
      </c>
      <c r="C437" s="4">
        <v>300.32</v>
      </c>
      <c r="D437" s="4">
        <v>36467</v>
      </c>
      <c r="E437" s="4">
        <v>64543.19</v>
      </c>
      <c r="F437" s="4">
        <v>-4.76</v>
      </c>
      <c r="G437" s="4" t="s">
        <v>11</v>
      </c>
      <c r="H437" s="4">
        <v>7434.35</v>
      </c>
      <c r="I437" s="4">
        <v>9287.24</v>
      </c>
      <c r="J437" s="4"/>
      <c r="K437" s="4">
        <v>-22438.73</v>
      </c>
    </row>
    <row r="438" spans="1:11" x14ac:dyDescent="0.25">
      <c r="A438" s="2">
        <v>36962</v>
      </c>
      <c r="B438" s="4">
        <v>99.86</v>
      </c>
      <c r="C438" s="4">
        <v>300.32</v>
      </c>
      <c r="D438" s="4">
        <v>36467</v>
      </c>
      <c r="E438" s="4">
        <v>64543.19</v>
      </c>
      <c r="F438" s="4">
        <v>-4.76</v>
      </c>
      <c r="G438" s="4" t="s">
        <v>11</v>
      </c>
      <c r="H438" s="4">
        <v>7434.35</v>
      </c>
      <c r="I438" s="4">
        <v>9287.24</v>
      </c>
      <c r="J438" s="4"/>
      <c r="K438" s="4">
        <v>-22438.73</v>
      </c>
    </row>
    <row r="439" spans="1:11" x14ac:dyDescent="0.25">
      <c r="A439" s="2">
        <v>36963</v>
      </c>
      <c r="B439" s="4">
        <v>99.86</v>
      </c>
      <c r="C439" s="4">
        <v>300.32</v>
      </c>
      <c r="D439" s="4">
        <v>36467</v>
      </c>
      <c r="E439" s="4">
        <v>64543.19</v>
      </c>
      <c r="F439" s="4">
        <v>-4.76</v>
      </c>
      <c r="G439" s="4" t="s">
        <v>11</v>
      </c>
      <c r="H439" s="4">
        <v>7434.35</v>
      </c>
      <c r="I439" s="4">
        <v>9287.24</v>
      </c>
      <c r="J439" s="4"/>
      <c r="K439" s="4">
        <v>-22438.73</v>
      </c>
    </row>
    <row r="440" spans="1:11" x14ac:dyDescent="0.25">
      <c r="A440" s="2">
        <v>36964</v>
      </c>
      <c r="B440" s="4">
        <v>99.86</v>
      </c>
      <c r="C440" s="4">
        <v>300.32</v>
      </c>
      <c r="D440" s="4">
        <v>36467</v>
      </c>
      <c r="E440" s="4">
        <v>64543.19</v>
      </c>
      <c r="F440" s="4">
        <v>-4.76</v>
      </c>
      <c r="G440" s="4" t="s">
        <v>11</v>
      </c>
      <c r="H440" s="4">
        <v>7434.35</v>
      </c>
      <c r="I440" s="4">
        <v>9287.24</v>
      </c>
      <c r="J440" s="4"/>
      <c r="K440" s="4">
        <v>-22438.73</v>
      </c>
    </row>
    <row r="441" spans="1:11" x14ac:dyDescent="0.25">
      <c r="A441" s="2">
        <v>36965</v>
      </c>
      <c r="B441" s="4">
        <v>99.86</v>
      </c>
      <c r="C441" s="4">
        <v>300.32</v>
      </c>
      <c r="D441" s="4">
        <v>36467</v>
      </c>
      <c r="E441" s="4">
        <v>64543.19</v>
      </c>
      <c r="F441" s="4">
        <v>-4.76</v>
      </c>
      <c r="G441" s="4" t="s">
        <v>11</v>
      </c>
      <c r="H441" s="4">
        <v>7434.35</v>
      </c>
      <c r="I441" s="4">
        <v>9287.24</v>
      </c>
      <c r="J441" s="4"/>
      <c r="K441" s="4">
        <v>-22438.73</v>
      </c>
    </row>
    <row r="442" spans="1:11" x14ac:dyDescent="0.25">
      <c r="A442" s="2">
        <v>36966</v>
      </c>
      <c r="B442" s="4">
        <v>99.86</v>
      </c>
      <c r="C442" s="4">
        <v>300.32</v>
      </c>
      <c r="D442" s="4">
        <v>36467</v>
      </c>
      <c r="E442" s="4">
        <v>64543.19</v>
      </c>
      <c r="F442" s="4">
        <v>-4.76</v>
      </c>
      <c r="G442" s="4" t="s">
        <v>11</v>
      </c>
      <c r="H442" s="4">
        <v>7434.35</v>
      </c>
      <c r="I442" s="4">
        <v>9287.24</v>
      </c>
      <c r="J442" s="4"/>
      <c r="K442" s="4">
        <v>-22438.73</v>
      </c>
    </row>
    <row r="443" spans="1:11" x14ac:dyDescent="0.25">
      <c r="A443" s="2">
        <v>36967</v>
      </c>
      <c r="B443" s="4">
        <v>99.86</v>
      </c>
      <c r="C443" s="4">
        <v>300.32</v>
      </c>
      <c r="D443" s="4">
        <v>36467</v>
      </c>
      <c r="E443" s="4">
        <v>64543.19</v>
      </c>
      <c r="F443" s="4">
        <v>-4.76</v>
      </c>
      <c r="G443" s="4" t="s">
        <v>11</v>
      </c>
      <c r="H443" s="4">
        <v>7434.35</v>
      </c>
      <c r="I443" s="4">
        <v>9287.24</v>
      </c>
      <c r="J443" s="4"/>
      <c r="K443" s="4">
        <v>-22438.73</v>
      </c>
    </row>
    <row r="444" spans="1:11" x14ac:dyDescent="0.25">
      <c r="A444" s="2">
        <v>36968</v>
      </c>
      <c r="B444" s="4">
        <v>99.86</v>
      </c>
      <c r="C444" s="4">
        <v>300.32</v>
      </c>
      <c r="D444" s="4">
        <v>36467</v>
      </c>
      <c r="E444" s="4">
        <v>64543.19</v>
      </c>
      <c r="F444" s="4">
        <v>-4.76</v>
      </c>
      <c r="G444" s="4" t="s">
        <v>11</v>
      </c>
      <c r="H444" s="4">
        <v>7434.35</v>
      </c>
      <c r="I444" s="4">
        <v>9287.24</v>
      </c>
      <c r="J444" s="4"/>
      <c r="K444" s="4">
        <v>-22438.73</v>
      </c>
    </row>
    <row r="445" spans="1:11" x14ac:dyDescent="0.25">
      <c r="A445" s="2">
        <v>36969</v>
      </c>
      <c r="B445" s="4">
        <v>99.86</v>
      </c>
      <c r="C445" s="4">
        <v>300.32</v>
      </c>
      <c r="D445" s="4">
        <v>36467</v>
      </c>
      <c r="E445" s="4">
        <v>64543.19</v>
      </c>
      <c r="F445" s="4">
        <v>-4.76</v>
      </c>
      <c r="G445" s="4" t="s">
        <v>11</v>
      </c>
      <c r="H445" s="4">
        <v>7434.35</v>
      </c>
      <c r="I445" s="4">
        <v>9287.24</v>
      </c>
      <c r="J445" s="4"/>
      <c r="K445" s="4">
        <v>-22438.73</v>
      </c>
    </row>
    <row r="446" spans="1:11" x14ac:dyDescent="0.25">
      <c r="A446" s="2">
        <v>36970</v>
      </c>
      <c r="B446" s="4">
        <v>99.86</v>
      </c>
      <c r="C446" s="4">
        <v>300.32</v>
      </c>
      <c r="D446" s="4">
        <v>36467</v>
      </c>
      <c r="E446" s="4">
        <v>64543.19</v>
      </c>
      <c r="F446" s="4">
        <v>-4.76</v>
      </c>
      <c r="G446" s="4" t="s">
        <v>11</v>
      </c>
      <c r="H446" s="4">
        <v>7434.35</v>
      </c>
      <c r="I446" s="4">
        <v>9287.24</v>
      </c>
      <c r="J446" s="4"/>
      <c r="K446" s="4">
        <v>-22438.73</v>
      </c>
    </row>
    <row r="447" spans="1:11" x14ac:dyDescent="0.25">
      <c r="A447" s="2">
        <v>36971</v>
      </c>
      <c r="B447" s="4">
        <v>99.86</v>
      </c>
      <c r="C447" s="4">
        <v>300.32</v>
      </c>
      <c r="D447" s="4">
        <v>36467</v>
      </c>
      <c r="E447" s="4">
        <v>64543.19</v>
      </c>
      <c r="F447" s="4">
        <v>-4.76</v>
      </c>
      <c r="G447" s="4" t="s">
        <v>11</v>
      </c>
      <c r="H447" s="4">
        <v>7434.35</v>
      </c>
      <c r="I447" s="4">
        <v>9287.24</v>
      </c>
      <c r="J447" s="4"/>
      <c r="K447" s="4">
        <v>-22438.73</v>
      </c>
    </row>
    <row r="448" spans="1:11" x14ac:dyDescent="0.25">
      <c r="A448" s="2">
        <v>36972</v>
      </c>
      <c r="B448" s="4">
        <v>99.86</v>
      </c>
      <c r="C448" s="4">
        <v>300.32</v>
      </c>
      <c r="D448" s="4">
        <v>36467</v>
      </c>
      <c r="E448" s="4">
        <v>64543.19</v>
      </c>
      <c r="F448" s="4">
        <v>-4.76</v>
      </c>
      <c r="G448" s="4" t="s">
        <v>11</v>
      </c>
      <c r="H448" s="4">
        <v>7434.35</v>
      </c>
      <c r="I448" s="4">
        <v>9287.24</v>
      </c>
      <c r="J448" s="4"/>
      <c r="K448" s="4">
        <v>-22438.73</v>
      </c>
    </row>
    <row r="449" spans="1:11" x14ac:dyDescent="0.25">
      <c r="A449" s="2">
        <v>36973</v>
      </c>
      <c r="B449" s="4">
        <v>99.86</v>
      </c>
      <c r="C449" s="4">
        <v>300.32</v>
      </c>
      <c r="D449" s="4">
        <v>36467</v>
      </c>
      <c r="E449" s="4">
        <v>64543.19</v>
      </c>
      <c r="F449" s="4">
        <v>-4.76</v>
      </c>
      <c r="G449" s="4" t="s">
        <v>11</v>
      </c>
      <c r="H449" s="4">
        <v>7434.35</v>
      </c>
      <c r="I449" s="4">
        <v>9287.24</v>
      </c>
      <c r="J449" s="4"/>
      <c r="K449" s="4">
        <v>-22438.73</v>
      </c>
    </row>
    <row r="450" spans="1:11" x14ac:dyDescent="0.25">
      <c r="A450" s="2">
        <v>36974</v>
      </c>
      <c r="B450" s="4">
        <v>99.86</v>
      </c>
      <c r="C450" s="4">
        <v>300.32</v>
      </c>
      <c r="D450" s="4">
        <v>36467</v>
      </c>
      <c r="E450" s="4">
        <v>64543.19</v>
      </c>
      <c r="F450" s="4">
        <v>-4.76</v>
      </c>
      <c r="G450" s="4" t="s">
        <v>11</v>
      </c>
      <c r="H450" s="4">
        <v>7434.35</v>
      </c>
      <c r="I450" s="4">
        <v>9287.24</v>
      </c>
      <c r="J450" s="4"/>
      <c r="K450" s="4">
        <v>-22438.73</v>
      </c>
    </row>
    <row r="451" spans="1:11" x14ac:dyDescent="0.25">
      <c r="A451" s="2">
        <v>36975</v>
      </c>
      <c r="B451" s="4">
        <v>99.86</v>
      </c>
      <c r="C451" s="4">
        <v>300.32</v>
      </c>
      <c r="D451" s="4">
        <v>36467</v>
      </c>
      <c r="E451" s="4">
        <v>64543.19</v>
      </c>
      <c r="F451" s="4">
        <v>-4.76</v>
      </c>
      <c r="G451" s="4" t="s">
        <v>11</v>
      </c>
      <c r="H451" s="4">
        <v>7434.35</v>
      </c>
      <c r="I451" s="4">
        <v>9287.24</v>
      </c>
      <c r="J451" s="4"/>
      <c r="K451" s="4">
        <v>-22438.73</v>
      </c>
    </row>
    <row r="452" spans="1:11" x14ac:dyDescent="0.25">
      <c r="A452" s="2">
        <v>36976</v>
      </c>
      <c r="B452" s="4">
        <v>99.86</v>
      </c>
      <c r="C452" s="4">
        <v>300.32</v>
      </c>
      <c r="D452" s="4">
        <v>36467</v>
      </c>
      <c r="E452" s="4">
        <v>64543.19</v>
      </c>
      <c r="F452" s="4">
        <v>-4.76</v>
      </c>
      <c r="G452" s="4" t="s">
        <v>11</v>
      </c>
      <c r="H452" s="4">
        <v>7434.35</v>
      </c>
      <c r="I452" s="4">
        <v>9287.24</v>
      </c>
      <c r="J452" s="4"/>
      <c r="K452" s="4">
        <v>-22438.73</v>
      </c>
    </row>
    <row r="453" spans="1:11" x14ac:dyDescent="0.25">
      <c r="A453" s="2">
        <v>36977</v>
      </c>
      <c r="B453" s="4">
        <v>99.86</v>
      </c>
      <c r="C453" s="4">
        <v>300.32</v>
      </c>
      <c r="D453" s="4">
        <v>36467</v>
      </c>
      <c r="E453" s="4">
        <v>64543.19</v>
      </c>
      <c r="F453" s="4">
        <v>-4.76</v>
      </c>
      <c r="G453" s="4" t="s">
        <v>11</v>
      </c>
      <c r="H453" s="4">
        <v>7434.35</v>
      </c>
      <c r="I453" s="4">
        <v>9287.24</v>
      </c>
      <c r="J453" s="4"/>
      <c r="K453" s="4">
        <v>-22438.73</v>
      </c>
    </row>
    <row r="454" spans="1:11" x14ac:dyDescent="0.25">
      <c r="A454" s="2">
        <v>36978</v>
      </c>
      <c r="B454" s="4">
        <v>99.86</v>
      </c>
      <c r="C454" s="4">
        <v>300.32</v>
      </c>
      <c r="D454" s="4">
        <v>36467</v>
      </c>
      <c r="E454" s="4">
        <v>64543.19</v>
      </c>
      <c r="F454" s="4">
        <v>-4.76</v>
      </c>
      <c r="G454" s="4" t="s">
        <v>11</v>
      </c>
      <c r="H454" s="4">
        <v>7434.35</v>
      </c>
      <c r="I454" s="4">
        <v>9287.24</v>
      </c>
      <c r="J454" s="4"/>
      <c r="K454" s="4">
        <v>-22438.73</v>
      </c>
    </row>
    <row r="455" spans="1:11" x14ac:dyDescent="0.25">
      <c r="A455" s="2">
        <v>36979</v>
      </c>
      <c r="B455" s="4">
        <v>99.86</v>
      </c>
      <c r="C455" s="4">
        <v>300.32</v>
      </c>
      <c r="D455" s="4">
        <v>36467</v>
      </c>
      <c r="E455" s="4">
        <v>64543.19</v>
      </c>
      <c r="F455" s="4">
        <v>-4.76</v>
      </c>
      <c r="G455" s="4" t="s">
        <v>11</v>
      </c>
      <c r="H455" s="4">
        <v>7434.35</v>
      </c>
      <c r="I455" s="4">
        <v>9287.24</v>
      </c>
      <c r="J455" s="4"/>
      <c r="K455" s="4">
        <v>-22438.73</v>
      </c>
    </row>
    <row r="456" spans="1:11" x14ac:dyDescent="0.25">
      <c r="A456" s="2">
        <v>36980</v>
      </c>
      <c r="B456" s="4">
        <v>99.86</v>
      </c>
      <c r="C456" s="4">
        <v>300.32</v>
      </c>
      <c r="D456" s="4">
        <v>36467</v>
      </c>
      <c r="E456" s="4">
        <v>64543.19</v>
      </c>
      <c r="F456" s="4">
        <v>-4.76</v>
      </c>
      <c r="G456" s="4" t="s">
        <v>11</v>
      </c>
      <c r="H456" s="4">
        <v>7434.35</v>
      </c>
      <c r="I456" s="4">
        <v>9287.24</v>
      </c>
      <c r="J456" s="4"/>
      <c r="K456" s="4">
        <v>-22438.73</v>
      </c>
    </row>
    <row r="457" spans="1:11" x14ac:dyDescent="0.25">
      <c r="A457" s="2">
        <v>36981</v>
      </c>
      <c r="B457" s="4">
        <v>98.48</v>
      </c>
      <c r="C457" s="4">
        <v>-476.96</v>
      </c>
      <c r="D457" s="4">
        <v>36436</v>
      </c>
      <c r="E457" s="4">
        <v>68636.61</v>
      </c>
      <c r="F457" s="4">
        <v>-4.9000000000000004</v>
      </c>
      <c r="G457" s="4" t="s">
        <v>11</v>
      </c>
      <c r="H457" s="4">
        <v>8689.2199999999993</v>
      </c>
      <c r="I457" s="4">
        <v>9284.81</v>
      </c>
      <c r="J457" s="4"/>
      <c r="K457" s="4">
        <v>-22837.38</v>
      </c>
    </row>
    <row r="458" spans="1:11" x14ac:dyDescent="0.25">
      <c r="A458" s="2">
        <v>36982</v>
      </c>
      <c r="B458" s="4">
        <v>98.48</v>
      </c>
      <c r="C458" s="4">
        <v>-476.96</v>
      </c>
      <c r="D458" s="4">
        <v>36436</v>
      </c>
      <c r="E458" s="4">
        <v>68636.61</v>
      </c>
      <c r="F458" s="4">
        <v>-4.9000000000000004</v>
      </c>
      <c r="G458" s="4" t="s">
        <v>11</v>
      </c>
      <c r="H458" s="4">
        <v>8689.2199999999993</v>
      </c>
      <c r="I458" s="4">
        <v>9284.81</v>
      </c>
      <c r="J458" s="4"/>
      <c r="K458" s="4">
        <v>-22837.38</v>
      </c>
    </row>
    <row r="459" spans="1:11" x14ac:dyDescent="0.25">
      <c r="A459" s="2">
        <v>36983</v>
      </c>
      <c r="B459" s="4">
        <v>98.48</v>
      </c>
      <c r="C459" s="4">
        <v>-476.96</v>
      </c>
      <c r="D459" s="4">
        <v>36436</v>
      </c>
      <c r="E459" s="4">
        <v>68636.61</v>
      </c>
      <c r="F459" s="4">
        <v>-4.9000000000000004</v>
      </c>
      <c r="G459" s="4" t="s">
        <v>11</v>
      </c>
      <c r="H459" s="4">
        <v>8689.2199999999993</v>
      </c>
      <c r="I459" s="4">
        <v>9284.81</v>
      </c>
      <c r="J459" s="4"/>
      <c r="K459" s="4">
        <v>-22837.38</v>
      </c>
    </row>
    <row r="460" spans="1:11" x14ac:dyDescent="0.25">
      <c r="A460" s="2">
        <v>36984</v>
      </c>
      <c r="B460" s="4">
        <v>98.48</v>
      </c>
      <c r="C460" s="4">
        <v>-476.96</v>
      </c>
      <c r="D460" s="4">
        <v>36436</v>
      </c>
      <c r="E460" s="4">
        <v>68636.61</v>
      </c>
      <c r="F460" s="4">
        <v>-4.9000000000000004</v>
      </c>
      <c r="G460" s="4" t="s">
        <v>11</v>
      </c>
      <c r="H460" s="4">
        <v>8689.2199999999993</v>
      </c>
      <c r="I460" s="4">
        <v>9284.81</v>
      </c>
      <c r="J460" s="4"/>
      <c r="K460" s="4">
        <v>-22837.38</v>
      </c>
    </row>
    <row r="461" spans="1:11" x14ac:dyDescent="0.25">
      <c r="A461" s="2">
        <v>36985</v>
      </c>
      <c r="B461" s="4">
        <v>98.48</v>
      </c>
      <c r="C461" s="4">
        <v>-476.96</v>
      </c>
      <c r="D461" s="4">
        <v>36436</v>
      </c>
      <c r="E461" s="4">
        <v>68636.61</v>
      </c>
      <c r="F461" s="4">
        <v>-4.9000000000000004</v>
      </c>
      <c r="G461" s="4" t="s">
        <v>11</v>
      </c>
      <c r="H461" s="4">
        <v>8689.2199999999993</v>
      </c>
      <c r="I461" s="4">
        <v>9284.81</v>
      </c>
      <c r="J461" s="4"/>
      <c r="K461" s="4">
        <v>-22837.38</v>
      </c>
    </row>
    <row r="462" spans="1:11" x14ac:dyDescent="0.25">
      <c r="A462" s="2">
        <v>36986</v>
      </c>
      <c r="B462" s="4">
        <v>98.48</v>
      </c>
      <c r="C462" s="4">
        <v>-476.96</v>
      </c>
      <c r="D462" s="4">
        <v>36436</v>
      </c>
      <c r="E462" s="4">
        <v>68636.61</v>
      </c>
      <c r="F462" s="4">
        <v>-4.9000000000000004</v>
      </c>
      <c r="G462" s="4" t="s">
        <v>11</v>
      </c>
      <c r="H462" s="4">
        <v>8689.2199999999993</v>
      </c>
      <c r="I462" s="4">
        <v>9284.81</v>
      </c>
      <c r="J462" s="4"/>
      <c r="K462" s="4">
        <v>-22837.38</v>
      </c>
    </row>
    <row r="463" spans="1:11" x14ac:dyDescent="0.25">
      <c r="A463" s="2">
        <v>36987</v>
      </c>
      <c r="B463" s="4">
        <v>98.48</v>
      </c>
      <c r="C463" s="4">
        <v>-476.96</v>
      </c>
      <c r="D463" s="4">
        <v>36436</v>
      </c>
      <c r="E463" s="4">
        <v>68636.61</v>
      </c>
      <c r="F463" s="4">
        <v>-4.9000000000000004</v>
      </c>
      <c r="G463" s="4" t="s">
        <v>11</v>
      </c>
      <c r="H463" s="4">
        <v>8689.2199999999993</v>
      </c>
      <c r="I463" s="4">
        <v>9284.81</v>
      </c>
      <c r="J463" s="4"/>
      <c r="K463" s="4">
        <v>-22837.38</v>
      </c>
    </row>
    <row r="464" spans="1:11" x14ac:dyDescent="0.25">
      <c r="A464" s="2">
        <v>36988</v>
      </c>
      <c r="B464" s="4">
        <v>98.48</v>
      </c>
      <c r="C464" s="4">
        <v>-476.96</v>
      </c>
      <c r="D464" s="4">
        <v>36436</v>
      </c>
      <c r="E464" s="4">
        <v>68636.61</v>
      </c>
      <c r="F464" s="4">
        <v>-4.9000000000000004</v>
      </c>
      <c r="G464" s="4" t="s">
        <v>11</v>
      </c>
      <c r="H464" s="4">
        <v>8689.2199999999993</v>
      </c>
      <c r="I464" s="4">
        <v>9284.81</v>
      </c>
      <c r="J464" s="4"/>
      <c r="K464" s="4">
        <v>-22837.38</v>
      </c>
    </row>
    <row r="465" spans="1:11" x14ac:dyDescent="0.25">
      <c r="A465" s="2">
        <v>36989</v>
      </c>
      <c r="B465" s="4">
        <v>98.48</v>
      </c>
      <c r="C465" s="4">
        <v>-476.96</v>
      </c>
      <c r="D465" s="4">
        <v>36436</v>
      </c>
      <c r="E465" s="4">
        <v>68636.61</v>
      </c>
      <c r="F465" s="4">
        <v>-4.9000000000000004</v>
      </c>
      <c r="G465" s="4" t="s">
        <v>11</v>
      </c>
      <c r="H465" s="4">
        <v>8689.2199999999993</v>
      </c>
      <c r="I465" s="4">
        <v>9284.81</v>
      </c>
      <c r="J465" s="4"/>
      <c r="K465" s="4">
        <v>-22837.38</v>
      </c>
    </row>
    <row r="466" spans="1:11" x14ac:dyDescent="0.25">
      <c r="A466" s="2">
        <v>36990</v>
      </c>
      <c r="B466" s="4">
        <v>98.48</v>
      </c>
      <c r="C466" s="4">
        <v>-476.96</v>
      </c>
      <c r="D466" s="4">
        <v>36436</v>
      </c>
      <c r="E466" s="4">
        <v>68636.61</v>
      </c>
      <c r="F466" s="4">
        <v>-4.9000000000000004</v>
      </c>
      <c r="G466" s="4" t="s">
        <v>11</v>
      </c>
      <c r="H466" s="4">
        <v>8689.2199999999993</v>
      </c>
      <c r="I466" s="4">
        <v>9284.81</v>
      </c>
      <c r="J466" s="4"/>
      <c r="K466" s="4">
        <v>-22837.38</v>
      </c>
    </row>
    <row r="467" spans="1:11" x14ac:dyDescent="0.25">
      <c r="A467" s="2">
        <v>36991</v>
      </c>
      <c r="B467" s="4">
        <v>98.48</v>
      </c>
      <c r="C467" s="4">
        <v>-476.96</v>
      </c>
      <c r="D467" s="4">
        <v>36436</v>
      </c>
      <c r="E467" s="4">
        <v>68636.61</v>
      </c>
      <c r="F467" s="4">
        <v>-4.9000000000000004</v>
      </c>
      <c r="G467" s="4" t="s">
        <v>11</v>
      </c>
      <c r="H467" s="4">
        <v>8689.2199999999993</v>
      </c>
      <c r="I467" s="4">
        <v>9284.81</v>
      </c>
      <c r="J467" s="4"/>
      <c r="K467" s="4">
        <v>-22837.38</v>
      </c>
    </row>
    <row r="468" spans="1:11" x14ac:dyDescent="0.25">
      <c r="A468" s="2">
        <v>36992</v>
      </c>
      <c r="B468" s="4">
        <v>98.48</v>
      </c>
      <c r="C468" s="4">
        <v>-476.96</v>
      </c>
      <c r="D468" s="4">
        <v>36436</v>
      </c>
      <c r="E468" s="4">
        <v>68636.61</v>
      </c>
      <c r="F468" s="4">
        <v>-4.9000000000000004</v>
      </c>
      <c r="G468" s="4" t="s">
        <v>11</v>
      </c>
      <c r="H468" s="4">
        <v>8689.2199999999993</v>
      </c>
      <c r="I468" s="4">
        <v>9284.81</v>
      </c>
      <c r="J468" s="4"/>
      <c r="K468" s="4">
        <v>-22837.38</v>
      </c>
    </row>
    <row r="469" spans="1:11" x14ac:dyDescent="0.25">
      <c r="A469" s="2">
        <v>36993</v>
      </c>
      <c r="B469" s="4">
        <v>98.48</v>
      </c>
      <c r="C469" s="4">
        <v>-476.96</v>
      </c>
      <c r="D469" s="4">
        <v>36436</v>
      </c>
      <c r="E469" s="4">
        <v>68636.61</v>
      </c>
      <c r="F469" s="4">
        <v>-4.9000000000000004</v>
      </c>
      <c r="G469" s="4" t="s">
        <v>11</v>
      </c>
      <c r="H469" s="4">
        <v>8689.2199999999993</v>
      </c>
      <c r="I469" s="4">
        <v>9284.81</v>
      </c>
      <c r="J469" s="4"/>
      <c r="K469" s="4">
        <v>-22837.38</v>
      </c>
    </row>
    <row r="470" spans="1:11" x14ac:dyDescent="0.25">
      <c r="A470" s="2">
        <v>36994</v>
      </c>
      <c r="B470" s="4">
        <v>98.48</v>
      </c>
      <c r="C470" s="4">
        <v>-476.96</v>
      </c>
      <c r="D470" s="4">
        <v>36436</v>
      </c>
      <c r="E470" s="4">
        <v>68636.61</v>
      </c>
      <c r="F470" s="4">
        <v>-4.9000000000000004</v>
      </c>
      <c r="G470" s="4" t="s">
        <v>11</v>
      </c>
      <c r="H470" s="4">
        <v>8689.2199999999993</v>
      </c>
      <c r="I470" s="4">
        <v>9284.81</v>
      </c>
      <c r="J470" s="4"/>
      <c r="K470" s="4">
        <v>-22837.38</v>
      </c>
    </row>
    <row r="471" spans="1:11" x14ac:dyDescent="0.25">
      <c r="A471" s="2">
        <v>36995</v>
      </c>
      <c r="B471" s="4">
        <v>98.48</v>
      </c>
      <c r="C471" s="4">
        <v>-476.96</v>
      </c>
      <c r="D471" s="4">
        <v>36436</v>
      </c>
      <c r="E471" s="4">
        <v>68636.61</v>
      </c>
      <c r="F471" s="4">
        <v>-4.9000000000000004</v>
      </c>
      <c r="G471" s="4" t="s">
        <v>11</v>
      </c>
      <c r="H471" s="4">
        <v>8689.2199999999993</v>
      </c>
      <c r="I471" s="4">
        <v>9284.81</v>
      </c>
      <c r="J471" s="4"/>
      <c r="K471" s="4">
        <v>-22837.38</v>
      </c>
    </row>
    <row r="472" spans="1:11" x14ac:dyDescent="0.25">
      <c r="A472" s="2">
        <v>36996</v>
      </c>
      <c r="B472" s="4">
        <v>98.48</v>
      </c>
      <c r="C472" s="4">
        <v>-476.96</v>
      </c>
      <c r="D472" s="4">
        <v>36436</v>
      </c>
      <c r="E472" s="4">
        <v>68636.61</v>
      </c>
      <c r="F472" s="4">
        <v>-4.9000000000000004</v>
      </c>
      <c r="G472" s="4" t="s">
        <v>11</v>
      </c>
      <c r="H472" s="4">
        <v>8689.2199999999993</v>
      </c>
      <c r="I472" s="4">
        <v>9284.81</v>
      </c>
      <c r="J472" s="4"/>
      <c r="K472" s="4">
        <v>-22837.38</v>
      </c>
    </row>
    <row r="473" spans="1:11" x14ac:dyDescent="0.25">
      <c r="A473" s="2">
        <v>36997</v>
      </c>
      <c r="B473" s="4">
        <v>98.48</v>
      </c>
      <c r="C473" s="4">
        <v>-476.96</v>
      </c>
      <c r="D473" s="4">
        <v>36436</v>
      </c>
      <c r="E473" s="4">
        <v>68636.61</v>
      </c>
      <c r="F473" s="4">
        <v>-4.9000000000000004</v>
      </c>
      <c r="G473" s="4" t="s">
        <v>11</v>
      </c>
      <c r="H473" s="4">
        <v>8689.2199999999993</v>
      </c>
      <c r="I473" s="4">
        <v>9284.81</v>
      </c>
      <c r="J473" s="4"/>
      <c r="K473" s="4">
        <v>-22837.38</v>
      </c>
    </row>
    <row r="474" spans="1:11" x14ac:dyDescent="0.25">
      <c r="A474" s="2">
        <v>36998</v>
      </c>
      <c r="B474" s="4">
        <v>98.48</v>
      </c>
      <c r="C474" s="4">
        <v>-476.96</v>
      </c>
      <c r="D474" s="4">
        <v>36436</v>
      </c>
      <c r="E474" s="4">
        <v>68636.61</v>
      </c>
      <c r="F474" s="4">
        <v>-4.9000000000000004</v>
      </c>
      <c r="G474" s="4" t="s">
        <v>11</v>
      </c>
      <c r="H474" s="4">
        <v>8689.2199999999993</v>
      </c>
      <c r="I474" s="4">
        <v>9284.81</v>
      </c>
      <c r="J474" s="4"/>
      <c r="K474" s="4">
        <v>-22837.38</v>
      </c>
    </row>
    <row r="475" spans="1:11" x14ac:dyDescent="0.25">
      <c r="A475" s="2">
        <v>36999</v>
      </c>
      <c r="B475" s="4">
        <v>98.48</v>
      </c>
      <c r="C475" s="4">
        <v>-476.96</v>
      </c>
      <c r="D475" s="4">
        <v>36436</v>
      </c>
      <c r="E475" s="4">
        <v>68636.61</v>
      </c>
      <c r="F475" s="4">
        <v>-4.9000000000000004</v>
      </c>
      <c r="G475" s="4" t="s">
        <v>11</v>
      </c>
      <c r="H475" s="4">
        <v>8689.2199999999993</v>
      </c>
      <c r="I475" s="4">
        <v>9284.81</v>
      </c>
      <c r="J475" s="4"/>
      <c r="K475" s="4">
        <v>-22837.38</v>
      </c>
    </row>
    <row r="476" spans="1:11" x14ac:dyDescent="0.25">
      <c r="A476" s="2">
        <v>37000</v>
      </c>
      <c r="B476" s="4">
        <v>98.48</v>
      </c>
      <c r="C476" s="4">
        <v>-476.96</v>
      </c>
      <c r="D476" s="4">
        <v>36436</v>
      </c>
      <c r="E476" s="4">
        <v>68636.61</v>
      </c>
      <c r="F476" s="4">
        <v>-4.9000000000000004</v>
      </c>
      <c r="G476" s="4" t="s">
        <v>11</v>
      </c>
      <c r="H476" s="4">
        <v>8689.2199999999993</v>
      </c>
      <c r="I476" s="4">
        <v>9284.81</v>
      </c>
      <c r="J476" s="4"/>
      <c r="K476" s="4">
        <v>-22837.38</v>
      </c>
    </row>
    <row r="477" spans="1:11" x14ac:dyDescent="0.25">
      <c r="A477" s="2">
        <v>37001</v>
      </c>
      <c r="B477" s="4">
        <v>98.48</v>
      </c>
      <c r="C477" s="4">
        <v>-476.96</v>
      </c>
      <c r="D477" s="4">
        <v>36436</v>
      </c>
      <c r="E477" s="4">
        <v>68636.61</v>
      </c>
      <c r="F477" s="4">
        <v>-4.9000000000000004</v>
      </c>
      <c r="G477" s="4" t="s">
        <v>11</v>
      </c>
      <c r="H477" s="4">
        <v>8689.2199999999993</v>
      </c>
      <c r="I477" s="4">
        <v>9284.81</v>
      </c>
      <c r="J477" s="4"/>
      <c r="K477" s="4">
        <v>-22837.38</v>
      </c>
    </row>
    <row r="478" spans="1:11" x14ac:dyDescent="0.25">
      <c r="A478" s="2">
        <v>37002</v>
      </c>
      <c r="B478" s="4">
        <v>98.48</v>
      </c>
      <c r="C478" s="4">
        <v>-476.96</v>
      </c>
      <c r="D478" s="4">
        <v>36436</v>
      </c>
      <c r="E478" s="4">
        <v>68636.61</v>
      </c>
      <c r="F478" s="4">
        <v>-4.9000000000000004</v>
      </c>
      <c r="G478" s="4" t="s">
        <v>11</v>
      </c>
      <c r="H478" s="4">
        <v>8689.2199999999993</v>
      </c>
      <c r="I478" s="4">
        <v>9284.81</v>
      </c>
      <c r="J478" s="4"/>
      <c r="K478" s="4">
        <v>-22837.38</v>
      </c>
    </row>
    <row r="479" spans="1:11" x14ac:dyDescent="0.25">
      <c r="A479" s="2">
        <v>37003</v>
      </c>
      <c r="B479" s="4">
        <v>98.48</v>
      </c>
      <c r="C479" s="4">
        <v>-476.96</v>
      </c>
      <c r="D479" s="4">
        <v>36436</v>
      </c>
      <c r="E479" s="4">
        <v>68636.61</v>
      </c>
      <c r="F479" s="4">
        <v>-4.9000000000000004</v>
      </c>
      <c r="G479" s="4" t="s">
        <v>11</v>
      </c>
      <c r="H479" s="4">
        <v>8689.2199999999993</v>
      </c>
      <c r="I479" s="4">
        <v>9284.81</v>
      </c>
      <c r="J479" s="4"/>
      <c r="K479" s="4">
        <v>-22837.38</v>
      </c>
    </row>
    <row r="480" spans="1:11" x14ac:dyDescent="0.25">
      <c r="A480" s="2">
        <v>37004</v>
      </c>
      <c r="B480" s="4">
        <v>98.48</v>
      </c>
      <c r="C480" s="4">
        <v>-476.96</v>
      </c>
      <c r="D480" s="4">
        <v>36436</v>
      </c>
      <c r="E480" s="4">
        <v>68636.61</v>
      </c>
      <c r="F480" s="4">
        <v>-4.9000000000000004</v>
      </c>
      <c r="G480" s="4" t="s">
        <v>11</v>
      </c>
      <c r="H480" s="4">
        <v>8689.2199999999993</v>
      </c>
      <c r="I480" s="4">
        <v>9284.81</v>
      </c>
      <c r="J480" s="4"/>
      <c r="K480" s="4">
        <v>-22837.38</v>
      </c>
    </row>
    <row r="481" spans="1:11" x14ac:dyDescent="0.25">
      <c r="A481" s="2">
        <v>37005</v>
      </c>
      <c r="B481" s="4">
        <v>98.48</v>
      </c>
      <c r="C481" s="4">
        <v>-476.96</v>
      </c>
      <c r="D481" s="4">
        <v>36436</v>
      </c>
      <c r="E481" s="4">
        <v>68636.61</v>
      </c>
      <c r="F481" s="4">
        <v>-4.9000000000000004</v>
      </c>
      <c r="G481" s="4" t="s">
        <v>11</v>
      </c>
      <c r="H481" s="4">
        <v>8689.2199999999993</v>
      </c>
      <c r="I481" s="4">
        <v>9284.81</v>
      </c>
      <c r="J481" s="4"/>
      <c r="K481" s="4">
        <v>-22837.38</v>
      </c>
    </row>
    <row r="482" spans="1:11" x14ac:dyDescent="0.25">
      <c r="A482" s="2">
        <v>37006</v>
      </c>
      <c r="B482" s="4">
        <v>98.48</v>
      </c>
      <c r="C482" s="4">
        <v>-476.96</v>
      </c>
      <c r="D482" s="4">
        <v>36436</v>
      </c>
      <c r="E482" s="4">
        <v>68636.61</v>
      </c>
      <c r="F482" s="4">
        <v>-4.9000000000000004</v>
      </c>
      <c r="G482" s="4" t="s">
        <v>11</v>
      </c>
      <c r="H482" s="4">
        <v>8689.2199999999993</v>
      </c>
      <c r="I482" s="4">
        <v>9284.81</v>
      </c>
      <c r="J482" s="4"/>
      <c r="K482" s="4">
        <v>-22837.38</v>
      </c>
    </row>
    <row r="483" spans="1:11" x14ac:dyDescent="0.25">
      <c r="A483" s="2">
        <v>37007</v>
      </c>
      <c r="B483" s="4">
        <v>98.48</v>
      </c>
      <c r="C483" s="4">
        <v>-476.96</v>
      </c>
      <c r="D483" s="4">
        <v>36436</v>
      </c>
      <c r="E483" s="4">
        <v>68636.61</v>
      </c>
      <c r="F483" s="4">
        <v>-4.9000000000000004</v>
      </c>
      <c r="G483" s="4" t="s">
        <v>11</v>
      </c>
      <c r="H483" s="4">
        <v>8689.2199999999993</v>
      </c>
      <c r="I483" s="4">
        <v>9284.81</v>
      </c>
      <c r="J483" s="4"/>
      <c r="K483" s="4">
        <v>-22837.38</v>
      </c>
    </row>
    <row r="484" spans="1:11" x14ac:dyDescent="0.25">
      <c r="A484" s="2">
        <v>37008</v>
      </c>
      <c r="B484" s="4">
        <v>98.48</v>
      </c>
      <c r="C484" s="4">
        <v>-476.96</v>
      </c>
      <c r="D484" s="4">
        <v>36436</v>
      </c>
      <c r="E484" s="4">
        <v>68636.61</v>
      </c>
      <c r="F484" s="4">
        <v>-4.9000000000000004</v>
      </c>
      <c r="G484" s="4" t="s">
        <v>11</v>
      </c>
      <c r="H484" s="4">
        <v>8689.2199999999993</v>
      </c>
      <c r="I484" s="4">
        <v>9284.81</v>
      </c>
      <c r="J484" s="4"/>
      <c r="K484" s="4">
        <v>-22837.38</v>
      </c>
    </row>
    <row r="485" spans="1:11" x14ac:dyDescent="0.25">
      <c r="A485" s="2">
        <v>37009</v>
      </c>
      <c r="B485" s="4">
        <v>98.48</v>
      </c>
      <c r="C485" s="4">
        <v>-476.96</v>
      </c>
      <c r="D485" s="4">
        <v>36436</v>
      </c>
      <c r="E485" s="4">
        <v>68636.61</v>
      </c>
      <c r="F485" s="4">
        <v>-4.9000000000000004</v>
      </c>
      <c r="G485" s="4" t="s">
        <v>11</v>
      </c>
      <c r="H485" s="4">
        <v>8689.2199999999993</v>
      </c>
      <c r="I485" s="4">
        <v>9284.81</v>
      </c>
      <c r="J485" s="4"/>
      <c r="K485" s="4">
        <v>-22837.38</v>
      </c>
    </row>
    <row r="486" spans="1:11" x14ac:dyDescent="0.25">
      <c r="A486" s="2">
        <v>37010</v>
      </c>
      <c r="B486" s="4">
        <v>98.48</v>
      </c>
      <c r="C486" s="4">
        <v>-476.96</v>
      </c>
      <c r="D486" s="4">
        <v>36436</v>
      </c>
      <c r="E486" s="4">
        <v>68636.61</v>
      </c>
      <c r="F486" s="4">
        <v>-4.9000000000000004</v>
      </c>
      <c r="G486" s="4" t="s">
        <v>11</v>
      </c>
      <c r="H486" s="4">
        <v>8689.2199999999993</v>
      </c>
      <c r="I486" s="4">
        <v>9284.81</v>
      </c>
      <c r="J486" s="4"/>
      <c r="K486" s="4">
        <v>-22837.38</v>
      </c>
    </row>
    <row r="487" spans="1:11" x14ac:dyDescent="0.25">
      <c r="A487" s="2">
        <v>37011</v>
      </c>
      <c r="B487" s="4">
        <v>98.48</v>
      </c>
      <c r="C487" s="4">
        <v>-476.96</v>
      </c>
      <c r="D487" s="4">
        <v>37180</v>
      </c>
      <c r="E487" s="4">
        <v>68636.61</v>
      </c>
      <c r="F487" s="4">
        <v>-4.87</v>
      </c>
      <c r="G487" s="4" t="s">
        <v>11</v>
      </c>
      <c r="H487" s="4">
        <v>8689.2199999999993</v>
      </c>
      <c r="I487" s="4">
        <v>9654.73</v>
      </c>
      <c r="J487" s="4"/>
      <c r="K487" s="4">
        <v>-22837.38</v>
      </c>
    </row>
    <row r="488" spans="1:11" x14ac:dyDescent="0.25">
      <c r="A488" s="2">
        <v>37012</v>
      </c>
      <c r="B488" s="4">
        <v>98.48</v>
      </c>
      <c r="C488" s="4">
        <v>-476.96</v>
      </c>
      <c r="D488" s="4">
        <v>37180</v>
      </c>
      <c r="E488" s="4">
        <v>68636.61</v>
      </c>
      <c r="F488" s="4">
        <v>-4.87</v>
      </c>
      <c r="G488" s="4" t="s">
        <v>11</v>
      </c>
      <c r="H488" s="4">
        <v>8689.2199999999993</v>
      </c>
      <c r="I488" s="4">
        <v>9654.73</v>
      </c>
      <c r="J488" s="4"/>
      <c r="K488" s="4">
        <v>-22837.38</v>
      </c>
    </row>
    <row r="489" spans="1:11" x14ac:dyDescent="0.25">
      <c r="A489" s="2">
        <v>37013</v>
      </c>
      <c r="B489" s="4">
        <v>98.48</v>
      </c>
      <c r="C489" s="4">
        <v>-476.96</v>
      </c>
      <c r="D489" s="4">
        <v>37180</v>
      </c>
      <c r="E489" s="4">
        <v>68636.61</v>
      </c>
      <c r="F489" s="4">
        <v>-4.87</v>
      </c>
      <c r="G489" s="4" t="s">
        <v>11</v>
      </c>
      <c r="H489" s="4">
        <v>8689.2199999999993</v>
      </c>
      <c r="I489" s="4">
        <v>9654.73</v>
      </c>
      <c r="J489" s="4"/>
      <c r="K489" s="4">
        <v>-22837.38</v>
      </c>
    </row>
    <row r="490" spans="1:11" x14ac:dyDescent="0.25">
      <c r="A490" s="2">
        <v>37014</v>
      </c>
      <c r="B490" s="4">
        <v>98.48</v>
      </c>
      <c r="C490" s="4">
        <v>-476.96</v>
      </c>
      <c r="D490" s="4">
        <v>37180</v>
      </c>
      <c r="E490" s="4">
        <v>68636.61</v>
      </c>
      <c r="F490" s="4">
        <v>-4.87</v>
      </c>
      <c r="G490" s="4" t="s">
        <v>11</v>
      </c>
      <c r="H490" s="4">
        <v>8689.2199999999993</v>
      </c>
      <c r="I490" s="4">
        <v>9654.73</v>
      </c>
      <c r="J490" s="4"/>
      <c r="K490" s="4">
        <v>-22837.38</v>
      </c>
    </row>
    <row r="491" spans="1:11" x14ac:dyDescent="0.25">
      <c r="A491" s="2">
        <v>37015</v>
      </c>
      <c r="B491" s="4">
        <v>98.48</v>
      </c>
      <c r="C491" s="4">
        <v>-476.96</v>
      </c>
      <c r="D491" s="4">
        <v>37180</v>
      </c>
      <c r="E491" s="4">
        <v>68636.61</v>
      </c>
      <c r="F491" s="4">
        <v>-4.87</v>
      </c>
      <c r="G491" s="4" t="s">
        <v>11</v>
      </c>
      <c r="H491" s="4">
        <v>8689.2199999999993</v>
      </c>
      <c r="I491" s="4">
        <v>9654.73</v>
      </c>
      <c r="J491" s="4"/>
      <c r="K491" s="4">
        <v>-22837.38</v>
      </c>
    </row>
    <row r="492" spans="1:11" x14ac:dyDescent="0.25">
      <c r="A492" s="2">
        <v>37016</v>
      </c>
      <c r="B492" s="4">
        <v>98.48</v>
      </c>
      <c r="C492" s="4">
        <v>-476.96</v>
      </c>
      <c r="D492" s="4">
        <v>37180</v>
      </c>
      <c r="E492" s="4">
        <v>68636.61</v>
      </c>
      <c r="F492" s="4">
        <v>-4.87</v>
      </c>
      <c r="G492" s="4" t="s">
        <v>11</v>
      </c>
      <c r="H492" s="4">
        <v>8689.2199999999993</v>
      </c>
      <c r="I492" s="4">
        <v>9654.73</v>
      </c>
      <c r="J492" s="4"/>
      <c r="K492" s="4">
        <v>-22837.38</v>
      </c>
    </row>
    <row r="493" spans="1:11" x14ac:dyDescent="0.25">
      <c r="A493" s="2">
        <v>37017</v>
      </c>
      <c r="B493" s="4">
        <v>98.48</v>
      </c>
      <c r="C493" s="4">
        <v>-476.96</v>
      </c>
      <c r="D493" s="4">
        <v>37180</v>
      </c>
      <c r="E493" s="4">
        <v>68636.61</v>
      </c>
      <c r="F493" s="4">
        <v>-4.87</v>
      </c>
      <c r="G493" s="4" t="s">
        <v>11</v>
      </c>
      <c r="H493" s="4">
        <v>8689.2199999999993</v>
      </c>
      <c r="I493" s="4">
        <v>9654.73</v>
      </c>
      <c r="J493" s="4"/>
      <c r="K493" s="4">
        <v>-22837.38</v>
      </c>
    </row>
    <row r="494" spans="1:11" x14ac:dyDescent="0.25">
      <c r="A494" s="2">
        <v>37018</v>
      </c>
      <c r="B494" s="4">
        <v>98.48</v>
      </c>
      <c r="C494" s="4">
        <v>-476.96</v>
      </c>
      <c r="D494" s="4">
        <v>37180</v>
      </c>
      <c r="E494" s="4">
        <v>68636.61</v>
      </c>
      <c r="F494" s="4">
        <v>-4.87</v>
      </c>
      <c r="G494" s="4" t="s">
        <v>11</v>
      </c>
      <c r="H494" s="4">
        <v>8689.2199999999993</v>
      </c>
      <c r="I494" s="4">
        <v>9654.73</v>
      </c>
      <c r="J494" s="4"/>
      <c r="K494" s="4">
        <v>-22837.38</v>
      </c>
    </row>
    <row r="495" spans="1:11" x14ac:dyDescent="0.25">
      <c r="A495" s="2">
        <v>37019</v>
      </c>
      <c r="B495" s="4">
        <v>98.48</v>
      </c>
      <c r="C495" s="4">
        <v>-476.96</v>
      </c>
      <c r="D495" s="4">
        <v>37180</v>
      </c>
      <c r="E495" s="4">
        <v>68636.61</v>
      </c>
      <c r="F495" s="4">
        <v>-4.87</v>
      </c>
      <c r="G495" s="4" t="s">
        <v>11</v>
      </c>
      <c r="H495" s="4">
        <v>8689.2199999999993</v>
      </c>
      <c r="I495" s="4">
        <v>9654.73</v>
      </c>
      <c r="J495" s="4"/>
      <c r="K495" s="4">
        <v>-22837.38</v>
      </c>
    </row>
    <row r="496" spans="1:11" x14ac:dyDescent="0.25">
      <c r="A496" s="2">
        <v>37020</v>
      </c>
      <c r="B496" s="4">
        <v>98.48</v>
      </c>
      <c r="C496" s="4">
        <v>-476.96</v>
      </c>
      <c r="D496" s="4">
        <v>37180</v>
      </c>
      <c r="E496" s="4">
        <v>68636.61</v>
      </c>
      <c r="F496" s="4">
        <v>-4.87</v>
      </c>
      <c r="G496" s="4" t="s">
        <v>11</v>
      </c>
      <c r="H496" s="4">
        <v>8689.2199999999993</v>
      </c>
      <c r="I496" s="4">
        <v>9654.73</v>
      </c>
      <c r="J496" s="4"/>
      <c r="K496" s="4">
        <v>-22837.38</v>
      </c>
    </row>
    <row r="497" spans="1:11" x14ac:dyDescent="0.25">
      <c r="A497" s="2">
        <v>37021</v>
      </c>
      <c r="B497" s="4">
        <v>98.48</v>
      </c>
      <c r="C497" s="4">
        <v>-476.96</v>
      </c>
      <c r="D497" s="4">
        <v>37180</v>
      </c>
      <c r="E497" s="4">
        <v>68636.61</v>
      </c>
      <c r="F497" s="4">
        <v>-4.87</v>
      </c>
      <c r="G497" s="4" t="s">
        <v>11</v>
      </c>
      <c r="H497" s="4">
        <v>8689.2199999999993</v>
      </c>
      <c r="I497" s="4">
        <v>9654.73</v>
      </c>
      <c r="J497" s="4"/>
      <c r="K497" s="4">
        <v>-22837.38</v>
      </c>
    </row>
    <row r="498" spans="1:11" x14ac:dyDescent="0.25">
      <c r="A498" s="2">
        <v>37022</v>
      </c>
      <c r="B498" s="4">
        <v>98.48</v>
      </c>
      <c r="C498" s="4">
        <v>-476.96</v>
      </c>
      <c r="D498" s="4">
        <v>37180</v>
      </c>
      <c r="E498" s="4">
        <v>68636.61</v>
      </c>
      <c r="F498" s="4">
        <v>-4.87</v>
      </c>
      <c r="G498" s="4" t="s">
        <v>11</v>
      </c>
      <c r="H498" s="4">
        <v>8689.2199999999993</v>
      </c>
      <c r="I498" s="4">
        <v>9654.73</v>
      </c>
      <c r="J498" s="4"/>
      <c r="K498" s="4">
        <v>-22837.38</v>
      </c>
    </row>
    <row r="499" spans="1:11" x14ac:dyDescent="0.25">
      <c r="A499" s="2">
        <v>37023</v>
      </c>
      <c r="B499" s="4">
        <v>98.48</v>
      </c>
      <c r="C499" s="4">
        <v>-476.96</v>
      </c>
      <c r="D499" s="4">
        <v>37180</v>
      </c>
      <c r="E499" s="4">
        <v>68636.61</v>
      </c>
      <c r="F499" s="4">
        <v>-4.87</v>
      </c>
      <c r="G499" s="4" t="s">
        <v>11</v>
      </c>
      <c r="H499" s="4">
        <v>8689.2199999999993</v>
      </c>
      <c r="I499" s="4">
        <v>9654.73</v>
      </c>
      <c r="J499" s="4"/>
      <c r="K499" s="4">
        <v>-22837.38</v>
      </c>
    </row>
    <row r="500" spans="1:11" x14ac:dyDescent="0.25">
      <c r="A500" s="2">
        <v>37024</v>
      </c>
      <c r="B500" s="4">
        <v>98.48</v>
      </c>
      <c r="C500" s="4">
        <v>-476.96</v>
      </c>
      <c r="D500" s="4">
        <v>37180</v>
      </c>
      <c r="E500" s="4">
        <v>68636.61</v>
      </c>
      <c r="F500" s="4">
        <v>-4.87</v>
      </c>
      <c r="G500" s="4" t="s">
        <v>11</v>
      </c>
      <c r="H500" s="4">
        <v>8689.2199999999993</v>
      </c>
      <c r="I500" s="4">
        <v>9654.73</v>
      </c>
      <c r="J500" s="4"/>
      <c r="K500" s="4">
        <v>-22837.38</v>
      </c>
    </row>
    <row r="501" spans="1:11" x14ac:dyDescent="0.25">
      <c r="A501" s="2">
        <v>37025</v>
      </c>
      <c r="B501" s="4">
        <v>98.48</v>
      </c>
      <c r="C501" s="4">
        <v>-476.96</v>
      </c>
      <c r="D501" s="4">
        <v>37180</v>
      </c>
      <c r="E501" s="4">
        <v>68636.61</v>
      </c>
      <c r="F501" s="4">
        <v>-4.87</v>
      </c>
      <c r="G501" s="4" t="s">
        <v>11</v>
      </c>
      <c r="H501" s="4">
        <v>8689.2199999999993</v>
      </c>
      <c r="I501" s="4">
        <v>9654.73</v>
      </c>
      <c r="J501" s="4"/>
      <c r="K501" s="4">
        <v>-22837.38</v>
      </c>
    </row>
    <row r="502" spans="1:11" x14ac:dyDescent="0.25">
      <c r="A502" s="2">
        <v>37026</v>
      </c>
      <c r="B502" s="4">
        <v>98.48</v>
      </c>
      <c r="C502" s="4">
        <v>-476.96</v>
      </c>
      <c r="D502" s="4">
        <v>37180</v>
      </c>
      <c r="E502" s="4">
        <v>68636.61</v>
      </c>
      <c r="F502" s="4">
        <v>-4.87</v>
      </c>
      <c r="G502" s="4" t="s">
        <v>11</v>
      </c>
      <c r="H502" s="4">
        <v>8689.2199999999993</v>
      </c>
      <c r="I502" s="4">
        <v>9654.73</v>
      </c>
      <c r="J502" s="4"/>
      <c r="K502" s="4">
        <v>-22837.38</v>
      </c>
    </row>
    <row r="503" spans="1:11" x14ac:dyDescent="0.25">
      <c r="A503" s="2">
        <v>37027</v>
      </c>
      <c r="B503" s="4">
        <v>98.48</v>
      </c>
      <c r="C503" s="4">
        <v>-476.96</v>
      </c>
      <c r="D503" s="4">
        <v>37180</v>
      </c>
      <c r="E503" s="4">
        <v>68636.61</v>
      </c>
      <c r="F503" s="4">
        <v>-4.87</v>
      </c>
      <c r="G503" s="4" t="s">
        <v>11</v>
      </c>
      <c r="H503" s="4">
        <v>8689.2199999999993</v>
      </c>
      <c r="I503" s="4">
        <v>9654.73</v>
      </c>
      <c r="J503" s="4"/>
      <c r="K503" s="4">
        <v>-22837.38</v>
      </c>
    </row>
    <row r="504" spans="1:11" x14ac:dyDescent="0.25">
      <c r="A504" s="2">
        <v>37028</v>
      </c>
      <c r="B504" s="4">
        <v>98.48</v>
      </c>
      <c r="C504" s="4">
        <v>-476.96</v>
      </c>
      <c r="D504" s="4">
        <v>37180</v>
      </c>
      <c r="E504" s="4">
        <v>68636.61</v>
      </c>
      <c r="F504" s="4">
        <v>-4.87</v>
      </c>
      <c r="G504" s="4" t="s">
        <v>11</v>
      </c>
      <c r="H504" s="4">
        <v>8689.2199999999993</v>
      </c>
      <c r="I504" s="4">
        <v>9654.73</v>
      </c>
      <c r="J504" s="4"/>
      <c r="K504" s="4">
        <v>-22837.38</v>
      </c>
    </row>
    <row r="505" spans="1:11" x14ac:dyDescent="0.25">
      <c r="A505" s="2">
        <v>37029</v>
      </c>
      <c r="B505" s="4">
        <v>98.48</v>
      </c>
      <c r="C505" s="4">
        <v>-476.96</v>
      </c>
      <c r="D505" s="4">
        <v>37180</v>
      </c>
      <c r="E505" s="4">
        <v>68636.61</v>
      </c>
      <c r="F505" s="4">
        <v>-4.87</v>
      </c>
      <c r="G505" s="4" t="s">
        <v>11</v>
      </c>
      <c r="H505" s="4">
        <v>8689.2199999999993</v>
      </c>
      <c r="I505" s="4">
        <v>9654.73</v>
      </c>
      <c r="J505" s="4"/>
      <c r="K505" s="4">
        <v>-22837.38</v>
      </c>
    </row>
    <row r="506" spans="1:11" x14ac:dyDescent="0.25">
      <c r="A506" s="2">
        <v>37030</v>
      </c>
      <c r="B506" s="4">
        <v>98.48</v>
      </c>
      <c r="C506" s="4">
        <v>-476.96</v>
      </c>
      <c r="D506" s="4">
        <v>37180</v>
      </c>
      <c r="E506" s="4">
        <v>68636.61</v>
      </c>
      <c r="F506" s="4">
        <v>-4.87</v>
      </c>
      <c r="G506" s="4" t="s">
        <v>11</v>
      </c>
      <c r="H506" s="4">
        <v>8689.2199999999993</v>
      </c>
      <c r="I506" s="4">
        <v>9654.73</v>
      </c>
      <c r="J506" s="4"/>
      <c r="K506" s="4">
        <v>-22837.38</v>
      </c>
    </row>
    <row r="507" spans="1:11" x14ac:dyDescent="0.25">
      <c r="A507" s="2">
        <v>37031</v>
      </c>
      <c r="B507" s="4">
        <v>98.48</v>
      </c>
      <c r="C507" s="4">
        <v>-476.96</v>
      </c>
      <c r="D507" s="4">
        <v>37180</v>
      </c>
      <c r="E507" s="4">
        <v>68636.61</v>
      </c>
      <c r="F507" s="4">
        <v>-4.87</v>
      </c>
      <c r="G507" s="4" t="s">
        <v>11</v>
      </c>
      <c r="H507" s="4">
        <v>8689.2199999999993</v>
      </c>
      <c r="I507" s="4">
        <v>9654.73</v>
      </c>
      <c r="J507" s="4"/>
      <c r="K507" s="4">
        <v>-22837.38</v>
      </c>
    </row>
    <row r="508" spans="1:11" x14ac:dyDescent="0.25">
      <c r="A508" s="2">
        <v>37032</v>
      </c>
      <c r="B508" s="4">
        <v>98.48</v>
      </c>
      <c r="C508" s="4">
        <v>-476.96</v>
      </c>
      <c r="D508" s="4">
        <v>37180</v>
      </c>
      <c r="E508" s="4">
        <v>68636.61</v>
      </c>
      <c r="F508" s="4">
        <v>-4.87</v>
      </c>
      <c r="G508" s="4" t="s">
        <v>11</v>
      </c>
      <c r="H508" s="4">
        <v>8689.2199999999993</v>
      </c>
      <c r="I508" s="4">
        <v>9654.73</v>
      </c>
      <c r="J508" s="4"/>
      <c r="K508" s="4">
        <v>-22837.38</v>
      </c>
    </row>
    <row r="509" spans="1:11" x14ac:dyDescent="0.25">
      <c r="A509" s="2">
        <v>37033</v>
      </c>
      <c r="B509" s="4">
        <v>98.48</v>
      </c>
      <c r="C509" s="4">
        <v>-476.96</v>
      </c>
      <c r="D509" s="4">
        <v>37180</v>
      </c>
      <c r="E509" s="4">
        <v>68636.61</v>
      </c>
      <c r="F509" s="4">
        <v>-4.87</v>
      </c>
      <c r="G509" s="4" t="s">
        <v>11</v>
      </c>
      <c r="H509" s="4">
        <v>8689.2199999999993</v>
      </c>
      <c r="I509" s="4">
        <v>9654.73</v>
      </c>
      <c r="J509" s="4"/>
      <c r="K509" s="4">
        <v>-22837.38</v>
      </c>
    </row>
    <row r="510" spans="1:11" x14ac:dyDescent="0.25">
      <c r="A510" s="2">
        <v>37034</v>
      </c>
      <c r="B510" s="4">
        <v>98.48</v>
      </c>
      <c r="C510" s="4">
        <v>-476.96</v>
      </c>
      <c r="D510" s="4">
        <v>37180</v>
      </c>
      <c r="E510" s="4">
        <v>68636.61</v>
      </c>
      <c r="F510" s="4">
        <v>-4.87</v>
      </c>
      <c r="G510" s="4" t="s">
        <v>11</v>
      </c>
      <c r="H510" s="4">
        <v>8689.2199999999993</v>
      </c>
      <c r="I510" s="4">
        <v>9654.73</v>
      </c>
      <c r="J510" s="4"/>
      <c r="K510" s="4">
        <v>-22837.38</v>
      </c>
    </row>
    <row r="511" spans="1:11" x14ac:dyDescent="0.25">
      <c r="A511" s="2">
        <v>37035</v>
      </c>
      <c r="B511" s="4">
        <v>98.48</v>
      </c>
      <c r="C511" s="4">
        <v>-476.96</v>
      </c>
      <c r="D511" s="4">
        <v>37180</v>
      </c>
      <c r="E511" s="4">
        <v>68636.61</v>
      </c>
      <c r="F511" s="4">
        <v>-4.87</v>
      </c>
      <c r="G511" s="4" t="s">
        <v>11</v>
      </c>
      <c r="H511" s="4">
        <v>8689.2199999999993</v>
      </c>
      <c r="I511" s="4">
        <v>9654.73</v>
      </c>
      <c r="J511" s="4"/>
      <c r="K511" s="4">
        <v>-22837.38</v>
      </c>
    </row>
    <row r="512" spans="1:11" x14ac:dyDescent="0.25">
      <c r="A512" s="2">
        <v>37036</v>
      </c>
      <c r="B512" s="4">
        <v>98.48</v>
      </c>
      <c r="C512" s="4">
        <v>-476.96</v>
      </c>
      <c r="D512" s="4">
        <v>37180</v>
      </c>
      <c r="E512" s="4">
        <v>68636.61</v>
      </c>
      <c r="F512" s="4">
        <v>-4.87</v>
      </c>
      <c r="G512" s="4" t="s">
        <v>11</v>
      </c>
      <c r="H512" s="4">
        <v>8689.2199999999993</v>
      </c>
      <c r="I512" s="4">
        <v>9654.73</v>
      </c>
      <c r="J512" s="4"/>
      <c r="K512" s="4">
        <v>-22837.38</v>
      </c>
    </row>
    <row r="513" spans="1:11" x14ac:dyDescent="0.25">
      <c r="A513" s="2">
        <v>37037</v>
      </c>
      <c r="B513" s="4">
        <v>98.48</v>
      </c>
      <c r="C513" s="4">
        <v>-476.96</v>
      </c>
      <c r="D513" s="4">
        <v>37180</v>
      </c>
      <c r="E513" s="4">
        <v>68636.61</v>
      </c>
      <c r="F513" s="4">
        <v>-4.87</v>
      </c>
      <c r="G513" s="4" t="s">
        <v>11</v>
      </c>
      <c r="H513" s="4">
        <v>8689.2199999999993</v>
      </c>
      <c r="I513" s="4">
        <v>9654.73</v>
      </c>
      <c r="J513" s="4"/>
      <c r="K513" s="4">
        <v>-22837.38</v>
      </c>
    </row>
    <row r="514" spans="1:11" x14ac:dyDescent="0.25">
      <c r="A514" s="2">
        <v>37038</v>
      </c>
      <c r="B514" s="4">
        <v>98.48</v>
      </c>
      <c r="C514" s="4">
        <v>-476.96</v>
      </c>
      <c r="D514" s="4">
        <v>37180</v>
      </c>
      <c r="E514" s="4">
        <v>68636.61</v>
      </c>
      <c r="F514" s="4">
        <v>-4.87</v>
      </c>
      <c r="G514" s="4" t="s">
        <v>11</v>
      </c>
      <c r="H514" s="4">
        <v>8689.2199999999993</v>
      </c>
      <c r="I514" s="4">
        <v>9654.73</v>
      </c>
      <c r="J514" s="4"/>
      <c r="K514" s="4">
        <v>-22837.38</v>
      </c>
    </row>
    <row r="515" spans="1:11" x14ac:dyDescent="0.25">
      <c r="A515" s="2">
        <v>37039</v>
      </c>
      <c r="B515" s="4">
        <v>98.48</v>
      </c>
      <c r="C515" s="4">
        <v>-476.96</v>
      </c>
      <c r="D515" s="4">
        <v>37180</v>
      </c>
      <c r="E515" s="4">
        <v>68636.61</v>
      </c>
      <c r="F515" s="4">
        <v>-4.87</v>
      </c>
      <c r="G515" s="4" t="s">
        <v>11</v>
      </c>
      <c r="H515" s="4">
        <v>8689.2199999999993</v>
      </c>
      <c r="I515" s="4">
        <v>9654.73</v>
      </c>
      <c r="J515" s="4"/>
      <c r="K515" s="4">
        <v>-22837.38</v>
      </c>
    </row>
    <row r="516" spans="1:11" x14ac:dyDescent="0.25">
      <c r="A516" s="2">
        <v>37040</v>
      </c>
      <c r="B516" s="4">
        <v>98.48</v>
      </c>
      <c r="C516" s="4">
        <v>-476.96</v>
      </c>
      <c r="D516" s="4">
        <v>37180</v>
      </c>
      <c r="E516" s="4">
        <v>68636.61</v>
      </c>
      <c r="F516" s="4">
        <v>-4.87</v>
      </c>
      <c r="G516" s="4" t="s">
        <v>11</v>
      </c>
      <c r="H516" s="4">
        <v>8689.2199999999993</v>
      </c>
      <c r="I516" s="4">
        <v>9654.73</v>
      </c>
      <c r="J516" s="4"/>
      <c r="K516" s="4">
        <v>-22837.38</v>
      </c>
    </row>
    <row r="517" spans="1:11" x14ac:dyDescent="0.25">
      <c r="A517" s="2">
        <v>37041</v>
      </c>
      <c r="B517" s="4">
        <v>98.48</v>
      </c>
      <c r="C517" s="4">
        <v>-476.96</v>
      </c>
      <c r="D517" s="4">
        <v>37180</v>
      </c>
      <c r="E517" s="4">
        <v>68636.61</v>
      </c>
      <c r="F517" s="4">
        <v>-4.87</v>
      </c>
      <c r="G517" s="4" t="s">
        <v>11</v>
      </c>
      <c r="H517" s="4">
        <v>8689.2199999999993</v>
      </c>
      <c r="I517" s="4">
        <v>9654.73</v>
      </c>
      <c r="J517" s="4"/>
      <c r="K517" s="4">
        <v>-22837.38</v>
      </c>
    </row>
    <row r="518" spans="1:11" x14ac:dyDescent="0.25">
      <c r="A518" s="2">
        <v>37042</v>
      </c>
      <c r="B518" s="4">
        <v>98.48</v>
      </c>
      <c r="C518" s="4">
        <v>-476.96</v>
      </c>
      <c r="D518" s="4">
        <v>37753</v>
      </c>
      <c r="E518" s="4">
        <v>68636.61</v>
      </c>
      <c r="F518" s="4">
        <v>-4.74</v>
      </c>
      <c r="G518" s="4" t="s">
        <v>11</v>
      </c>
      <c r="H518" s="4">
        <v>8689.2199999999993</v>
      </c>
      <c r="I518" s="4">
        <v>9648.5400000000009</v>
      </c>
      <c r="J518" s="4"/>
      <c r="K518" s="4">
        <v>-22837.38</v>
      </c>
    </row>
    <row r="519" spans="1:11" x14ac:dyDescent="0.25">
      <c r="A519" s="2">
        <v>37043</v>
      </c>
      <c r="B519" s="4">
        <v>98.48</v>
      </c>
      <c r="C519" s="4">
        <v>-476.96</v>
      </c>
      <c r="D519" s="4">
        <v>37753</v>
      </c>
      <c r="E519" s="4">
        <v>68636.61</v>
      </c>
      <c r="F519" s="4">
        <v>-4.74</v>
      </c>
      <c r="G519" s="4" t="s">
        <v>11</v>
      </c>
      <c r="H519" s="4">
        <v>8689.2199999999993</v>
      </c>
      <c r="I519" s="4">
        <v>9648.5400000000009</v>
      </c>
      <c r="J519" s="4"/>
      <c r="K519" s="4">
        <v>-22837.38</v>
      </c>
    </row>
    <row r="520" spans="1:11" x14ac:dyDescent="0.25">
      <c r="A520" s="2">
        <v>37044</v>
      </c>
      <c r="B520" s="4">
        <v>98.48</v>
      </c>
      <c r="C520" s="4">
        <v>-476.96</v>
      </c>
      <c r="D520" s="4">
        <v>37753</v>
      </c>
      <c r="E520" s="4">
        <v>68636.61</v>
      </c>
      <c r="F520" s="4">
        <v>-4.74</v>
      </c>
      <c r="G520" s="4" t="s">
        <v>11</v>
      </c>
      <c r="H520" s="4">
        <v>8689.2199999999993</v>
      </c>
      <c r="I520" s="4">
        <v>9648.5400000000009</v>
      </c>
      <c r="J520" s="4"/>
      <c r="K520" s="4">
        <v>-22837.38</v>
      </c>
    </row>
    <row r="521" spans="1:11" x14ac:dyDescent="0.25">
      <c r="A521" s="2">
        <v>37045</v>
      </c>
      <c r="B521" s="4">
        <v>98.48</v>
      </c>
      <c r="C521" s="4">
        <v>-476.96</v>
      </c>
      <c r="D521" s="4">
        <v>37753</v>
      </c>
      <c r="E521" s="4">
        <v>68636.61</v>
      </c>
      <c r="F521" s="4">
        <v>-4.74</v>
      </c>
      <c r="G521" s="4" t="s">
        <v>11</v>
      </c>
      <c r="H521" s="4">
        <v>8689.2199999999993</v>
      </c>
      <c r="I521" s="4">
        <v>9648.5400000000009</v>
      </c>
      <c r="J521" s="4"/>
      <c r="K521" s="4">
        <v>-22837.38</v>
      </c>
    </row>
    <row r="522" spans="1:11" x14ac:dyDescent="0.25">
      <c r="A522" s="2">
        <v>37046</v>
      </c>
      <c r="B522" s="4">
        <v>98.48</v>
      </c>
      <c r="C522" s="4">
        <v>-476.96</v>
      </c>
      <c r="D522" s="4">
        <v>37753</v>
      </c>
      <c r="E522" s="4">
        <v>68636.61</v>
      </c>
      <c r="F522" s="4">
        <v>-4.74</v>
      </c>
      <c r="G522" s="4" t="s">
        <v>11</v>
      </c>
      <c r="H522" s="4">
        <v>8689.2199999999993</v>
      </c>
      <c r="I522" s="4">
        <v>9648.5400000000009</v>
      </c>
      <c r="J522" s="4"/>
      <c r="K522" s="4">
        <v>-22837.38</v>
      </c>
    </row>
    <row r="523" spans="1:11" x14ac:dyDescent="0.25">
      <c r="A523" s="2">
        <v>37047</v>
      </c>
      <c r="B523" s="4">
        <v>98.48</v>
      </c>
      <c r="C523" s="4">
        <v>-476.96</v>
      </c>
      <c r="D523" s="4">
        <v>37753</v>
      </c>
      <c r="E523" s="4">
        <v>68636.61</v>
      </c>
      <c r="F523" s="4">
        <v>-4.74</v>
      </c>
      <c r="G523" s="4" t="s">
        <v>11</v>
      </c>
      <c r="H523" s="4">
        <v>8689.2199999999993</v>
      </c>
      <c r="I523" s="4">
        <v>9648.5400000000009</v>
      </c>
      <c r="J523" s="4"/>
      <c r="K523" s="4">
        <v>-22837.38</v>
      </c>
    </row>
    <row r="524" spans="1:11" x14ac:dyDescent="0.25">
      <c r="A524" s="2">
        <v>37048</v>
      </c>
      <c r="B524" s="4">
        <v>98.48</v>
      </c>
      <c r="C524" s="4">
        <v>-476.96</v>
      </c>
      <c r="D524" s="4">
        <v>37753</v>
      </c>
      <c r="E524" s="4">
        <v>68636.61</v>
      </c>
      <c r="F524" s="4">
        <v>-4.74</v>
      </c>
      <c r="G524" s="4" t="s">
        <v>11</v>
      </c>
      <c r="H524" s="4">
        <v>8689.2199999999993</v>
      </c>
      <c r="I524" s="4">
        <v>9648.5400000000009</v>
      </c>
      <c r="J524" s="4"/>
      <c r="K524" s="4">
        <v>-22837.38</v>
      </c>
    </row>
    <row r="525" spans="1:11" x14ac:dyDescent="0.25">
      <c r="A525" s="2">
        <v>37049</v>
      </c>
      <c r="B525" s="4">
        <v>98.48</v>
      </c>
      <c r="C525" s="4">
        <v>-476.96</v>
      </c>
      <c r="D525" s="4">
        <v>37753</v>
      </c>
      <c r="E525" s="4">
        <v>68636.61</v>
      </c>
      <c r="F525" s="4">
        <v>-4.74</v>
      </c>
      <c r="G525" s="4" t="s">
        <v>11</v>
      </c>
      <c r="H525" s="4">
        <v>8689.2199999999993</v>
      </c>
      <c r="I525" s="4">
        <v>9648.5400000000009</v>
      </c>
      <c r="J525" s="4"/>
      <c r="K525" s="4">
        <v>-22837.38</v>
      </c>
    </row>
    <row r="526" spans="1:11" x14ac:dyDescent="0.25">
      <c r="A526" s="2">
        <v>37050</v>
      </c>
      <c r="B526" s="4">
        <v>98.48</v>
      </c>
      <c r="C526" s="4">
        <v>-476.96</v>
      </c>
      <c r="D526" s="4">
        <v>37753</v>
      </c>
      <c r="E526" s="4">
        <v>68636.61</v>
      </c>
      <c r="F526" s="4">
        <v>-4.74</v>
      </c>
      <c r="G526" s="4" t="s">
        <v>11</v>
      </c>
      <c r="H526" s="4">
        <v>8689.2199999999993</v>
      </c>
      <c r="I526" s="4">
        <v>9648.5400000000009</v>
      </c>
      <c r="J526" s="4"/>
      <c r="K526" s="4">
        <v>-22837.38</v>
      </c>
    </row>
    <row r="527" spans="1:11" x14ac:dyDescent="0.25">
      <c r="A527" s="2">
        <v>37051</v>
      </c>
      <c r="B527" s="4">
        <v>98.48</v>
      </c>
      <c r="C527" s="4">
        <v>-476.96</v>
      </c>
      <c r="D527" s="4">
        <v>37753</v>
      </c>
      <c r="E527" s="4">
        <v>68636.61</v>
      </c>
      <c r="F527" s="4">
        <v>-4.74</v>
      </c>
      <c r="G527" s="4" t="s">
        <v>11</v>
      </c>
      <c r="H527" s="4">
        <v>8689.2199999999993</v>
      </c>
      <c r="I527" s="4">
        <v>9648.5400000000009</v>
      </c>
      <c r="J527" s="4"/>
      <c r="K527" s="4">
        <v>-22837.38</v>
      </c>
    </row>
    <row r="528" spans="1:11" x14ac:dyDescent="0.25">
      <c r="A528" s="2">
        <v>37052</v>
      </c>
      <c r="B528" s="4">
        <v>98.48</v>
      </c>
      <c r="C528" s="4">
        <v>-476.96</v>
      </c>
      <c r="D528" s="4">
        <v>37753</v>
      </c>
      <c r="E528" s="4">
        <v>68636.61</v>
      </c>
      <c r="F528" s="4">
        <v>-4.74</v>
      </c>
      <c r="G528" s="4" t="s">
        <v>11</v>
      </c>
      <c r="H528" s="4">
        <v>8689.2199999999993</v>
      </c>
      <c r="I528" s="4">
        <v>9648.5400000000009</v>
      </c>
      <c r="J528" s="4"/>
      <c r="K528" s="4">
        <v>-22837.38</v>
      </c>
    </row>
    <row r="529" spans="1:11" x14ac:dyDescent="0.25">
      <c r="A529" s="2">
        <v>37053</v>
      </c>
      <c r="B529" s="4">
        <v>98.48</v>
      </c>
      <c r="C529" s="4">
        <v>-476.96</v>
      </c>
      <c r="D529" s="4">
        <v>37753</v>
      </c>
      <c r="E529" s="4">
        <v>68636.61</v>
      </c>
      <c r="F529" s="4">
        <v>-4.74</v>
      </c>
      <c r="G529" s="4" t="s">
        <v>11</v>
      </c>
      <c r="H529" s="4">
        <v>8689.2199999999993</v>
      </c>
      <c r="I529" s="4">
        <v>9648.5400000000009</v>
      </c>
      <c r="J529" s="4"/>
      <c r="K529" s="4">
        <v>-22837.38</v>
      </c>
    </row>
    <row r="530" spans="1:11" x14ac:dyDescent="0.25">
      <c r="A530" s="2">
        <v>37054</v>
      </c>
      <c r="B530" s="4">
        <v>98.48</v>
      </c>
      <c r="C530" s="4">
        <v>-476.96</v>
      </c>
      <c r="D530" s="4">
        <v>37753</v>
      </c>
      <c r="E530" s="4">
        <v>68636.61</v>
      </c>
      <c r="F530" s="4">
        <v>-4.74</v>
      </c>
      <c r="G530" s="4" t="s">
        <v>11</v>
      </c>
      <c r="H530" s="4">
        <v>8689.2199999999993</v>
      </c>
      <c r="I530" s="4">
        <v>9648.5400000000009</v>
      </c>
      <c r="J530" s="4"/>
      <c r="K530" s="4">
        <v>-22837.38</v>
      </c>
    </row>
    <row r="531" spans="1:11" x14ac:dyDescent="0.25">
      <c r="A531" s="2">
        <v>37055</v>
      </c>
      <c r="B531" s="4">
        <v>98.48</v>
      </c>
      <c r="C531" s="4">
        <v>-476.96</v>
      </c>
      <c r="D531" s="4">
        <v>37753</v>
      </c>
      <c r="E531" s="4">
        <v>68636.61</v>
      </c>
      <c r="F531" s="4">
        <v>-4.74</v>
      </c>
      <c r="G531" s="4" t="s">
        <v>11</v>
      </c>
      <c r="H531" s="4">
        <v>8689.2199999999993</v>
      </c>
      <c r="I531" s="4">
        <v>9648.5400000000009</v>
      </c>
      <c r="J531" s="4"/>
      <c r="K531" s="4">
        <v>-22837.38</v>
      </c>
    </row>
    <row r="532" spans="1:11" x14ac:dyDescent="0.25">
      <c r="A532" s="2">
        <v>37056</v>
      </c>
      <c r="B532" s="4">
        <v>98.48</v>
      </c>
      <c r="C532" s="4">
        <v>-476.96</v>
      </c>
      <c r="D532" s="4">
        <v>37753</v>
      </c>
      <c r="E532" s="4">
        <v>68636.61</v>
      </c>
      <c r="F532" s="4">
        <v>-4.74</v>
      </c>
      <c r="G532" s="4" t="s">
        <v>11</v>
      </c>
      <c r="H532" s="4">
        <v>8689.2199999999993</v>
      </c>
      <c r="I532" s="4">
        <v>9648.5400000000009</v>
      </c>
      <c r="J532" s="4"/>
      <c r="K532" s="4">
        <v>-22837.38</v>
      </c>
    </row>
    <row r="533" spans="1:11" x14ac:dyDescent="0.25">
      <c r="A533" s="2">
        <v>37057</v>
      </c>
      <c r="B533" s="4">
        <v>98.48</v>
      </c>
      <c r="C533" s="4">
        <v>-476.96</v>
      </c>
      <c r="D533" s="4">
        <v>37753</v>
      </c>
      <c r="E533" s="4">
        <v>68636.61</v>
      </c>
      <c r="F533" s="4">
        <v>-4.74</v>
      </c>
      <c r="G533" s="4" t="s">
        <v>11</v>
      </c>
      <c r="H533" s="4">
        <v>8689.2199999999993</v>
      </c>
      <c r="I533" s="4">
        <v>9648.5400000000009</v>
      </c>
      <c r="J533" s="4"/>
      <c r="K533" s="4">
        <v>-22837.38</v>
      </c>
    </row>
    <row r="534" spans="1:11" x14ac:dyDescent="0.25">
      <c r="A534" s="2">
        <v>37058</v>
      </c>
      <c r="B534" s="4">
        <v>98.48</v>
      </c>
      <c r="C534" s="4">
        <v>-476.96</v>
      </c>
      <c r="D534" s="4">
        <v>37753</v>
      </c>
      <c r="E534" s="4">
        <v>68636.61</v>
      </c>
      <c r="F534" s="4">
        <v>-4.74</v>
      </c>
      <c r="G534" s="4" t="s">
        <v>11</v>
      </c>
      <c r="H534" s="4">
        <v>8689.2199999999993</v>
      </c>
      <c r="I534" s="4">
        <v>9648.5400000000009</v>
      </c>
      <c r="J534" s="4"/>
      <c r="K534" s="4">
        <v>-22837.38</v>
      </c>
    </row>
    <row r="535" spans="1:11" x14ac:dyDescent="0.25">
      <c r="A535" s="2">
        <v>37059</v>
      </c>
      <c r="B535" s="4">
        <v>98.48</v>
      </c>
      <c r="C535" s="4">
        <v>-476.96</v>
      </c>
      <c r="D535" s="4">
        <v>37753</v>
      </c>
      <c r="E535" s="4">
        <v>68636.61</v>
      </c>
      <c r="F535" s="4">
        <v>-4.74</v>
      </c>
      <c r="G535" s="4" t="s">
        <v>11</v>
      </c>
      <c r="H535" s="4">
        <v>8689.2199999999993</v>
      </c>
      <c r="I535" s="4">
        <v>9648.5400000000009</v>
      </c>
      <c r="J535" s="4"/>
      <c r="K535" s="4">
        <v>-22837.38</v>
      </c>
    </row>
    <row r="536" spans="1:11" x14ac:dyDescent="0.25">
      <c r="A536" s="2">
        <v>37060</v>
      </c>
      <c r="B536" s="4">
        <v>98.48</v>
      </c>
      <c r="C536" s="4">
        <v>-476.96</v>
      </c>
      <c r="D536" s="4">
        <v>37753</v>
      </c>
      <c r="E536" s="4">
        <v>68636.61</v>
      </c>
      <c r="F536" s="4">
        <v>-4.74</v>
      </c>
      <c r="G536" s="4" t="s">
        <v>11</v>
      </c>
      <c r="H536" s="4">
        <v>8689.2199999999993</v>
      </c>
      <c r="I536" s="4">
        <v>9648.5400000000009</v>
      </c>
      <c r="J536" s="4"/>
      <c r="K536" s="4">
        <v>-22837.38</v>
      </c>
    </row>
    <row r="537" spans="1:11" x14ac:dyDescent="0.25">
      <c r="A537" s="2">
        <v>37061</v>
      </c>
      <c r="B537" s="4">
        <v>98.48</v>
      </c>
      <c r="C537" s="4">
        <v>-476.96</v>
      </c>
      <c r="D537" s="4">
        <v>37753</v>
      </c>
      <c r="E537" s="4">
        <v>68636.61</v>
      </c>
      <c r="F537" s="4">
        <v>-4.74</v>
      </c>
      <c r="G537" s="4" t="s">
        <v>11</v>
      </c>
      <c r="H537" s="4">
        <v>8689.2199999999993</v>
      </c>
      <c r="I537" s="4">
        <v>9648.5400000000009</v>
      </c>
      <c r="J537" s="4"/>
      <c r="K537" s="4">
        <v>-22837.38</v>
      </c>
    </row>
    <row r="538" spans="1:11" x14ac:dyDescent="0.25">
      <c r="A538" s="2">
        <v>37062</v>
      </c>
      <c r="B538" s="4">
        <v>98.48</v>
      </c>
      <c r="C538" s="4">
        <v>-476.96</v>
      </c>
      <c r="D538" s="4">
        <v>37753</v>
      </c>
      <c r="E538" s="4">
        <v>68636.61</v>
      </c>
      <c r="F538" s="4">
        <v>-4.74</v>
      </c>
      <c r="G538" s="4" t="s">
        <v>11</v>
      </c>
      <c r="H538" s="4">
        <v>8689.2199999999993</v>
      </c>
      <c r="I538" s="4">
        <v>9648.5400000000009</v>
      </c>
      <c r="J538" s="4"/>
      <c r="K538" s="4">
        <v>-22837.38</v>
      </c>
    </row>
    <row r="539" spans="1:11" x14ac:dyDescent="0.25">
      <c r="A539" s="2">
        <v>37063</v>
      </c>
      <c r="B539" s="4">
        <v>98.48</v>
      </c>
      <c r="C539" s="4">
        <v>-476.96</v>
      </c>
      <c r="D539" s="4">
        <v>37753</v>
      </c>
      <c r="E539" s="4">
        <v>68636.61</v>
      </c>
      <c r="F539" s="4">
        <v>-4.74</v>
      </c>
      <c r="G539" s="4" t="s">
        <v>11</v>
      </c>
      <c r="H539" s="4">
        <v>8689.2199999999993</v>
      </c>
      <c r="I539" s="4">
        <v>9648.5400000000009</v>
      </c>
      <c r="J539" s="4"/>
      <c r="K539" s="4">
        <v>-22837.38</v>
      </c>
    </row>
    <row r="540" spans="1:11" x14ac:dyDescent="0.25">
      <c r="A540" s="2">
        <v>37064</v>
      </c>
      <c r="B540" s="4">
        <v>98.48</v>
      </c>
      <c r="C540" s="4">
        <v>-476.96</v>
      </c>
      <c r="D540" s="4">
        <v>37753</v>
      </c>
      <c r="E540" s="4">
        <v>68636.61</v>
      </c>
      <c r="F540" s="4">
        <v>-4.74</v>
      </c>
      <c r="G540" s="4" t="s">
        <v>11</v>
      </c>
      <c r="H540" s="4">
        <v>8689.2199999999993</v>
      </c>
      <c r="I540" s="4">
        <v>9648.5400000000009</v>
      </c>
      <c r="J540" s="4"/>
      <c r="K540" s="4">
        <v>-22837.38</v>
      </c>
    </row>
    <row r="541" spans="1:11" x14ac:dyDescent="0.25">
      <c r="A541" s="2">
        <v>37065</v>
      </c>
      <c r="B541" s="4">
        <v>98.48</v>
      </c>
      <c r="C541" s="4">
        <v>-476.96</v>
      </c>
      <c r="D541" s="4">
        <v>37753</v>
      </c>
      <c r="E541" s="4">
        <v>68636.61</v>
      </c>
      <c r="F541" s="4">
        <v>-4.74</v>
      </c>
      <c r="G541" s="4" t="s">
        <v>11</v>
      </c>
      <c r="H541" s="4">
        <v>8689.2199999999993</v>
      </c>
      <c r="I541" s="4">
        <v>9648.5400000000009</v>
      </c>
      <c r="J541" s="4"/>
      <c r="K541" s="4">
        <v>-22837.38</v>
      </c>
    </row>
    <row r="542" spans="1:11" x14ac:dyDescent="0.25">
      <c r="A542" s="2">
        <v>37066</v>
      </c>
      <c r="B542" s="4">
        <v>98.48</v>
      </c>
      <c r="C542" s="4">
        <v>-476.96</v>
      </c>
      <c r="D542" s="4">
        <v>37753</v>
      </c>
      <c r="E542" s="4">
        <v>68636.61</v>
      </c>
      <c r="F542" s="4">
        <v>-4.74</v>
      </c>
      <c r="G542" s="4" t="s">
        <v>11</v>
      </c>
      <c r="H542" s="4">
        <v>8689.2199999999993</v>
      </c>
      <c r="I542" s="4">
        <v>9648.5400000000009</v>
      </c>
      <c r="J542" s="4"/>
      <c r="K542" s="4">
        <v>-22837.38</v>
      </c>
    </row>
    <row r="543" spans="1:11" x14ac:dyDescent="0.25">
      <c r="A543" s="2">
        <v>37067</v>
      </c>
      <c r="B543" s="4">
        <v>98.48</v>
      </c>
      <c r="C543" s="4">
        <v>-476.96</v>
      </c>
      <c r="D543" s="4">
        <v>37753</v>
      </c>
      <c r="E543" s="4">
        <v>68636.61</v>
      </c>
      <c r="F543" s="4">
        <v>-4.74</v>
      </c>
      <c r="G543" s="4" t="s">
        <v>11</v>
      </c>
      <c r="H543" s="4">
        <v>8689.2199999999993</v>
      </c>
      <c r="I543" s="4">
        <v>9648.5400000000009</v>
      </c>
      <c r="J543" s="4"/>
      <c r="K543" s="4">
        <v>-22837.38</v>
      </c>
    </row>
    <row r="544" spans="1:11" x14ac:dyDescent="0.25">
      <c r="A544" s="2">
        <v>37068</v>
      </c>
      <c r="B544" s="4">
        <v>98.48</v>
      </c>
      <c r="C544" s="4">
        <v>-476.96</v>
      </c>
      <c r="D544" s="4">
        <v>37753</v>
      </c>
      <c r="E544" s="4">
        <v>68636.61</v>
      </c>
      <c r="F544" s="4">
        <v>-4.74</v>
      </c>
      <c r="G544" s="4" t="s">
        <v>11</v>
      </c>
      <c r="H544" s="4">
        <v>8689.2199999999993</v>
      </c>
      <c r="I544" s="4">
        <v>9648.5400000000009</v>
      </c>
      <c r="J544" s="4"/>
      <c r="K544" s="4">
        <v>-22837.38</v>
      </c>
    </row>
    <row r="545" spans="1:11" x14ac:dyDescent="0.25">
      <c r="A545" s="2">
        <v>37069</v>
      </c>
      <c r="B545" s="4">
        <v>98.48</v>
      </c>
      <c r="C545" s="4">
        <v>-476.96</v>
      </c>
      <c r="D545" s="4">
        <v>37753</v>
      </c>
      <c r="E545" s="4">
        <v>68636.61</v>
      </c>
      <c r="F545" s="4">
        <v>-4.74</v>
      </c>
      <c r="G545" s="4" t="s">
        <v>11</v>
      </c>
      <c r="H545" s="4">
        <v>8689.2199999999993</v>
      </c>
      <c r="I545" s="4">
        <v>9648.5400000000009</v>
      </c>
      <c r="J545" s="4"/>
      <c r="K545" s="4">
        <v>-22837.38</v>
      </c>
    </row>
    <row r="546" spans="1:11" x14ac:dyDescent="0.25">
      <c r="A546" s="2">
        <v>37070</v>
      </c>
      <c r="B546" s="4">
        <v>98.48</v>
      </c>
      <c r="C546" s="4">
        <v>-476.96</v>
      </c>
      <c r="D546" s="4">
        <v>37753</v>
      </c>
      <c r="E546" s="4">
        <v>68636.61</v>
      </c>
      <c r="F546" s="4">
        <v>-4.74</v>
      </c>
      <c r="G546" s="4" t="s">
        <v>11</v>
      </c>
      <c r="H546" s="4">
        <v>8689.2199999999993</v>
      </c>
      <c r="I546" s="4">
        <v>9648.5400000000009</v>
      </c>
      <c r="J546" s="4"/>
      <c r="K546" s="4">
        <v>-22837.38</v>
      </c>
    </row>
    <row r="547" spans="1:11" x14ac:dyDescent="0.25">
      <c r="A547" s="2">
        <v>37071</v>
      </c>
      <c r="B547" s="4">
        <v>98.48</v>
      </c>
      <c r="C547" s="4">
        <v>-476.96</v>
      </c>
      <c r="D547" s="4">
        <v>37753</v>
      </c>
      <c r="E547" s="4">
        <v>68636.61</v>
      </c>
      <c r="F547" s="4">
        <v>-4.74</v>
      </c>
      <c r="G547" s="4" t="s">
        <v>11</v>
      </c>
      <c r="H547" s="4">
        <v>8689.2199999999993</v>
      </c>
      <c r="I547" s="4">
        <v>9648.5400000000009</v>
      </c>
      <c r="J547" s="4"/>
      <c r="K547" s="4">
        <v>-22837.38</v>
      </c>
    </row>
    <row r="548" spans="1:11" x14ac:dyDescent="0.25">
      <c r="A548" s="2">
        <v>37072</v>
      </c>
      <c r="B548" s="4">
        <v>97.66</v>
      </c>
      <c r="C548" s="4">
        <v>-289.81</v>
      </c>
      <c r="D548" s="4">
        <v>37559</v>
      </c>
      <c r="E548" s="4">
        <v>73307.44</v>
      </c>
      <c r="F548" s="4">
        <v>-5.04</v>
      </c>
      <c r="G548" s="4" t="s">
        <v>11</v>
      </c>
      <c r="H548" s="4">
        <v>9758.86</v>
      </c>
      <c r="I548" s="4">
        <v>9275.5400000000009</v>
      </c>
      <c r="J548" s="4"/>
      <c r="K548" s="4">
        <v>-24538.1</v>
      </c>
    </row>
    <row r="549" spans="1:11" x14ac:dyDescent="0.25">
      <c r="A549" s="2">
        <v>37073</v>
      </c>
      <c r="B549" s="4">
        <v>97.66</v>
      </c>
      <c r="C549" s="4">
        <v>-289.81</v>
      </c>
      <c r="D549" s="4">
        <v>37559</v>
      </c>
      <c r="E549" s="4">
        <v>73307.44</v>
      </c>
      <c r="F549" s="4">
        <v>-5.04</v>
      </c>
      <c r="G549" s="4" t="s">
        <v>11</v>
      </c>
      <c r="H549" s="4">
        <v>9758.86</v>
      </c>
      <c r="I549" s="4">
        <v>9275.5400000000009</v>
      </c>
      <c r="J549" s="4"/>
      <c r="K549" s="4">
        <v>-24538.1</v>
      </c>
    </row>
    <row r="550" spans="1:11" x14ac:dyDescent="0.25">
      <c r="A550" s="2">
        <v>37074</v>
      </c>
      <c r="B550" s="4">
        <v>97.66</v>
      </c>
      <c r="C550" s="4">
        <v>-289.81</v>
      </c>
      <c r="D550" s="4">
        <v>37559</v>
      </c>
      <c r="E550" s="4">
        <v>73307.44</v>
      </c>
      <c r="F550" s="4">
        <v>-5.04</v>
      </c>
      <c r="G550" s="4" t="s">
        <v>11</v>
      </c>
      <c r="H550" s="4">
        <v>9758.86</v>
      </c>
      <c r="I550" s="4">
        <v>9275.5400000000009</v>
      </c>
      <c r="J550" s="4"/>
      <c r="K550" s="4">
        <v>-24538.1</v>
      </c>
    </row>
    <row r="551" spans="1:11" x14ac:dyDescent="0.25">
      <c r="A551" s="2">
        <v>37075</v>
      </c>
      <c r="B551" s="4">
        <v>97.66</v>
      </c>
      <c r="C551" s="4">
        <v>-289.81</v>
      </c>
      <c r="D551" s="4">
        <v>37559</v>
      </c>
      <c r="E551" s="4">
        <v>73307.44</v>
      </c>
      <c r="F551" s="4">
        <v>-5.04</v>
      </c>
      <c r="G551" s="4" t="s">
        <v>11</v>
      </c>
      <c r="H551" s="4">
        <v>9758.86</v>
      </c>
      <c r="I551" s="4">
        <v>9275.5400000000009</v>
      </c>
      <c r="J551" s="4"/>
      <c r="K551" s="4">
        <v>-24538.1</v>
      </c>
    </row>
    <row r="552" spans="1:11" x14ac:dyDescent="0.25">
      <c r="A552" s="2">
        <v>37076</v>
      </c>
      <c r="B552" s="4">
        <v>97.66</v>
      </c>
      <c r="C552" s="4">
        <v>-289.81</v>
      </c>
      <c r="D552" s="4">
        <v>37559</v>
      </c>
      <c r="E552" s="4">
        <v>73307.44</v>
      </c>
      <c r="F552" s="4">
        <v>-5.04</v>
      </c>
      <c r="G552" s="4" t="s">
        <v>11</v>
      </c>
      <c r="H552" s="4">
        <v>9758.86</v>
      </c>
      <c r="I552" s="4">
        <v>9275.5400000000009</v>
      </c>
      <c r="J552" s="4"/>
      <c r="K552" s="4">
        <v>-24538.1</v>
      </c>
    </row>
    <row r="553" spans="1:11" x14ac:dyDescent="0.25">
      <c r="A553" s="2">
        <v>37077</v>
      </c>
      <c r="B553" s="4">
        <v>97.66</v>
      </c>
      <c r="C553" s="4">
        <v>-289.81</v>
      </c>
      <c r="D553" s="4">
        <v>37559</v>
      </c>
      <c r="E553" s="4">
        <v>73307.44</v>
      </c>
      <c r="F553" s="4">
        <v>-5.04</v>
      </c>
      <c r="G553" s="4" t="s">
        <v>11</v>
      </c>
      <c r="H553" s="4">
        <v>9758.86</v>
      </c>
      <c r="I553" s="4">
        <v>9275.5400000000009</v>
      </c>
      <c r="J553" s="4"/>
      <c r="K553" s="4">
        <v>-24538.1</v>
      </c>
    </row>
    <row r="554" spans="1:11" x14ac:dyDescent="0.25">
      <c r="A554" s="2">
        <v>37078</v>
      </c>
      <c r="B554" s="4">
        <v>97.66</v>
      </c>
      <c r="C554" s="4">
        <v>-289.81</v>
      </c>
      <c r="D554" s="4">
        <v>37559</v>
      </c>
      <c r="E554" s="4">
        <v>73307.44</v>
      </c>
      <c r="F554" s="4">
        <v>-5.04</v>
      </c>
      <c r="G554" s="4" t="s">
        <v>11</v>
      </c>
      <c r="H554" s="4">
        <v>9758.86</v>
      </c>
      <c r="I554" s="4">
        <v>9275.5400000000009</v>
      </c>
      <c r="J554" s="4"/>
      <c r="K554" s="4">
        <v>-24538.1</v>
      </c>
    </row>
    <row r="555" spans="1:11" x14ac:dyDescent="0.25">
      <c r="A555" s="2">
        <v>37079</v>
      </c>
      <c r="B555" s="4">
        <v>97.66</v>
      </c>
      <c r="C555" s="4">
        <v>-289.81</v>
      </c>
      <c r="D555" s="4">
        <v>37559</v>
      </c>
      <c r="E555" s="4">
        <v>73307.44</v>
      </c>
      <c r="F555" s="4">
        <v>-5.04</v>
      </c>
      <c r="G555" s="4" t="s">
        <v>11</v>
      </c>
      <c r="H555" s="4">
        <v>9758.86</v>
      </c>
      <c r="I555" s="4">
        <v>9275.5400000000009</v>
      </c>
      <c r="J555" s="4"/>
      <c r="K555" s="4">
        <v>-24538.1</v>
      </c>
    </row>
    <row r="556" spans="1:11" x14ac:dyDescent="0.25">
      <c r="A556" s="2">
        <v>37080</v>
      </c>
      <c r="B556" s="4">
        <v>97.66</v>
      </c>
      <c r="C556" s="4">
        <v>-289.81</v>
      </c>
      <c r="D556" s="4">
        <v>37559</v>
      </c>
      <c r="E556" s="4">
        <v>73307.44</v>
      </c>
      <c r="F556" s="4">
        <v>-5.04</v>
      </c>
      <c r="G556" s="4" t="s">
        <v>11</v>
      </c>
      <c r="H556" s="4">
        <v>9758.86</v>
      </c>
      <c r="I556" s="4">
        <v>9275.5400000000009</v>
      </c>
      <c r="J556" s="4"/>
      <c r="K556" s="4">
        <v>-24538.1</v>
      </c>
    </row>
    <row r="557" spans="1:11" x14ac:dyDescent="0.25">
      <c r="A557" s="2">
        <v>37081</v>
      </c>
      <c r="B557" s="4">
        <v>97.66</v>
      </c>
      <c r="C557" s="4">
        <v>-289.81</v>
      </c>
      <c r="D557" s="4">
        <v>37559</v>
      </c>
      <c r="E557" s="4">
        <v>73307.44</v>
      </c>
      <c r="F557" s="4">
        <v>-5.04</v>
      </c>
      <c r="G557" s="4" t="s">
        <v>11</v>
      </c>
      <c r="H557" s="4">
        <v>9758.86</v>
      </c>
      <c r="I557" s="4">
        <v>9275.5400000000009</v>
      </c>
      <c r="J557" s="4"/>
      <c r="K557" s="4">
        <v>-24538.1</v>
      </c>
    </row>
    <row r="558" spans="1:11" x14ac:dyDescent="0.25">
      <c r="A558" s="2">
        <v>37082</v>
      </c>
      <c r="B558" s="4">
        <v>97.66</v>
      </c>
      <c r="C558" s="4">
        <v>-289.81</v>
      </c>
      <c r="D558" s="4">
        <v>37559</v>
      </c>
      <c r="E558" s="4">
        <v>73307.44</v>
      </c>
      <c r="F558" s="4">
        <v>-5.04</v>
      </c>
      <c r="G558" s="4" t="s">
        <v>11</v>
      </c>
      <c r="H558" s="4">
        <v>9758.86</v>
      </c>
      <c r="I558" s="4">
        <v>9275.5400000000009</v>
      </c>
      <c r="J558" s="4"/>
      <c r="K558" s="4">
        <v>-24538.1</v>
      </c>
    </row>
    <row r="559" spans="1:11" x14ac:dyDescent="0.25">
      <c r="A559" s="2">
        <v>37083</v>
      </c>
      <c r="B559" s="4">
        <v>97.66</v>
      </c>
      <c r="C559" s="4">
        <v>-289.81</v>
      </c>
      <c r="D559" s="4">
        <v>37559</v>
      </c>
      <c r="E559" s="4">
        <v>73307.44</v>
      </c>
      <c r="F559" s="4">
        <v>-5.04</v>
      </c>
      <c r="G559" s="4" t="s">
        <v>11</v>
      </c>
      <c r="H559" s="4">
        <v>9758.86</v>
      </c>
      <c r="I559" s="4">
        <v>9275.5400000000009</v>
      </c>
      <c r="J559" s="4"/>
      <c r="K559" s="4">
        <v>-24538.1</v>
      </c>
    </row>
    <row r="560" spans="1:11" x14ac:dyDescent="0.25">
      <c r="A560" s="2">
        <v>37084</v>
      </c>
      <c r="B560" s="4">
        <v>97.66</v>
      </c>
      <c r="C560" s="4">
        <v>-289.81</v>
      </c>
      <c r="D560" s="4">
        <v>37559</v>
      </c>
      <c r="E560" s="4">
        <v>73307.44</v>
      </c>
      <c r="F560" s="4">
        <v>-5.04</v>
      </c>
      <c r="G560" s="4" t="s">
        <v>11</v>
      </c>
      <c r="H560" s="4">
        <v>9758.86</v>
      </c>
      <c r="I560" s="4">
        <v>9275.5400000000009</v>
      </c>
      <c r="J560" s="4"/>
      <c r="K560" s="4">
        <v>-24538.1</v>
      </c>
    </row>
    <row r="561" spans="1:11" x14ac:dyDescent="0.25">
      <c r="A561" s="2">
        <v>37085</v>
      </c>
      <c r="B561" s="4">
        <v>97.66</v>
      </c>
      <c r="C561" s="4">
        <v>-289.81</v>
      </c>
      <c r="D561" s="4">
        <v>37559</v>
      </c>
      <c r="E561" s="4">
        <v>73307.44</v>
      </c>
      <c r="F561" s="4">
        <v>-5.04</v>
      </c>
      <c r="G561" s="4" t="s">
        <v>11</v>
      </c>
      <c r="H561" s="4">
        <v>9758.86</v>
      </c>
      <c r="I561" s="4">
        <v>9275.5400000000009</v>
      </c>
      <c r="J561" s="4"/>
      <c r="K561" s="4">
        <v>-24538.1</v>
      </c>
    </row>
    <row r="562" spans="1:11" x14ac:dyDescent="0.25">
      <c r="A562" s="2">
        <v>37086</v>
      </c>
      <c r="B562" s="4">
        <v>97.66</v>
      </c>
      <c r="C562" s="4">
        <v>-289.81</v>
      </c>
      <c r="D562" s="4">
        <v>37559</v>
      </c>
      <c r="E562" s="4">
        <v>73307.44</v>
      </c>
      <c r="F562" s="4">
        <v>-5.04</v>
      </c>
      <c r="G562" s="4" t="s">
        <v>11</v>
      </c>
      <c r="H562" s="4">
        <v>9758.86</v>
      </c>
      <c r="I562" s="4">
        <v>9275.5400000000009</v>
      </c>
      <c r="J562" s="4"/>
      <c r="K562" s="4">
        <v>-24538.1</v>
      </c>
    </row>
    <row r="563" spans="1:11" x14ac:dyDescent="0.25">
      <c r="A563" s="2">
        <v>37087</v>
      </c>
      <c r="B563" s="4">
        <v>97.66</v>
      </c>
      <c r="C563" s="4">
        <v>-289.81</v>
      </c>
      <c r="D563" s="4">
        <v>37559</v>
      </c>
      <c r="E563" s="4">
        <v>73307.44</v>
      </c>
      <c r="F563" s="4">
        <v>-5.04</v>
      </c>
      <c r="G563" s="4" t="s">
        <v>11</v>
      </c>
      <c r="H563" s="4">
        <v>9758.86</v>
      </c>
      <c r="I563" s="4">
        <v>9275.5400000000009</v>
      </c>
      <c r="J563" s="4"/>
      <c r="K563" s="4">
        <v>-24538.1</v>
      </c>
    </row>
    <row r="564" spans="1:11" x14ac:dyDescent="0.25">
      <c r="A564" s="2">
        <v>37088</v>
      </c>
      <c r="B564" s="4">
        <v>97.66</v>
      </c>
      <c r="C564" s="4">
        <v>-289.81</v>
      </c>
      <c r="D564" s="4">
        <v>37559</v>
      </c>
      <c r="E564" s="4">
        <v>73307.44</v>
      </c>
      <c r="F564" s="4">
        <v>-5.04</v>
      </c>
      <c r="G564" s="4" t="s">
        <v>11</v>
      </c>
      <c r="H564" s="4">
        <v>9758.86</v>
      </c>
      <c r="I564" s="4">
        <v>9275.5400000000009</v>
      </c>
      <c r="J564" s="4"/>
      <c r="K564" s="4">
        <v>-24538.1</v>
      </c>
    </row>
    <row r="565" spans="1:11" x14ac:dyDescent="0.25">
      <c r="A565" s="2">
        <v>37089</v>
      </c>
      <c r="B565" s="4">
        <v>97.66</v>
      </c>
      <c r="C565" s="4">
        <v>-289.81</v>
      </c>
      <c r="D565" s="4">
        <v>37559</v>
      </c>
      <c r="E565" s="4">
        <v>73307.44</v>
      </c>
      <c r="F565" s="4">
        <v>-5.04</v>
      </c>
      <c r="G565" s="4" t="s">
        <v>11</v>
      </c>
      <c r="H565" s="4">
        <v>9758.86</v>
      </c>
      <c r="I565" s="4">
        <v>9275.5400000000009</v>
      </c>
      <c r="J565" s="4"/>
      <c r="K565" s="4">
        <v>-24538.1</v>
      </c>
    </row>
    <row r="566" spans="1:11" x14ac:dyDescent="0.25">
      <c r="A566" s="2">
        <v>37090</v>
      </c>
      <c r="B566" s="4">
        <v>97.66</v>
      </c>
      <c r="C566" s="4">
        <v>-289.81</v>
      </c>
      <c r="D566" s="4">
        <v>37559</v>
      </c>
      <c r="E566" s="4">
        <v>73307.44</v>
      </c>
      <c r="F566" s="4">
        <v>-5.04</v>
      </c>
      <c r="G566" s="4" t="s">
        <v>11</v>
      </c>
      <c r="H566" s="4">
        <v>9758.86</v>
      </c>
      <c r="I566" s="4">
        <v>9275.5400000000009</v>
      </c>
      <c r="J566" s="4"/>
      <c r="K566" s="4">
        <v>-24538.1</v>
      </c>
    </row>
    <row r="567" spans="1:11" x14ac:dyDescent="0.25">
      <c r="A567" s="2">
        <v>37091</v>
      </c>
      <c r="B567" s="4">
        <v>97.66</v>
      </c>
      <c r="C567" s="4">
        <v>-289.81</v>
      </c>
      <c r="D567" s="4">
        <v>37559</v>
      </c>
      <c r="E567" s="4">
        <v>73307.44</v>
      </c>
      <c r="F567" s="4">
        <v>-5.04</v>
      </c>
      <c r="G567" s="4" t="s">
        <v>11</v>
      </c>
      <c r="H567" s="4">
        <v>9758.86</v>
      </c>
      <c r="I567" s="4">
        <v>9275.5400000000009</v>
      </c>
      <c r="J567" s="4"/>
      <c r="K567" s="4">
        <v>-24538.1</v>
      </c>
    </row>
    <row r="568" spans="1:11" x14ac:dyDescent="0.25">
      <c r="A568" s="2">
        <v>37092</v>
      </c>
      <c r="B568" s="4">
        <v>97.66</v>
      </c>
      <c r="C568" s="4">
        <v>-289.81</v>
      </c>
      <c r="D568" s="4">
        <v>37559</v>
      </c>
      <c r="E568" s="4">
        <v>73307.44</v>
      </c>
      <c r="F568" s="4">
        <v>-5.04</v>
      </c>
      <c r="G568" s="4" t="s">
        <v>11</v>
      </c>
      <c r="H568" s="4">
        <v>9758.86</v>
      </c>
      <c r="I568" s="4">
        <v>9275.5400000000009</v>
      </c>
      <c r="J568" s="4"/>
      <c r="K568" s="4">
        <v>-24538.1</v>
      </c>
    </row>
    <row r="569" spans="1:11" x14ac:dyDescent="0.25">
      <c r="A569" s="2">
        <v>37093</v>
      </c>
      <c r="B569" s="4">
        <v>97.66</v>
      </c>
      <c r="C569" s="4">
        <v>-289.81</v>
      </c>
      <c r="D569" s="4">
        <v>37559</v>
      </c>
      <c r="E569" s="4">
        <v>73307.44</v>
      </c>
      <c r="F569" s="4">
        <v>-5.04</v>
      </c>
      <c r="G569" s="4" t="s">
        <v>11</v>
      </c>
      <c r="H569" s="4">
        <v>9758.86</v>
      </c>
      <c r="I569" s="4">
        <v>9275.5400000000009</v>
      </c>
      <c r="J569" s="4"/>
      <c r="K569" s="4">
        <v>-24538.1</v>
      </c>
    </row>
    <row r="570" spans="1:11" x14ac:dyDescent="0.25">
      <c r="A570" s="2">
        <v>37094</v>
      </c>
      <c r="B570" s="4">
        <v>97.66</v>
      </c>
      <c r="C570" s="4">
        <v>-289.81</v>
      </c>
      <c r="D570" s="4">
        <v>37559</v>
      </c>
      <c r="E570" s="4">
        <v>73307.44</v>
      </c>
      <c r="F570" s="4">
        <v>-5.04</v>
      </c>
      <c r="G570" s="4" t="s">
        <v>11</v>
      </c>
      <c r="H570" s="4">
        <v>9758.86</v>
      </c>
      <c r="I570" s="4">
        <v>9275.5400000000009</v>
      </c>
      <c r="J570" s="4"/>
      <c r="K570" s="4">
        <v>-24538.1</v>
      </c>
    </row>
    <row r="571" spans="1:11" x14ac:dyDescent="0.25">
      <c r="A571" s="2">
        <v>37095</v>
      </c>
      <c r="B571" s="4">
        <v>97.66</v>
      </c>
      <c r="C571" s="4">
        <v>-289.81</v>
      </c>
      <c r="D571" s="4">
        <v>37559</v>
      </c>
      <c r="E571" s="4">
        <v>73307.44</v>
      </c>
      <c r="F571" s="4">
        <v>-5.04</v>
      </c>
      <c r="G571" s="4" t="s">
        <v>11</v>
      </c>
      <c r="H571" s="4">
        <v>9758.86</v>
      </c>
      <c r="I571" s="4">
        <v>9275.5400000000009</v>
      </c>
      <c r="J571" s="4"/>
      <c r="K571" s="4">
        <v>-24538.1</v>
      </c>
    </row>
    <row r="572" spans="1:11" x14ac:dyDescent="0.25">
      <c r="A572" s="2">
        <v>37096</v>
      </c>
      <c r="B572" s="4">
        <v>97.66</v>
      </c>
      <c r="C572" s="4">
        <v>-289.81</v>
      </c>
      <c r="D572" s="4">
        <v>37559</v>
      </c>
      <c r="E572" s="4">
        <v>73307.44</v>
      </c>
      <c r="F572" s="4">
        <v>-5.04</v>
      </c>
      <c r="G572" s="4" t="s">
        <v>11</v>
      </c>
      <c r="H572" s="4">
        <v>9758.86</v>
      </c>
      <c r="I572" s="4">
        <v>9275.5400000000009</v>
      </c>
      <c r="J572" s="4"/>
      <c r="K572" s="4">
        <v>-24538.1</v>
      </c>
    </row>
    <row r="573" spans="1:11" x14ac:dyDescent="0.25">
      <c r="A573" s="2">
        <v>37097</v>
      </c>
      <c r="B573" s="4">
        <v>97.66</v>
      </c>
      <c r="C573" s="4">
        <v>-289.81</v>
      </c>
      <c r="D573" s="4">
        <v>37559</v>
      </c>
      <c r="E573" s="4">
        <v>73307.44</v>
      </c>
      <c r="F573" s="4">
        <v>-5.04</v>
      </c>
      <c r="G573" s="4" t="s">
        <v>11</v>
      </c>
      <c r="H573" s="4">
        <v>9758.86</v>
      </c>
      <c r="I573" s="4">
        <v>9275.5400000000009</v>
      </c>
      <c r="J573" s="4"/>
      <c r="K573" s="4">
        <v>-24538.1</v>
      </c>
    </row>
    <row r="574" spans="1:11" x14ac:dyDescent="0.25">
      <c r="A574" s="2">
        <v>37098</v>
      </c>
      <c r="B574" s="4">
        <v>97.66</v>
      </c>
      <c r="C574" s="4">
        <v>-289.81</v>
      </c>
      <c r="D574" s="4">
        <v>37559</v>
      </c>
      <c r="E574" s="4">
        <v>73307.44</v>
      </c>
      <c r="F574" s="4">
        <v>-5.04</v>
      </c>
      <c r="G574" s="4" t="s">
        <v>11</v>
      </c>
      <c r="H574" s="4">
        <v>9758.86</v>
      </c>
      <c r="I574" s="4">
        <v>9275.5400000000009</v>
      </c>
      <c r="J574" s="4"/>
      <c r="K574" s="4">
        <v>-24538.1</v>
      </c>
    </row>
    <row r="575" spans="1:11" x14ac:dyDescent="0.25">
      <c r="A575" s="2">
        <v>37099</v>
      </c>
      <c r="B575" s="4">
        <v>97.66</v>
      </c>
      <c r="C575" s="4">
        <v>-289.81</v>
      </c>
      <c r="D575" s="4">
        <v>37559</v>
      </c>
      <c r="E575" s="4">
        <v>73307.44</v>
      </c>
      <c r="F575" s="4">
        <v>-5.04</v>
      </c>
      <c r="G575" s="4" t="s">
        <v>11</v>
      </c>
      <c r="H575" s="4">
        <v>9758.86</v>
      </c>
      <c r="I575" s="4">
        <v>9275.5400000000009</v>
      </c>
      <c r="J575" s="4"/>
      <c r="K575" s="4">
        <v>-24538.1</v>
      </c>
    </row>
    <row r="576" spans="1:11" x14ac:dyDescent="0.25">
      <c r="A576" s="2">
        <v>37100</v>
      </c>
      <c r="B576" s="4">
        <v>97.66</v>
      </c>
      <c r="C576" s="4">
        <v>-289.81</v>
      </c>
      <c r="D576" s="4">
        <v>37559</v>
      </c>
      <c r="E576" s="4">
        <v>73307.44</v>
      </c>
      <c r="F576" s="4">
        <v>-5.04</v>
      </c>
      <c r="G576" s="4" t="s">
        <v>11</v>
      </c>
      <c r="H576" s="4">
        <v>9758.86</v>
      </c>
      <c r="I576" s="4">
        <v>9275.5400000000009</v>
      </c>
      <c r="J576" s="4"/>
      <c r="K576" s="4">
        <v>-24538.1</v>
      </c>
    </row>
    <row r="577" spans="1:11" x14ac:dyDescent="0.25">
      <c r="A577" s="2">
        <v>37101</v>
      </c>
      <c r="B577" s="4">
        <v>97.66</v>
      </c>
      <c r="C577" s="4">
        <v>-289.81</v>
      </c>
      <c r="D577" s="4">
        <v>37559</v>
      </c>
      <c r="E577" s="4">
        <v>73307.44</v>
      </c>
      <c r="F577" s="4">
        <v>-5.04</v>
      </c>
      <c r="G577" s="4" t="s">
        <v>11</v>
      </c>
      <c r="H577" s="4">
        <v>9758.86</v>
      </c>
      <c r="I577" s="4">
        <v>9275.5400000000009</v>
      </c>
      <c r="J577" s="4"/>
      <c r="K577" s="4">
        <v>-24538.1</v>
      </c>
    </row>
    <row r="578" spans="1:11" x14ac:dyDescent="0.25">
      <c r="A578" s="2">
        <v>37102</v>
      </c>
      <c r="B578" s="4">
        <v>97.66</v>
      </c>
      <c r="C578" s="4">
        <v>-289.81</v>
      </c>
      <c r="D578" s="4">
        <v>37559</v>
      </c>
      <c r="E578" s="4">
        <v>73307.44</v>
      </c>
      <c r="F578" s="4">
        <v>-5.04</v>
      </c>
      <c r="G578" s="4" t="s">
        <v>11</v>
      </c>
      <c r="H578" s="4">
        <v>9758.86</v>
      </c>
      <c r="I578" s="4">
        <v>9275.5400000000009</v>
      </c>
      <c r="J578" s="4"/>
      <c r="K578" s="4">
        <v>-24538.1</v>
      </c>
    </row>
    <row r="579" spans="1:11" x14ac:dyDescent="0.25">
      <c r="A579" s="2">
        <v>37103</v>
      </c>
      <c r="B579" s="4">
        <v>97.66</v>
      </c>
      <c r="C579" s="4">
        <v>-289.81</v>
      </c>
      <c r="D579" s="4">
        <v>37515</v>
      </c>
      <c r="E579" s="4">
        <v>73307.44</v>
      </c>
      <c r="F579" s="4">
        <v>-4.75</v>
      </c>
      <c r="G579" s="4" t="s">
        <v>11</v>
      </c>
      <c r="H579" s="4">
        <v>9758.86</v>
      </c>
      <c r="I579" s="4">
        <v>9454.74</v>
      </c>
      <c r="J579" s="4"/>
      <c r="K579" s="4">
        <v>-24538.1</v>
      </c>
    </row>
    <row r="580" spans="1:11" x14ac:dyDescent="0.25">
      <c r="A580" s="2">
        <v>37104</v>
      </c>
      <c r="B580" s="4">
        <v>97.66</v>
      </c>
      <c r="C580" s="4">
        <v>-289.81</v>
      </c>
      <c r="D580" s="4">
        <v>37515</v>
      </c>
      <c r="E580" s="4">
        <v>73307.44</v>
      </c>
      <c r="F580" s="4">
        <v>-4.75</v>
      </c>
      <c r="G580" s="4" t="s">
        <v>11</v>
      </c>
      <c r="H580" s="4">
        <v>9758.86</v>
      </c>
      <c r="I580" s="4">
        <v>9454.74</v>
      </c>
      <c r="J580" s="4"/>
      <c r="K580" s="4">
        <v>-24538.1</v>
      </c>
    </row>
    <row r="581" spans="1:11" x14ac:dyDescent="0.25">
      <c r="A581" s="2">
        <v>37105</v>
      </c>
      <c r="B581" s="4">
        <v>97.66</v>
      </c>
      <c r="C581" s="4">
        <v>-289.81</v>
      </c>
      <c r="D581" s="4">
        <v>37515</v>
      </c>
      <c r="E581" s="4">
        <v>73307.44</v>
      </c>
      <c r="F581" s="4">
        <v>-4.75</v>
      </c>
      <c r="G581" s="4" t="s">
        <v>11</v>
      </c>
      <c r="H581" s="4">
        <v>9758.86</v>
      </c>
      <c r="I581" s="4">
        <v>9454.74</v>
      </c>
      <c r="J581" s="4"/>
      <c r="K581" s="4">
        <v>-24538.1</v>
      </c>
    </row>
    <row r="582" spans="1:11" x14ac:dyDescent="0.25">
      <c r="A582" s="2">
        <v>37106</v>
      </c>
      <c r="B582" s="4">
        <v>97.66</v>
      </c>
      <c r="C582" s="4">
        <v>-289.81</v>
      </c>
      <c r="D582" s="4">
        <v>37515</v>
      </c>
      <c r="E582" s="4">
        <v>73307.44</v>
      </c>
      <c r="F582" s="4">
        <v>-4.75</v>
      </c>
      <c r="G582" s="4" t="s">
        <v>11</v>
      </c>
      <c r="H582" s="4">
        <v>9758.86</v>
      </c>
      <c r="I582" s="4">
        <v>9454.74</v>
      </c>
      <c r="J582" s="4"/>
      <c r="K582" s="4">
        <v>-24538.1</v>
      </c>
    </row>
    <row r="583" spans="1:11" x14ac:dyDescent="0.25">
      <c r="A583" s="2">
        <v>37107</v>
      </c>
      <c r="B583" s="4">
        <v>97.66</v>
      </c>
      <c r="C583" s="4">
        <v>-289.81</v>
      </c>
      <c r="D583" s="4">
        <v>37515</v>
      </c>
      <c r="E583" s="4">
        <v>73307.44</v>
      </c>
      <c r="F583" s="4">
        <v>-4.75</v>
      </c>
      <c r="G583" s="4" t="s">
        <v>11</v>
      </c>
      <c r="H583" s="4">
        <v>9758.86</v>
      </c>
      <c r="I583" s="4">
        <v>9454.74</v>
      </c>
      <c r="J583" s="4"/>
      <c r="K583" s="4">
        <v>-24538.1</v>
      </c>
    </row>
    <row r="584" spans="1:11" x14ac:dyDescent="0.25">
      <c r="A584" s="2">
        <v>37108</v>
      </c>
      <c r="B584" s="4">
        <v>97.66</v>
      </c>
      <c r="C584" s="4">
        <v>-289.81</v>
      </c>
      <c r="D584" s="4">
        <v>37515</v>
      </c>
      <c r="E584" s="4">
        <v>73307.44</v>
      </c>
      <c r="F584" s="4">
        <v>-4.75</v>
      </c>
      <c r="G584" s="4" t="s">
        <v>11</v>
      </c>
      <c r="H584" s="4">
        <v>9758.86</v>
      </c>
      <c r="I584" s="4">
        <v>9454.74</v>
      </c>
      <c r="J584" s="4"/>
      <c r="K584" s="4">
        <v>-24538.1</v>
      </c>
    </row>
    <row r="585" spans="1:11" x14ac:dyDescent="0.25">
      <c r="A585" s="2">
        <v>37109</v>
      </c>
      <c r="B585" s="4">
        <v>97.66</v>
      </c>
      <c r="C585" s="4">
        <v>-289.81</v>
      </c>
      <c r="D585" s="4">
        <v>37515</v>
      </c>
      <c r="E585" s="4">
        <v>73307.44</v>
      </c>
      <c r="F585" s="4">
        <v>-4.75</v>
      </c>
      <c r="G585" s="4" t="s">
        <v>11</v>
      </c>
      <c r="H585" s="4">
        <v>9758.86</v>
      </c>
      <c r="I585" s="4">
        <v>9454.74</v>
      </c>
      <c r="J585" s="4"/>
      <c r="K585" s="4">
        <v>-24538.1</v>
      </c>
    </row>
    <row r="586" spans="1:11" x14ac:dyDescent="0.25">
      <c r="A586" s="2">
        <v>37110</v>
      </c>
      <c r="B586" s="4">
        <v>97.66</v>
      </c>
      <c r="C586" s="4">
        <v>-289.81</v>
      </c>
      <c r="D586" s="4">
        <v>37515</v>
      </c>
      <c r="E586" s="4">
        <v>73307.44</v>
      </c>
      <c r="F586" s="4">
        <v>-4.75</v>
      </c>
      <c r="G586" s="4" t="s">
        <v>11</v>
      </c>
      <c r="H586" s="4">
        <v>9758.86</v>
      </c>
      <c r="I586" s="4">
        <v>9454.74</v>
      </c>
      <c r="J586" s="4"/>
      <c r="K586" s="4">
        <v>-24538.1</v>
      </c>
    </row>
    <row r="587" spans="1:11" x14ac:dyDescent="0.25">
      <c r="A587" s="2">
        <v>37111</v>
      </c>
      <c r="B587" s="4">
        <v>97.66</v>
      </c>
      <c r="C587" s="4">
        <v>-289.81</v>
      </c>
      <c r="D587" s="4">
        <v>37515</v>
      </c>
      <c r="E587" s="4">
        <v>73307.44</v>
      </c>
      <c r="F587" s="4">
        <v>-4.75</v>
      </c>
      <c r="G587" s="4" t="s">
        <v>11</v>
      </c>
      <c r="H587" s="4">
        <v>9758.86</v>
      </c>
      <c r="I587" s="4">
        <v>9454.74</v>
      </c>
      <c r="J587" s="4"/>
      <c r="K587" s="4">
        <v>-24538.1</v>
      </c>
    </row>
    <row r="588" spans="1:11" x14ac:dyDescent="0.25">
      <c r="A588" s="2">
        <v>37112</v>
      </c>
      <c r="B588" s="4">
        <v>97.66</v>
      </c>
      <c r="C588" s="4">
        <v>-289.81</v>
      </c>
      <c r="D588" s="4">
        <v>37515</v>
      </c>
      <c r="E588" s="4">
        <v>73307.44</v>
      </c>
      <c r="F588" s="4">
        <v>-4.75</v>
      </c>
      <c r="G588" s="4" t="s">
        <v>11</v>
      </c>
      <c r="H588" s="4">
        <v>9758.86</v>
      </c>
      <c r="I588" s="4">
        <v>9454.74</v>
      </c>
      <c r="J588" s="4"/>
      <c r="K588" s="4">
        <v>-24538.1</v>
      </c>
    </row>
    <row r="589" spans="1:11" x14ac:dyDescent="0.25">
      <c r="A589" s="2">
        <v>37113</v>
      </c>
      <c r="B589" s="4">
        <v>97.66</v>
      </c>
      <c r="C589" s="4">
        <v>-289.81</v>
      </c>
      <c r="D589" s="4">
        <v>37515</v>
      </c>
      <c r="E589" s="4">
        <v>73307.44</v>
      </c>
      <c r="F589" s="4">
        <v>-4.75</v>
      </c>
      <c r="G589" s="4" t="s">
        <v>11</v>
      </c>
      <c r="H589" s="4">
        <v>9758.86</v>
      </c>
      <c r="I589" s="4">
        <v>9454.74</v>
      </c>
      <c r="J589" s="4"/>
      <c r="K589" s="4">
        <v>-24538.1</v>
      </c>
    </row>
    <row r="590" spans="1:11" x14ac:dyDescent="0.25">
      <c r="A590" s="2">
        <v>37114</v>
      </c>
      <c r="B590" s="4">
        <v>97.66</v>
      </c>
      <c r="C590" s="4">
        <v>-289.81</v>
      </c>
      <c r="D590" s="4">
        <v>37515</v>
      </c>
      <c r="E590" s="4">
        <v>73307.44</v>
      </c>
      <c r="F590" s="4">
        <v>-4.75</v>
      </c>
      <c r="G590" s="4" t="s">
        <v>11</v>
      </c>
      <c r="H590" s="4">
        <v>9758.86</v>
      </c>
      <c r="I590" s="4">
        <v>9454.74</v>
      </c>
      <c r="J590" s="4"/>
      <c r="K590" s="4">
        <v>-24538.1</v>
      </c>
    </row>
    <row r="591" spans="1:11" x14ac:dyDescent="0.25">
      <c r="A591" s="2">
        <v>37115</v>
      </c>
      <c r="B591" s="4">
        <v>97.66</v>
      </c>
      <c r="C591" s="4">
        <v>-289.81</v>
      </c>
      <c r="D591" s="4">
        <v>37515</v>
      </c>
      <c r="E591" s="4">
        <v>73307.44</v>
      </c>
      <c r="F591" s="4">
        <v>-4.75</v>
      </c>
      <c r="G591" s="4" t="s">
        <v>11</v>
      </c>
      <c r="H591" s="4">
        <v>9758.86</v>
      </c>
      <c r="I591" s="4">
        <v>9454.74</v>
      </c>
      <c r="J591" s="4"/>
      <c r="K591" s="4">
        <v>-24538.1</v>
      </c>
    </row>
    <row r="592" spans="1:11" x14ac:dyDescent="0.25">
      <c r="A592" s="2">
        <v>37116</v>
      </c>
      <c r="B592" s="4">
        <v>97.66</v>
      </c>
      <c r="C592" s="4">
        <v>-289.81</v>
      </c>
      <c r="D592" s="4">
        <v>37515</v>
      </c>
      <c r="E592" s="4">
        <v>73307.44</v>
      </c>
      <c r="F592" s="4">
        <v>-4.75</v>
      </c>
      <c r="G592" s="4" t="s">
        <v>11</v>
      </c>
      <c r="H592" s="4">
        <v>9758.86</v>
      </c>
      <c r="I592" s="4">
        <v>9454.74</v>
      </c>
      <c r="J592" s="4"/>
      <c r="K592" s="4">
        <v>-24538.1</v>
      </c>
    </row>
    <row r="593" spans="1:11" x14ac:dyDescent="0.25">
      <c r="A593" s="2">
        <v>37117</v>
      </c>
      <c r="B593" s="4">
        <v>97.66</v>
      </c>
      <c r="C593" s="4">
        <v>-289.81</v>
      </c>
      <c r="D593" s="4">
        <v>37515</v>
      </c>
      <c r="E593" s="4">
        <v>73307.44</v>
      </c>
      <c r="F593" s="4">
        <v>-4.75</v>
      </c>
      <c r="G593" s="4" t="s">
        <v>11</v>
      </c>
      <c r="H593" s="4">
        <v>9758.86</v>
      </c>
      <c r="I593" s="4">
        <v>9454.74</v>
      </c>
      <c r="J593" s="4"/>
      <c r="K593" s="4">
        <v>-24538.1</v>
      </c>
    </row>
    <row r="594" spans="1:11" x14ac:dyDescent="0.25">
      <c r="A594" s="2">
        <v>37118</v>
      </c>
      <c r="B594" s="4">
        <v>97.66</v>
      </c>
      <c r="C594" s="4">
        <v>-289.81</v>
      </c>
      <c r="D594" s="4">
        <v>37515</v>
      </c>
      <c r="E594" s="4">
        <v>73307.44</v>
      </c>
      <c r="F594" s="4">
        <v>-4.75</v>
      </c>
      <c r="G594" s="4" t="s">
        <v>11</v>
      </c>
      <c r="H594" s="4">
        <v>9758.86</v>
      </c>
      <c r="I594" s="4">
        <v>9454.74</v>
      </c>
      <c r="J594" s="4"/>
      <c r="K594" s="4">
        <v>-24538.1</v>
      </c>
    </row>
    <row r="595" spans="1:11" x14ac:dyDescent="0.25">
      <c r="A595" s="2">
        <v>37119</v>
      </c>
      <c r="B595" s="4">
        <v>97.66</v>
      </c>
      <c r="C595" s="4">
        <v>-289.81</v>
      </c>
      <c r="D595" s="4">
        <v>37515</v>
      </c>
      <c r="E595" s="4">
        <v>73307.44</v>
      </c>
      <c r="F595" s="4">
        <v>-4.75</v>
      </c>
      <c r="G595" s="4" t="s">
        <v>11</v>
      </c>
      <c r="H595" s="4">
        <v>9758.86</v>
      </c>
      <c r="I595" s="4">
        <v>9454.74</v>
      </c>
      <c r="J595" s="4"/>
      <c r="K595" s="4">
        <v>-24538.1</v>
      </c>
    </row>
    <row r="596" spans="1:11" x14ac:dyDescent="0.25">
      <c r="A596" s="2">
        <v>37120</v>
      </c>
      <c r="B596" s="4">
        <v>97.66</v>
      </c>
      <c r="C596" s="4">
        <v>-289.81</v>
      </c>
      <c r="D596" s="4">
        <v>37515</v>
      </c>
      <c r="E596" s="4">
        <v>73307.44</v>
      </c>
      <c r="F596" s="4">
        <v>-4.75</v>
      </c>
      <c r="G596" s="4" t="s">
        <v>11</v>
      </c>
      <c r="H596" s="4">
        <v>9758.86</v>
      </c>
      <c r="I596" s="4">
        <v>9454.74</v>
      </c>
      <c r="J596" s="4"/>
      <c r="K596" s="4">
        <v>-24538.1</v>
      </c>
    </row>
    <row r="597" spans="1:11" x14ac:dyDescent="0.25">
      <c r="A597" s="2">
        <v>37121</v>
      </c>
      <c r="B597" s="4">
        <v>97.66</v>
      </c>
      <c r="C597" s="4">
        <v>-289.81</v>
      </c>
      <c r="D597" s="4">
        <v>37515</v>
      </c>
      <c r="E597" s="4">
        <v>73307.44</v>
      </c>
      <c r="F597" s="4">
        <v>-4.75</v>
      </c>
      <c r="G597" s="4" t="s">
        <v>11</v>
      </c>
      <c r="H597" s="4">
        <v>9758.86</v>
      </c>
      <c r="I597" s="4">
        <v>9454.74</v>
      </c>
      <c r="J597" s="4"/>
      <c r="K597" s="4">
        <v>-24538.1</v>
      </c>
    </row>
    <row r="598" spans="1:11" x14ac:dyDescent="0.25">
      <c r="A598" s="2">
        <v>37122</v>
      </c>
      <c r="B598" s="4">
        <v>97.66</v>
      </c>
      <c r="C598" s="4">
        <v>-289.81</v>
      </c>
      <c r="D598" s="4">
        <v>37515</v>
      </c>
      <c r="E598" s="4">
        <v>73307.44</v>
      </c>
      <c r="F598" s="4">
        <v>-4.75</v>
      </c>
      <c r="G598" s="4" t="s">
        <v>11</v>
      </c>
      <c r="H598" s="4">
        <v>9758.86</v>
      </c>
      <c r="I598" s="4">
        <v>9454.74</v>
      </c>
      <c r="J598" s="4"/>
      <c r="K598" s="4">
        <v>-24538.1</v>
      </c>
    </row>
    <row r="599" spans="1:11" x14ac:dyDescent="0.25">
      <c r="A599" s="2">
        <v>37123</v>
      </c>
      <c r="B599" s="4">
        <v>97.66</v>
      </c>
      <c r="C599" s="4">
        <v>-289.81</v>
      </c>
      <c r="D599" s="4">
        <v>37515</v>
      </c>
      <c r="E599" s="4">
        <v>73307.44</v>
      </c>
      <c r="F599" s="4">
        <v>-4.75</v>
      </c>
      <c r="G599" s="4" t="s">
        <v>11</v>
      </c>
      <c r="H599" s="4">
        <v>9758.86</v>
      </c>
      <c r="I599" s="4">
        <v>9454.74</v>
      </c>
      <c r="J599" s="4"/>
      <c r="K599" s="4">
        <v>-24538.1</v>
      </c>
    </row>
    <row r="600" spans="1:11" x14ac:dyDescent="0.25">
      <c r="A600" s="2">
        <v>37124</v>
      </c>
      <c r="B600" s="4">
        <v>97.66</v>
      </c>
      <c r="C600" s="4">
        <v>-289.81</v>
      </c>
      <c r="D600" s="4">
        <v>37515</v>
      </c>
      <c r="E600" s="4">
        <v>73307.44</v>
      </c>
      <c r="F600" s="4">
        <v>-4.75</v>
      </c>
      <c r="G600" s="4" t="s">
        <v>11</v>
      </c>
      <c r="H600" s="4">
        <v>9758.86</v>
      </c>
      <c r="I600" s="4">
        <v>9454.74</v>
      </c>
      <c r="J600" s="4"/>
      <c r="K600" s="4">
        <v>-24538.1</v>
      </c>
    </row>
    <row r="601" spans="1:11" x14ac:dyDescent="0.25">
      <c r="A601" s="2">
        <v>37125</v>
      </c>
      <c r="B601" s="4">
        <v>97.66</v>
      </c>
      <c r="C601" s="4">
        <v>-289.81</v>
      </c>
      <c r="D601" s="4">
        <v>37515</v>
      </c>
      <c r="E601" s="4">
        <v>73307.44</v>
      </c>
      <c r="F601" s="4">
        <v>-4.75</v>
      </c>
      <c r="G601" s="4" t="s">
        <v>11</v>
      </c>
      <c r="H601" s="4">
        <v>9758.86</v>
      </c>
      <c r="I601" s="4">
        <v>9454.74</v>
      </c>
      <c r="J601" s="4"/>
      <c r="K601" s="4">
        <v>-24538.1</v>
      </c>
    </row>
    <row r="602" spans="1:11" x14ac:dyDescent="0.25">
      <c r="A602" s="2">
        <v>37126</v>
      </c>
      <c r="B602" s="4">
        <v>97.66</v>
      </c>
      <c r="C602" s="4">
        <v>-289.81</v>
      </c>
      <c r="D602" s="4">
        <v>37515</v>
      </c>
      <c r="E602" s="4">
        <v>73307.44</v>
      </c>
      <c r="F602" s="4">
        <v>-4.75</v>
      </c>
      <c r="G602" s="4" t="s">
        <v>11</v>
      </c>
      <c r="H602" s="4">
        <v>9758.86</v>
      </c>
      <c r="I602" s="4">
        <v>9454.74</v>
      </c>
      <c r="J602" s="4"/>
      <c r="K602" s="4">
        <v>-24538.1</v>
      </c>
    </row>
    <row r="603" spans="1:11" x14ac:dyDescent="0.25">
      <c r="A603" s="2">
        <v>37127</v>
      </c>
      <c r="B603" s="4">
        <v>97.66</v>
      </c>
      <c r="C603" s="4">
        <v>-289.81</v>
      </c>
      <c r="D603" s="4">
        <v>37515</v>
      </c>
      <c r="E603" s="4">
        <v>73307.44</v>
      </c>
      <c r="F603" s="4">
        <v>-4.75</v>
      </c>
      <c r="G603" s="4" t="s">
        <v>11</v>
      </c>
      <c r="H603" s="4">
        <v>9758.86</v>
      </c>
      <c r="I603" s="4">
        <v>9454.74</v>
      </c>
      <c r="J603" s="4"/>
      <c r="K603" s="4">
        <v>-24538.1</v>
      </c>
    </row>
    <row r="604" spans="1:11" x14ac:dyDescent="0.25">
      <c r="A604" s="2">
        <v>37128</v>
      </c>
      <c r="B604" s="4">
        <v>97.66</v>
      </c>
      <c r="C604" s="4">
        <v>-289.81</v>
      </c>
      <c r="D604" s="4">
        <v>37515</v>
      </c>
      <c r="E604" s="4">
        <v>73307.44</v>
      </c>
      <c r="F604" s="4">
        <v>-4.75</v>
      </c>
      <c r="G604" s="4" t="s">
        <v>11</v>
      </c>
      <c r="H604" s="4">
        <v>9758.86</v>
      </c>
      <c r="I604" s="4">
        <v>9454.74</v>
      </c>
      <c r="J604" s="4"/>
      <c r="K604" s="4">
        <v>-24538.1</v>
      </c>
    </row>
    <row r="605" spans="1:11" x14ac:dyDescent="0.25">
      <c r="A605" s="2">
        <v>37129</v>
      </c>
      <c r="B605" s="4">
        <v>97.66</v>
      </c>
      <c r="C605" s="4">
        <v>-289.81</v>
      </c>
      <c r="D605" s="4">
        <v>37515</v>
      </c>
      <c r="E605" s="4">
        <v>73307.44</v>
      </c>
      <c r="F605" s="4">
        <v>-4.75</v>
      </c>
      <c r="G605" s="4" t="s">
        <v>11</v>
      </c>
      <c r="H605" s="4">
        <v>9758.86</v>
      </c>
      <c r="I605" s="4">
        <v>9454.74</v>
      </c>
      <c r="J605" s="4"/>
      <c r="K605" s="4">
        <v>-24538.1</v>
      </c>
    </row>
    <row r="606" spans="1:11" x14ac:dyDescent="0.25">
      <c r="A606" s="2">
        <v>37130</v>
      </c>
      <c r="B606" s="4">
        <v>97.66</v>
      </c>
      <c r="C606" s="4">
        <v>-289.81</v>
      </c>
      <c r="D606" s="4">
        <v>37515</v>
      </c>
      <c r="E606" s="4">
        <v>73307.44</v>
      </c>
      <c r="F606" s="4">
        <v>-4.75</v>
      </c>
      <c r="G606" s="4" t="s">
        <v>11</v>
      </c>
      <c r="H606" s="4">
        <v>9758.86</v>
      </c>
      <c r="I606" s="4">
        <v>9454.74</v>
      </c>
      <c r="J606" s="4"/>
      <c r="K606" s="4">
        <v>-24538.1</v>
      </c>
    </row>
    <row r="607" spans="1:11" x14ac:dyDescent="0.25">
      <c r="A607" s="2">
        <v>37131</v>
      </c>
      <c r="B607" s="4">
        <v>97.66</v>
      </c>
      <c r="C607" s="4">
        <v>-289.81</v>
      </c>
      <c r="D607" s="4">
        <v>37515</v>
      </c>
      <c r="E607" s="4">
        <v>73307.44</v>
      </c>
      <c r="F607" s="4">
        <v>-4.75</v>
      </c>
      <c r="G607" s="4" t="s">
        <v>11</v>
      </c>
      <c r="H607" s="4">
        <v>9758.86</v>
      </c>
      <c r="I607" s="4">
        <v>9454.74</v>
      </c>
      <c r="J607" s="4"/>
      <c r="K607" s="4">
        <v>-24538.1</v>
      </c>
    </row>
    <row r="608" spans="1:11" x14ac:dyDescent="0.25">
      <c r="A608" s="2">
        <v>37132</v>
      </c>
      <c r="B608" s="4">
        <v>97.66</v>
      </c>
      <c r="C608" s="4">
        <v>-289.81</v>
      </c>
      <c r="D608" s="4">
        <v>37515</v>
      </c>
      <c r="E608" s="4">
        <v>73307.44</v>
      </c>
      <c r="F608" s="4">
        <v>-4.75</v>
      </c>
      <c r="G608" s="4" t="s">
        <v>11</v>
      </c>
      <c r="H608" s="4">
        <v>9758.86</v>
      </c>
      <c r="I608" s="4">
        <v>9454.74</v>
      </c>
      <c r="J608" s="4"/>
      <c r="K608" s="4">
        <v>-24538.1</v>
      </c>
    </row>
    <row r="609" spans="1:11" x14ac:dyDescent="0.25">
      <c r="A609" s="2">
        <v>37133</v>
      </c>
      <c r="B609" s="4">
        <v>97.66</v>
      </c>
      <c r="C609" s="4">
        <v>-289.81</v>
      </c>
      <c r="D609" s="4">
        <v>37515</v>
      </c>
      <c r="E609" s="4">
        <v>73307.44</v>
      </c>
      <c r="F609" s="4">
        <v>-4.75</v>
      </c>
      <c r="G609" s="4" t="s">
        <v>11</v>
      </c>
      <c r="H609" s="4">
        <v>9758.86</v>
      </c>
      <c r="I609" s="4">
        <v>9454.74</v>
      </c>
      <c r="J609" s="4"/>
      <c r="K609" s="4">
        <v>-24538.1</v>
      </c>
    </row>
    <row r="610" spans="1:11" x14ac:dyDescent="0.25">
      <c r="A610" s="2">
        <v>37134</v>
      </c>
      <c r="B610" s="4">
        <v>97.66</v>
      </c>
      <c r="C610" s="4">
        <v>-289.81</v>
      </c>
      <c r="D610" s="4">
        <v>37844</v>
      </c>
      <c r="E610" s="4">
        <v>73307.44</v>
      </c>
      <c r="F610" s="4">
        <v>-4.79</v>
      </c>
      <c r="G610" s="4" t="s">
        <v>11</v>
      </c>
      <c r="H610" s="4">
        <v>9758.86</v>
      </c>
      <c r="I610" s="4">
        <v>9633.06</v>
      </c>
      <c r="J610" s="4"/>
      <c r="K610" s="4">
        <v>-24538.1</v>
      </c>
    </row>
    <row r="611" spans="1:11" x14ac:dyDescent="0.25">
      <c r="A611" s="2">
        <v>37135</v>
      </c>
      <c r="B611" s="4">
        <v>97.66</v>
      </c>
      <c r="C611" s="4">
        <v>-289.81</v>
      </c>
      <c r="D611" s="4">
        <v>37844</v>
      </c>
      <c r="E611" s="4">
        <v>73307.44</v>
      </c>
      <c r="F611" s="4">
        <v>-4.79</v>
      </c>
      <c r="G611" s="4" t="s">
        <v>11</v>
      </c>
      <c r="H611" s="4">
        <v>9758.86</v>
      </c>
      <c r="I611" s="4">
        <v>9633.06</v>
      </c>
      <c r="J611" s="4"/>
      <c r="K611" s="4">
        <v>-24538.1</v>
      </c>
    </row>
    <row r="612" spans="1:11" x14ac:dyDescent="0.25">
      <c r="A612" s="2">
        <v>37136</v>
      </c>
      <c r="B612" s="4">
        <v>97.66</v>
      </c>
      <c r="C612" s="4">
        <v>-289.81</v>
      </c>
      <c r="D612" s="4">
        <v>37844</v>
      </c>
      <c r="E612" s="4">
        <v>73307.44</v>
      </c>
      <c r="F612" s="4">
        <v>-4.79</v>
      </c>
      <c r="G612" s="4" t="s">
        <v>11</v>
      </c>
      <c r="H612" s="4">
        <v>9758.86</v>
      </c>
      <c r="I612" s="4">
        <v>9633.06</v>
      </c>
      <c r="J612" s="4"/>
      <c r="K612" s="4">
        <v>-24538.1</v>
      </c>
    </row>
    <row r="613" spans="1:11" x14ac:dyDescent="0.25">
      <c r="A613" s="2">
        <v>37137</v>
      </c>
      <c r="B613" s="4">
        <v>97.66</v>
      </c>
      <c r="C613" s="4">
        <v>-289.81</v>
      </c>
      <c r="D613" s="4">
        <v>37844</v>
      </c>
      <c r="E613" s="4">
        <v>73307.44</v>
      </c>
      <c r="F613" s="4">
        <v>-4.79</v>
      </c>
      <c r="G613" s="4" t="s">
        <v>11</v>
      </c>
      <c r="H613" s="4">
        <v>9758.86</v>
      </c>
      <c r="I613" s="4">
        <v>9633.06</v>
      </c>
      <c r="J613" s="4"/>
      <c r="K613" s="4">
        <v>-24538.1</v>
      </c>
    </row>
    <row r="614" spans="1:11" x14ac:dyDescent="0.25">
      <c r="A614" s="2">
        <v>37138</v>
      </c>
      <c r="B614" s="4">
        <v>97.66</v>
      </c>
      <c r="C614" s="4">
        <v>-289.81</v>
      </c>
      <c r="D614" s="4">
        <v>37844</v>
      </c>
      <c r="E614" s="4">
        <v>73307.44</v>
      </c>
      <c r="F614" s="4">
        <v>-4.79</v>
      </c>
      <c r="G614" s="4" t="s">
        <v>11</v>
      </c>
      <c r="H614" s="4">
        <v>9758.86</v>
      </c>
      <c r="I614" s="4">
        <v>9633.06</v>
      </c>
      <c r="J614" s="4"/>
      <c r="K614" s="4">
        <v>-24538.1</v>
      </c>
    </row>
    <row r="615" spans="1:11" x14ac:dyDescent="0.25">
      <c r="A615" s="2">
        <v>37139</v>
      </c>
      <c r="B615" s="4">
        <v>97.66</v>
      </c>
      <c r="C615" s="4">
        <v>-289.81</v>
      </c>
      <c r="D615" s="4">
        <v>37844</v>
      </c>
      <c r="E615" s="4">
        <v>73307.44</v>
      </c>
      <c r="F615" s="4">
        <v>-4.79</v>
      </c>
      <c r="G615" s="4" t="s">
        <v>11</v>
      </c>
      <c r="H615" s="4">
        <v>9758.86</v>
      </c>
      <c r="I615" s="4">
        <v>9633.06</v>
      </c>
      <c r="J615" s="4"/>
      <c r="K615" s="4">
        <v>-24538.1</v>
      </c>
    </row>
    <row r="616" spans="1:11" x14ac:dyDescent="0.25">
      <c r="A616" s="2">
        <v>37140</v>
      </c>
      <c r="B616" s="4">
        <v>97.66</v>
      </c>
      <c r="C616" s="4">
        <v>-289.81</v>
      </c>
      <c r="D616" s="4">
        <v>37844</v>
      </c>
      <c r="E616" s="4">
        <v>73307.44</v>
      </c>
      <c r="F616" s="4">
        <v>-4.79</v>
      </c>
      <c r="G616" s="4" t="s">
        <v>11</v>
      </c>
      <c r="H616" s="4">
        <v>9758.86</v>
      </c>
      <c r="I616" s="4">
        <v>9633.06</v>
      </c>
      <c r="J616" s="4"/>
      <c r="K616" s="4">
        <v>-24538.1</v>
      </c>
    </row>
    <row r="617" spans="1:11" x14ac:dyDescent="0.25">
      <c r="A617" s="2">
        <v>37141</v>
      </c>
      <c r="B617" s="4">
        <v>97.66</v>
      </c>
      <c r="C617" s="4">
        <v>-289.81</v>
      </c>
      <c r="D617" s="4">
        <v>37844</v>
      </c>
      <c r="E617" s="4">
        <v>73307.44</v>
      </c>
      <c r="F617" s="4">
        <v>-4.79</v>
      </c>
      <c r="G617" s="4" t="s">
        <v>11</v>
      </c>
      <c r="H617" s="4">
        <v>9758.86</v>
      </c>
      <c r="I617" s="4">
        <v>9633.06</v>
      </c>
      <c r="J617" s="4"/>
      <c r="K617" s="4">
        <v>-24538.1</v>
      </c>
    </row>
    <row r="618" spans="1:11" x14ac:dyDescent="0.25">
      <c r="A618" s="2">
        <v>37142</v>
      </c>
      <c r="B618" s="4">
        <v>97.66</v>
      </c>
      <c r="C618" s="4">
        <v>-289.81</v>
      </c>
      <c r="D618" s="4">
        <v>37844</v>
      </c>
      <c r="E618" s="4">
        <v>73307.44</v>
      </c>
      <c r="F618" s="4">
        <v>-4.79</v>
      </c>
      <c r="G618" s="4" t="s">
        <v>11</v>
      </c>
      <c r="H618" s="4">
        <v>9758.86</v>
      </c>
      <c r="I618" s="4">
        <v>9633.06</v>
      </c>
      <c r="J618" s="4"/>
      <c r="K618" s="4">
        <v>-24538.1</v>
      </c>
    </row>
    <row r="619" spans="1:11" x14ac:dyDescent="0.25">
      <c r="A619" s="2">
        <v>37143</v>
      </c>
      <c r="B619" s="4">
        <v>97.66</v>
      </c>
      <c r="C619" s="4">
        <v>-289.81</v>
      </c>
      <c r="D619" s="4">
        <v>37844</v>
      </c>
      <c r="E619" s="4">
        <v>73307.44</v>
      </c>
      <c r="F619" s="4">
        <v>-4.79</v>
      </c>
      <c r="G619" s="4" t="s">
        <v>11</v>
      </c>
      <c r="H619" s="4">
        <v>9758.86</v>
      </c>
      <c r="I619" s="4">
        <v>9633.06</v>
      </c>
      <c r="J619" s="4"/>
      <c r="K619" s="4">
        <v>-24538.1</v>
      </c>
    </row>
    <row r="620" spans="1:11" x14ac:dyDescent="0.25">
      <c r="A620" s="2">
        <v>37144</v>
      </c>
      <c r="B620" s="4">
        <v>97.66</v>
      </c>
      <c r="C620" s="4">
        <v>-289.81</v>
      </c>
      <c r="D620" s="4">
        <v>37844</v>
      </c>
      <c r="E620" s="4">
        <v>73307.44</v>
      </c>
      <c r="F620" s="4">
        <v>-4.79</v>
      </c>
      <c r="G620" s="4" t="s">
        <v>11</v>
      </c>
      <c r="H620" s="4">
        <v>9758.86</v>
      </c>
      <c r="I620" s="4">
        <v>9633.06</v>
      </c>
      <c r="J620" s="4"/>
      <c r="K620" s="4">
        <v>-24538.1</v>
      </c>
    </row>
    <row r="621" spans="1:11" x14ac:dyDescent="0.25">
      <c r="A621" s="2">
        <v>37145</v>
      </c>
      <c r="B621" s="4">
        <v>97.66</v>
      </c>
      <c r="C621" s="4">
        <v>-289.81</v>
      </c>
      <c r="D621" s="4">
        <v>37844</v>
      </c>
      <c r="E621" s="4">
        <v>73307.44</v>
      </c>
      <c r="F621" s="4">
        <v>-4.79</v>
      </c>
      <c r="G621" s="4" t="s">
        <v>11</v>
      </c>
      <c r="H621" s="4">
        <v>9758.86</v>
      </c>
      <c r="I621" s="4">
        <v>9633.06</v>
      </c>
      <c r="J621" s="4"/>
      <c r="K621" s="4">
        <v>-24538.1</v>
      </c>
    </row>
    <row r="622" spans="1:11" x14ac:dyDescent="0.25">
      <c r="A622" s="2">
        <v>37146</v>
      </c>
      <c r="B622" s="4">
        <v>97.66</v>
      </c>
      <c r="C622" s="4">
        <v>-289.81</v>
      </c>
      <c r="D622" s="4">
        <v>37844</v>
      </c>
      <c r="E622" s="4">
        <v>73307.44</v>
      </c>
      <c r="F622" s="4">
        <v>-4.79</v>
      </c>
      <c r="G622" s="4" t="s">
        <v>11</v>
      </c>
      <c r="H622" s="4">
        <v>9758.86</v>
      </c>
      <c r="I622" s="4">
        <v>9633.06</v>
      </c>
      <c r="J622" s="4"/>
      <c r="K622" s="4">
        <v>-24538.1</v>
      </c>
    </row>
    <row r="623" spans="1:11" x14ac:dyDescent="0.25">
      <c r="A623" s="2">
        <v>37147</v>
      </c>
      <c r="B623" s="4">
        <v>97.66</v>
      </c>
      <c r="C623" s="4">
        <v>-289.81</v>
      </c>
      <c r="D623" s="4">
        <v>37844</v>
      </c>
      <c r="E623" s="4">
        <v>73307.44</v>
      </c>
      <c r="F623" s="4">
        <v>-4.79</v>
      </c>
      <c r="G623" s="4" t="s">
        <v>11</v>
      </c>
      <c r="H623" s="4">
        <v>9758.86</v>
      </c>
      <c r="I623" s="4">
        <v>9633.06</v>
      </c>
      <c r="J623" s="4"/>
      <c r="K623" s="4">
        <v>-24538.1</v>
      </c>
    </row>
    <row r="624" spans="1:11" x14ac:dyDescent="0.25">
      <c r="A624" s="2">
        <v>37148</v>
      </c>
      <c r="B624" s="4">
        <v>97.66</v>
      </c>
      <c r="C624" s="4">
        <v>-289.81</v>
      </c>
      <c r="D624" s="4">
        <v>37844</v>
      </c>
      <c r="E624" s="4">
        <v>73307.44</v>
      </c>
      <c r="F624" s="4">
        <v>-4.79</v>
      </c>
      <c r="G624" s="4" t="s">
        <v>11</v>
      </c>
      <c r="H624" s="4">
        <v>9758.86</v>
      </c>
      <c r="I624" s="4">
        <v>9633.06</v>
      </c>
      <c r="J624" s="4"/>
      <c r="K624" s="4">
        <v>-24538.1</v>
      </c>
    </row>
    <row r="625" spans="1:11" x14ac:dyDescent="0.25">
      <c r="A625" s="2">
        <v>37149</v>
      </c>
      <c r="B625" s="4">
        <v>97.66</v>
      </c>
      <c r="C625" s="4">
        <v>-289.81</v>
      </c>
      <c r="D625" s="4">
        <v>37844</v>
      </c>
      <c r="E625" s="4">
        <v>73307.44</v>
      </c>
      <c r="F625" s="4">
        <v>-4.79</v>
      </c>
      <c r="G625" s="4" t="s">
        <v>11</v>
      </c>
      <c r="H625" s="4">
        <v>9758.86</v>
      </c>
      <c r="I625" s="4">
        <v>9633.06</v>
      </c>
      <c r="J625" s="4"/>
      <c r="K625" s="4">
        <v>-24538.1</v>
      </c>
    </row>
    <row r="626" spans="1:11" x14ac:dyDescent="0.25">
      <c r="A626" s="2">
        <v>37150</v>
      </c>
      <c r="B626" s="4">
        <v>97.66</v>
      </c>
      <c r="C626" s="4">
        <v>-289.81</v>
      </c>
      <c r="D626" s="4">
        <v>37844</v>
      </c>
      <c r="E626" s="4">
        <v>73307.44</v>
      </c>
      <c r="F626" s="4">
        <v>-4.79</v>
      </c>
      <c r="G626" s="4" t="s">
        <v>11</v>
      </c>
      <c r="H626" s="4">
        <v>9758.86</v>
      </c>
      <c r="I626" s="4">
        <v>9633.06</v>
      </c>
      <c r="J626" s="4"/>
      <c r="K626" s="4">
        <v>-24538.1</v>
      </c>
    </row>
    <row r="627" spans="1:11" x14ac:dyDescent="0.25">
      <c r="A627" s="2">
        <v>37151</v>
      </c>
      <c r="B627" s="4">
        <v>97.66</v>
      </c>
      <c r="C627" s="4">
        <v>-289.81</v>
      </c>
      <c r="D627" s="4">
        <v>37844</v>
      </c>
      <c r="E627" s="4">
        <v>73307.44</v>
      </c>
      <c r="F627" s="4">
        <v>-4.79</v>
      </c>
      <c r="G627" s="4" t="s">
        <v>11</v>
      </c>
      <c r="H627" s="4">
        <v>9758.86</v>
      </c>
      <c r="I627" s="4">
        <v>9633.06</v>
      </c>
      <c r="J627" s="4"/>
      <c r="K627" s="4">
        <v>-24538.1</v>
      </c>
    </row>
    <row r="628" spans="1:11" x14ac:dyDescent="0.25">
      <c r="A628" s="2">
        <v>37152</v>
      </c>
      <c r="B628" s="4">
        <v>97.66</v>
      </c>
      <c r="C628" s="4">
        <v>-289.81</v>
      </c>
      <c r="D628" s="4">
        <v>37844</v>
      </c>
      <c r="E628" s="4">
        <v>73307.44</v>
      </c>
      <c r="F628" s="4">
        <v>-4.79</v>
      </c>
      <c r="G628" s="4" t="s">
        <v>11</v>
      </c>
      <c r="H628" s="4">
        <v>9758.86</v>
      </c>
      <c r="I628" s="4">
        <v>9633.06</v>
      </c>
      <c r="J628" s="4"/>
      <c r="K628" s="4">
        <v>-24538.1</v>
      </c>
    </row>
    <row r="629" spans="1:11" x14ac:dyDescent="0.25">
      <c r="A629" s="2">
        <v>37153</v>
      </c>
      <c r="B629" s="4">
        <v>97.66</v>
      </c>
      <c r="C629" s="4">
        <v>-289.81</v>
      </c>
      <c r="D629" s="4">
        <v>37844</v>
      </c>
      <c r="E629" s="4">
        <v>73307.44</v>
      </c>
      <c r="F629" s="4">
        <v>-4.79</v>
      </c>
      <c r="G629" s="4" t="s">
        <v>11</v>
      </c>
      <c r="H629" s="4">
        <v>9758.86</v>
      </c>
      <c r="I629" s="4">
        <v>9633.06</v>
      </c>
      <c r="J629" s="4"/>
      <c r="K629" s="4">
        <v>-24538.1</v>
      </c>
    </row>
    <row r="630" spans="1:11" x14ac:dyDescent="0.25">
      <c r="A630" s="2">
        <v>37154</v>
      </c>
      <c r="B630" s="4">
        <v>97.66</v>
      </c>
      <c r="C630" s="4">
        <v>-289.81</v>
      </c>
      <c r="D630" s="4">
        <v>37844</v>
      </c>
      <c r="E630" s="4">
        <v>73307.44</v>
      </c>
      <c r="F630" s="4">
        <v>-4.79</v>
      </c>
      <c r="G630" s="4" t="s">
        <v>11</v>
      </c>
      <c r="H630" s="4">
        <v>9758.86</v>
      </c>
      <c r="I630" s="4">
        <v>9633.06</v>
      </c>
      <c r="J630" s="4"/>
      <c r="K630" s="4">
        <v>-24538.1</v>
      </c>
    </row>
    <row r="631" spans="1:11" x14ac:dyDescent="0.25">
      <c r="A631" s="2">
        <v>37155</v>
      </c>
      <c r="B631" s="4">
        <v>97.66</v>
      </c>
      <c r="C631" s="4">
        <v>-289.81</v>
      </c>
      <c r="D631" s="4">
        <v>37844</v>
      </c>
      <c r="E631" s="4">
        <v>73307.44</v>
      </c>
      <c r="F631" s="4">
        <v>-4.79</v>
      </c>
      <c r="G631" s="4" t="s">
        <v>11</v>
      </c>
      <c r="H631" s="4">
        <v>9758.86</v>
      </c>
      <c r="I631" s="4">
        <v>9633.06</v>
      </c>
      <c r="J631" s="4"/>
      <c r="K631" s="4">
        <v>-24538.1</v>
      </c>
    </row>
    <row r="632" spans="1:11" x14ac:dyDescent="0.25">
      <c r="A632" s="2">
        <v>37156</v>
      </c>
      <c r="B632" s="4">
        <v>97.66</v>
      </c>
      <c r="C632" s="4">
        <v>-289.81</v>
      </c>
      <c r="D632" s="4">
        <v>37844</v>
      </c>
      <c r="E632" s="4">
        <v>73307.44</v>
      </c>
      <c r="F632" s="4">
        <v>-4.79</v>
      </c>
      <c r="G632" s="4" t="s">
        <v>11</v>
      </c>
      <c r="H632" s="4">
        <v>9758.86</v>
      </c>
      <c r="I632" s="4">
        <v>9633.06</v>
      </c>
      <c r="J632" s="4"/>
      <c r="K632" s="4">
        <v>-24538.1</v>
      </c>
    </row>
    <row r="633" spans="1:11" x14ac:dyDescent="0.25">
      <c r="A633" s="2">
        <v>37157</v>
      </c>
      <c r="B633" s="4">
        <v>97.66</v>
      </c>
      <c r="C633" s="4">
        <v>-289.81</v>
      </c>
      <c r="D633" s="4">
        <v>37844</v>
      </c>
      <c r="E633" s="4">
        <v>73307.44</v>
      </c>
      <c r="F633" s="4">
        <v>-4.79</v>
      </c>
      <c r="G633" s="4" t="s">
        <v>11</v>
      </c>
      <c r="H633" s="4">
        <v>9758.86</v>
      </c>
      <c r="I633" s="4">
        <v>9633.06</v>
      </c>
      <c r="J633" s="4"/>
      <c r="K633" s="4">
        <v>-24538.1</v>
      </c>
    </row>
    <row r="634" spans="1:11" x14ac:dyDescent="0.25">
      <c r="A634" s="2">
        <v>37158</v>
      </c>
      <c r="B634" s="4">
        <v>97.66</v>
      </c>
      <c r="C634" s="4">
        <v>-289.81</v>
      </c>
      <c r="D634" s="4">
        <v>37844</v>
      </c>
      <c r="E634" s="4">
        <v>73307.44</v>
      </c>
      <c r="F634" s="4">
        <v>-4.79</v>
      </c>
      <c r="G634" s="4" t="s">
        <v>11</v>
      </c>
      <c r="H634" s="4">
        <v>9758.86</v>
      </c>
      <c r="I634" s="4">
        <v>9633.06</v>
      </c>
      <c r="J634" s="4"/>
      <c r="K634" s="4">
        <v>-24538.1</v>
      </c>
    </row>
    <row r="635" spans="1:11" x14ac:dyDescent="0.25">
      <c r="A635" s="2">
        <v>37159</v>
      </c>
      <c r="B635" s="4">
        <v>97.66</v>
      </c>
      <c r="C635" s="4">
        <v>-289.81</v>
      </c>
      <c r="D635" s="4">
        <v>37844</v>
      </c>
      <c r="E635" s="4">
        <v>73307.44</v>
      </c>
      <c r="F635" s="4">
        <v>-4.79</v>
      </c>
      <c r="G635" s="4" t="s">
        <v>11</v>
      </c>
      <c r="H635" s="4">
        <v>9758.86</v>
      </c>
      <c r="I635" s="4">
        <v>9633.06</v>
      </c>
      <c r="J635" s="4"/>
      <c r="K635" s="4">
        <v>-24538.1</v>
      </c>
    </row>
    <row r="636" spans="1:11" x14ac:dyDescent="0.25">
      <c r="A636" s="2">
        <v>37160</v>
      </c>
      <c r="B636" s="4">
        <v>97.66</v>
      </c>
      <c r="C636" s="4">
        <v>-289.81</v>
      </c>
      <c r="D636" s="4">
        <v>37844</v>
      </c>
      <c r="E636" s="4">
        <v>73307.44</v>
      </c>
      <c r="F636" s="4">
        <v>-4.79</v>
      </c>
      <c r="G636" s="4" t="s">
        <v>11</v>
      </c>
      <c r="H636" s="4">
        <v>9758.86</v>
      </c>
      <c r="I636" s="4">
        <v>9633.06</v>
      </c>
      <c r="J636" s="4"/>
      <c r="K636" s="4">
        <v>-24538.1</v>
      </c>
    </row>
    <row r="637" spans="1:11" x14ac:dyDescent="0.25">
      <c r="A637" s="2">
        <v>37161</v>
      </c>
      <c r="B637" s="4">
        <v>97.66</v>
      </c>
      <c r="C637" s="4">
        <v>-289.81</v>
      </c>
      <c r="D637" s="4">
        <v>37844</v>
      </c>
      <c r="E637" s="4">
        <v>73307.44</v>
      </c>
      <c r="F637" s="4">
        <v>-4.79</v>
      </c>
      <c r="G637" s="4" t="s">
        <v>11</v>
      </c>
      <c r="H637" s="4">
        <v>9758.86</v>
      </c>
      <c r="I637" s="4">
        <v>9633.06</v>
      </c>
      <c r="J637" s="4"/>
      <c r="K637" s="4">
        <v>-24538.1</v>
      </c>
    </row>
    <row r="638" spans="1:11" x14ac:dyDescent="0.25">
      <c r="A638" s="2">
        <v>37162</v>
      </c>
      <c r="B638" s="4">
        <v>97.66</v>
      </c>
      <c r="C638" s="4">
        <v>-289.81</v>
      </c>
      <c r="D638" s="4">
        <v>37844</v>
      </c>
      <c r="E638" s="4">
        <v>73307.44</v>
      </c>
      <c r="F638" s="4">
        <v>-4.79</v>
      </c>
      <c r="G638" s="4" t="s">
        <v>11</v>
      </c>
      <c r="H638" s="4">
        <v>9758.86</v>
      </c>
      <c r="I638" s="4">
        <v>9633.06</v>
      </c>
      <c r="J638" s="4"/>
      <c r="K638" s="4">
        <v>-24538.1</v>
      </c>
    </row>
    <row r="639" spans="1:11" x14ac:dyDescent="0.25">
      <c r="A639" s="2">
        <v>37163</v>
      </c>
      <c r="B639" s="4">
        <v>97.66</v>
      </c>
      <c r="C639" s="4">
        <v>-289.81</v>
      </c>
      <c r="D639" s="4">
        <v>37844</v>
      </c>
      <c r="E639" s="4">
        <v>73307.44</v>
      </c>
      <c r="F639" s="4">
        <v>-4.79</v>
      </c>
      <c r="G639" s="4" t="s">
        <v>11</v>
      </c>
      <c r="H639" s="4">
        <v>9758.86</v>
      </c>
      <c r="I639" s="4">
        <v>9633.06</v>
      </c>
      <c r="J639" s="4"/>
      <c r="K639" s="4">
        <v>-24538.1</v>
      </c>
    </row>
    <row r="640" spans="1:11" x14ac:dyDescent="0.25">
      <c r="A640" s="2">
        <v>37164</v>
      </c>
      <c r="B640" s="4">
        <v>98.04</v>
      </c>
      <c r="C640" s="4">
        <v>-22.53</v>
      </c>
      <c r="D640" s="4">
        <v>38220</v>
      </c>
      <c r="E640" s="4">
        <v>78183.31</v>
      </c>
      <c r="F640" s="4">
        <v>-4.6899999999999995</v>
      </c>
      <c r="G640" s="4" t="s">
        <v>11</v>
      </c>
      <c r="H640" s="4">
        <v>8855.61</v>
      </c>
      <c r="I640" s="4">
        <v>9768.08</v>
      </c>
      <c r="J640" s="4"/>
      <c r="K640" s="4">
        <v>-24003.1</v>
      </c>
    </row>
    <row r="641" spans="1:11" x14ac:dyDescent="0.25">
      <c r="A641" s="2">
        <v>37165</v>
      </c>
      <c r="B641" s="4">
        <v>98.04</v>
      </c>
      <c r="C641" s="4">
        <v>-22.53</v>
      </c>
      <c r="D641" s="4">
        <v>38220</v>
      </c>
      <c r="E641" s="4">
        <v>78183.31</v>
      </c>
      <c r="F641" s="4">
        <v>-4.6899999999999995</v>
      </c>
      <c r="G641" s="4" t="s">
        <v>11</v>
      </c>
      <c r="H641" s="4">
        <v>8855.61</v>
      </c>
      <c r="I641" s="4">
        <v>9768.08</v>
      </c>
      <c r="J641" s="4"/>
      <c r="K641" s="4">
        <v>-24003.1</v>
      </c>
    </row>
    <row r="642" spans="1:11" x14ac:dyDescent="0.25">
      <c r="A642" s="2">
        <v>37166</v>
      </c>
      <c r="B642" s="4">
        <v>98.04</v>
      </c>
      <c r="C642" s="4">
        <v>-22.53</v>
      </c>
      <c r="D642" s="4">
        <v>38220</v>
      </c>
      <c r="E642" s="4">
        <v>78183.31</v>
      </c>
      <c r="F642" s="4">
        <v>-4.6899999999999995</v>
      </c>
      <c r="G642" s="4" t="s">
        <v>11</v>
      </c>
      <c r="H642" s="4">
        <v>8855.61</v>
      </c>
      <c r="I642" s="4">
        <v>9768.08</v>
      </c>
      <c r="J642" s="4"/>
      <c r="K642" s="4">
        <v>-24003.1</v>
      </c>
    </row>
    <row r="643" spans="1:11" x14ac:dyDescent="0.25">
      <c r="A643" s="2">
        <v>37167</v>
      </c>
      <c r="B643" s="4">
        <v>98.04</v>
      </c>
      <c r="C643" s="4">
        <v>-22.53</v>
      </c>
      <c r="D643" s="4">
        <v>38220</v>
      </c>
      <c r="E643" s="4">
        <v>78183.31</v>
      </c>
      <c r="F643" s="4">
        <v>-4.6899999999999995</v>
      </c>
      <c r="G643" s="4" t="s">
        <v>11</v>
      </c>
      <c r="H643" s="4">
        <v>8855.61</v>
      </c>
      <c r="I643" s="4">
        <v>9768.08</v>
      </c>
      <c r="J643" s="4"/>
      <c r="K643" s="4">
        <v>-24003.1</v>
      </c>
    </row>
    <row r="644" spans="1:11" x14ac:dyDescent="0.25">
      <c r="A644" s="2">
        <v>37168</v>
      </c>
      <c r="B644" s="4">
        <v>98.04</v>
      </c>
      <c r="C644" s="4">
        <v>-22.53</v>
      </c>
      <c r="D644" s="4">
        <v>38220</v>
      </c>
      <c r="E644" s="4">
        <v>78183.31</v>
      </c>
      <c r="F644" s="4">
        <v>-4.6899999999999995</v>
      </c>
      <c r="G644" s="4" t="s">
        <v>11</v>
      </c>
      <c r="H644" s="4">
        <v>8855.61</v>
      </c>
      <c r="I644" s="4">
        <v>9768.08</v>
      </c>
      <c r="J644" s="4"/>
      <c r="K644" s="4">
        <v>-24003.1</v>
      </c>
    </row>
    <row r="645" spans="1:11" x14ac:dyDescent="0.25">
      <c r="A645" s="2">
        <v>37169</v>
      </c>
      <c r="B645" s="4">
        <v>98.04</v>
      </c>
      <c r="C645" s="4">
        <v>-22.53</v>
      </c>
      <c r="D645" s="4">
        <v>38220</v>
      </c>
      <c r="E645" s="4">
        <v>78183.31</v>
      </c>
      <c r="F645" s="4">
        <v>-4.6899999999999995</v>
      </c>
      <c r="G645" s="4" t="s">
        <v>11</v>
      </c>
      <c r="H645" s="4">
        <v>8855.61</v>
      </c>
      <c r="I645" s="4">
        <v>9768.08</v>
      </c>
      <c r="J645" s="4"/>
      <c r="K645" s="4">
        <v>-24003.1</v>
      </c>
    </row>
    <row r="646" spans="1:11" x14ac:dyDescent="0.25">
      <c r="A646" s="2">
        <v>37170</v>
      </c>
      <c r="B646" s="4">
        <v>98.04</v>
      </c>
      <c r="C646" s="4">
        <v>-22.53</v>
      </c>
      <c r="D646" s="4">
        <v>38220</v>
      </c>
      <c r="E646" s="4">
        <v>78183.31</v>
      </c>
      <c r="F646" s="4">
        <v>-4.6899999999999995</v>
      </c>
      <c r="G646" s="4" t="s">
        <v>11</v>
      </c>
      <c r="H646" s="4">
        <v>8855.61</v>
      </c>
      <c r="I646" s="4">
        <v>9768.08</v>
      </c>
      <c r="J646" s="4"/>
      <c r="K646" s="4">
        <v>-24003.1</v>
      </c>
    </row>
    <row r="647" spans="1:11" x14ac:dyDescent="0.25">
      <c r="A647" s="2">
        <v>37171</v>
      </c>
      <c r="B647" s="4">
        <v>98.04</v>
      </c>
      <c r="C647" s="4">
        <v>-22.53</v>
      </c>
      <c r="D647" s="4">
        <v>38220</v>
      </c>
      <c r="E647" s="4">
        <v>78183.31</v>
      </c>
      <c r="F647" s="4">
        <v>-4.6899999999999995</v>
      </c>
      <c r="G647" s="4" t="s">
        <v>11</v>
      </c>
      <c r="H647" s="4">
        <v>8855.61</v>
      </c>
      <c r="I647" s="4">
        <v>9768.08</v>
      </c>
      <c r="J647" s="4"/>
      <c r="K647" s="4">
        <v>-24003.1</v>
      </c>
    </row>
    <row r="648" spans="1:11" x14ac:dyDescent="0.25">
      <c r="A648" s="2">
        <v>37172</v>
      </c>
      <c r="B648" s="4">
        <v>98.04</v>
      </c>
      <c r="C648" s="4">
        <v>-22.53</v>
      </c>
      <c r="D648" s="4">
        <v>38220</v>
      </c>
      <c r="E648" s="4">
        <v>78183.31</v>
      </c>
      <c r="F648" s="4">
        <v>-4.6899999999999995</v>
      </c>
      <c r="G648" s="4" t="s">
        <v>11</v>
      </c>
      <c r="H648" s="4">
        <v>8855.61</v>
      </c>
      <c r="I648" s="4">
        <v>9768.08</v>
      </c>
      <c r="J648" s="4"/>
      <c r="K648" s="4">
        <v>-24003.1</v>
      </c>
    </row>
    <row r="649" spans="1:11" x14ac:dyDescent="0.25">
      <c r="A649" s="2">
        <v>37173</v>
      </c>
      <c r="B649" s="4">
        <v>98.04</v>
      </c>
      <c r="C649" s="4">
        <v>-22.53</v>
      </c>
      <c r="D649" s="4">
        <v>38220</v>
      </c>
      <c r="E649" s="4">
        <v>78183.31</v>
      </c>
      <c r="F649" s="4">
        <v>-4.6899999999999995</v>
      </c>
      <c r="G649" s="4" t="s">
        <v>11</v>
      </c>
      <c r="H649" s="4">
        <v>8855.61</v>
      </c>
      <c r="I649" s="4">
        <v>9768.08</v>
      </c>
      <c r="J649" s="4"/>
      <c r="K649" s="4">
        <v>-24003.1</v>
      </c>
    </row>
    <row r="650" spans="1:11" x14ac:dyDescent="0.25">
      <c r="A650" s="2">
        <v>37174</v>
      </c>
      <c r="B650" s="4">
        <v>98.04</v>
      </c>
      <c r="C650" s="4">
        <v>-22.53</v>
      </c>
      <c r="D650" s="4">
        <v>38220</v>
      </c>
      <c r="E650" s="4">
        <v>78183.31</v>
      </c>
      <c r="F650" s="4">
        <v>-4.6899999999999995</v>
      </c>
      <c r="G650" s="4" t="s">
        <v>11</v>
      </c>
      <c r="H650" s="4">
        <v>8855.61</v>
      </c>
      <c r="I650" s="4">
        <v>9768.08</v>
      </c>
      <c r="J650" s="4"/>
      <c r="K650" s="4">
        <v>-24003.1</v>
      </c>
    </row>
    <row r="651" spans="1:11" x14ac:dyDescent="0.25">
      <c r="A651" s="2">
        <v>37175</v>
      </c>
      <c r="B651" s="4">
        <v>98.04</v>
      </c>
      <c r="C651" s="4">
        <v>-22.53</v>
      </c>
      <c r="D651" s="4">
        <v>38220</v>
      </c>
      <c r="E651" s="4">
        <v>78183.31</v>
      </c>
      <c r="F651" s="4">
        <v>-4.6899999999999995</v>
      </c>
      <c r="G651" s="4" t="s">
        <v>11</v>
      </c>
      <c r="H651" s="4">
        <v>8855.61</v>
      </c>
      <c r="I651" s="4">
        <v>9768.08</v>
      </c>
      <c r="J651" s="4"/>
      <c r="K651" s="4">
        <v>-24003.1</v>
      </c>
    </row>
    <row r="652" spans="1:11" x14ac:dyDescent="0.25">
      <c r="A652" s="2">
        <v>37176</v>
      </c>
      <c r="B652" s="4">
        <v>98.04</v>
      </c>
      <c r="C652" s="4">
        <v>-22.53</v>
      </c>
      <c r="D652" s="4">
        <v>38220</v>
      </c>
      <c r="E652" s="4">
        <v>78183.31</v>
      </c>
      <c r="F652" s="4">
        <v>-4.6899999999999995</v>
      </c>
      <c r="G652" s="4" t="s">
        <v>11</v>
      </c>
      <c r="H652" s="4">
        <v>8855.61</v>
      </c>
      <c r="I652" s="4">
        <v>9768.08</v>
      </c>
      <c r="J652" s="4"/>
      <c r="K652" s="4">
        <v>-24003.1</v>
      </c>
    </row>
    <row r="653" spans="1:11" x14ac:dyDescent="0.25">
      <c r="A653" s="2">
        <v>37177</v>
      </c>
      <c r="B653" s="4">
        <v>98.04</v>
      </c>
      <c r="C653" s="4">
        <v>-22.53</v>
      </c>
      <c r="D653" s="4">
        <v>38220</v>
      </c>
      <c r="E653" s="4">
        <v>78183.31</v>
      </c>
      <c r="F653" s="4">
        <v>-4.6899999999999995</v>
      </c>
      <c r="G653" s="4" t="s">
        <v>11</v>
      </c>
      <c r="H653" s="4">
        <v>8855.61</v>
      </c>
      <c r="I653" s="4">
        <v>9768.08</v>
      </c>
      <c r="J653" s="4"/>
      <c r="K653" s="4">
        <v>-24003.1</v>
      </c>
    </row>
    <row r="654" spans="1:11" x14ac:dyDescent="0.25">
      <c r="A654" s="2">
        <v>37178</v>
      </c>
      <c r="B654" s="4">
        <v>98.04</v>
      </c>
      <c r="C654" s="4">
        <v>-22.53</v>
      </c>
      <c r="D654" s="4">
        <v>38220</v>
      </c>
      <c r="E654" s="4">
        <v>78183.31</v>
      </c>
      <c r="F654" s="4">
        <v>-4.6899999999999995</v>
      </c>
      <c r="G654" s="4" t="s">
        <v>11</v>
      </c>
      <c r="H654" s="4">
        <v>8855.61</v>
      </c>
      <c r="I654" s="4">
        <v>9768.08</v>
      </c>
      <c r="J654" s="4"/>
      <c r="K654" s="4">
        <v>-24003.1</v>
      </c>
    </row>
    <row r="655" spans="1:11" x14ac:dyDescent="0.25">
      <c r="A655" s="2">
        <v>37179</v>
      </c>
      <c r="B655" s="4">
        <v>98.04</v>
      </c>
      <c r="C655" s="4">
        <v>-22.53</v>
      </c>
      <c r="D655" s="4">
        <v>38220</v>
      </c>
      <c r="E655" s="4">
        <v>78183.31</v>
      </c>
      <c r="F655" s="4">
        <v>-4.6899999999999995</v>
      </c>
      <c r="G655" s="4" t="s">
        <v>11</v>
      </c>
      <c r="H655" s="4">
        <v>8855.61</v>
      </c>
      <c r="I655" s="4">
        <v>9768.08</v>
      </c>
      <c r="J655" s="4"/>
      <c r="K655" s="4">
        <v>-24003.1</v>
      </c>
    </row>
    <row r="656" spans="1:11" x14ac:dyDescent="0.25">
      <c r="A656" s="2">
        <v>37180</v>
      </c>
      <c r="B656" s="4">
        <v>98.04</v>
      </c>
      <c r="C656" s="4">
        <v>-22.53</v>
      </c>
      <c r="D656" s="4">
        <v>38220</v>
      </c>
      <c r="E656" s="4">
        <v>78183.31</v>
      </c>
      <c r="F656" s="4">
        <v>-4.6899999999999995</v>
      </c>
      <c r="G656" s="4" t="s">
        <v>11</v>
      </c>
      <c r="H656" s="4">
        <v>8855.61</v>
      </c>
      <c r="I656" s="4">
        <v>9768.08</v>
      </c>
      <c r="J656" s="4"/>
      <c r="K656" s="4">
        <v>-24003.1</v>
      </c>
    </row>
    <row r="657" spans="1:11" x14ac:dyDescent="0.25">
      <c r="A657" s="2">
        <v>37181</v>
      </c>
      <c r="B657" s="4">
        <v>98.04</v>
      </c>
      <c r="C657" s="4">
        <v>-22.53</v>
      </c>
      <c r="D657" s="4">
        <v>38220</v>
      </c>
      <c r="E657" s="4">
        <v>78183.31</v>
      </c>
      <c r="F657" s="4">
        <v>-4.6899999999999995</v>
      </c>
      <c r="G657" s="4" t="s">
        <v>11</v>
      </c>
      <c r="H657" s="4">
        <v>8855.61</v>
      </c>
      <c r="I657" s="4">
        <v>9768.08</v>
      </c>
      <c r="J657" s="4"/>
      <c r="K657" s="4">
        <v>-24003.1</v>
      </c>
    </row>
    <row r="658" spans="1:11" x14ac:dyDescent="0.25">
      <c r="A658" s="2">
        <v>37182</v>
      </c>
      <c r="B658" s="4">
        <v>98.04</v>
      </c>
      <c r="C658" s="4">
        <v>-22.53</v>
      </c>
      <c r="D658" s="4">
        <v>38220</v>
      </c>
      <c r="E658" s="4">
        <v>78183.31</v>
      </c>
      <c r="F658" s="4">
        <v>-4.6899999999999995</v>
      </c>
      <c r="G658" s="4" t="s">
        <v>11</v>
      </c>
      <c r="H658" s="4">
        <v>8855.61</v>
      </c>
      <c r="I658" s="4">
        <v>9768.08</v>
      </c>
      <c r="J658" s="4"/>
      <c r="K658" s="4">
        <v>-24003.1</v>
      </c>
    </row>
    <row r="659" spans="1:11" x14ac:dyDescent="0.25">
      <c r="A659" s="2">
        <v>37183</v>
      </c>
      <c r="B659" s="4">
        <v>98.04</v>
      </c>
      <c r="C659" s="4">
        <v>-22.53</v>
      </c>
      <c r="D659" s="4">
        <v>38220</v>
      </c>
      <c r="E659" s="4">
        <v>78183.31</v>
      </c>
      <c r="F659" s="4">
        <v>-4.6899999999999995</v>
      </c>
      <c r="G659" s="4" t="s">
        <v>11</v>
      </c>
      <c r="H659" s="4">
        <v>8855.61</v>
      </c>
      <c r="I659" s="4">
        <v>9768.08</v>
      </c>
      <c r="J659" s="4"/>
      <c r="K659" s="4">
        <v>-24003.1</v>
      </c>
    </row>
    <row r="660" spans="1:11" x14ac:dyDescent="0.25">
      <c r="A660" s="2">
        <v>37184</v>
      </c>
      <c r="B660" s="4">
        <v>98.04</v>
      </c>
      <c r="C660" s="4">
        <v>-22.53</v>
      </c>
      <c r="D660" s="4">
        <v>38220</v>
      </c>
      <c r="E660" s="4">
        <v>78183.31</v>
      </c>
      <c r="F660" s="4">
        <v>-4.6899999999999995</v>
      </c>
      <c r="G660" s="4" t="s">
        <v>11</v>
      </c>
      <c r="H660" s="4">
        <v>8855.61</v>
      </c>
      <c r="I660" s="4">
        <v>9768.08</v>
      </c>
      <c r="J660" s="4"/>
      <c r="K660" s="4">
        <v>-24003.1</v>
      </c>
    </row>
    <row r="661" spans="1:11" x14ac:dyDescent="0.25">
      <c r="A661" s="2">
        <v>37185</v>
      </c>
      <c r="B661" s="4">
        <v>98.04</v>
      </c>
      <c r="C661" s="4">
        <v>-22.53</v>
      </c>
      <c r="D661" s="4">
        <v>38220</v>
      </c>
      <c r="E661" s="4">
        <v>78183.31</v>
      </c>
      <c r="F661" s="4">
        <v>-4.6899999999999995</v>
      </c>
      <c r="G661" s="4" t="s">
        <v>11</v>
      </c>
      <c r="H661" s="4">
        <v>8855.61</v>
      </c>
      <c r="I661" s="4">
        <v>9768.08</v>
      </c>
      <c r="J661" s="4"/>
      <c r="K661" s="4">
        <v>-24003.1</v>
      </c>
    </row>
    <row r="662" spans="1:11" x14ac:dyDescent="0.25">
      <c r="A662" s="2">
        <v>37186</v>
      </c>
      <c r="B662" s="4">
        <v>98.04</v>
      </c>
      <c r="C662" s="4">
        <v>-22.53</v>
      </c>
      <c r="D662" s="4">
        <v>38220</v>
      </c>
      <c r="E662" s="4">
        <v>78183.31</v>
      </c>
      <c r="F662" s="4">
        <v>-4.6899999999999995</v>
      </c>
      <c r="G662" s="4" t="s">
        <v>11</v>
      </c>
      <c r="H662" s="4">
        <v>8855.61</v>
      </c>
      <c r="I662" s="4">
        <v>9768.08</v>
      </c>
      <c r="J662" s="4"/>
      <c r="K662" s="4">
        <v>-24003.1</v>
      </c>
    </row>
    <row r="663" spans="1:11" x14ac:dyDescent="0.25">
      <c r="A663" s="2">
        <v>37187</v>
      </c>
      <c r="B663" s="4">
        <v>98.04</v>
      </c>
      <c r="C663" s="4">
        <v>-22.53</v>
      </c>
      <c r="D663" s="4">
        <v>38220</v>
      </c>
      <c r="E663" s="4">
        <v>78183.31</v>
      </c>
      <c r="F663" s="4">
        <v>-4.6899999999999995</v>
      </c>
      <c r="G663" s="4" t="s">
        <v>11</v>
      </c>
      <c r="H663" s="4">
        <v>8855.61</v>
      </c>
      <c r="I663" s="4">
        <v>9768.08</v>
      </c>
      <c r="J663" s="4"/>
      <c r="K663" s="4">
        <v>-24003.1</v>
      </c>
    </row>
    <row r="664" spans="1:11" x14ac:dyDescent="0.25">
      <c r="A664" s="2">
        <v>37188</v>
      </c>
      <c r="B664" s="4">
        <v>98.04</v>
      </c>
      <c r="C664" s="4">
        <v>-22.53</v>
      </c>
      <c r="D664" s="4">
        <v>38220</v>
      </c>
      <c r="E664" s="4">
        <v>78183.31</v>
      </c>
      <c r="F664" s="4">
        <v>-4.6899999999999995</v>
      </c>
      <c r="G664" s="4" t="s">
        <v>11</v>
      </c>
      <c r="H664" s="4">
        <v>8855.61</v>
      </c>
      <c r="I664" s="4">
        <v>9768.08</v>
      </c>
      <c r="J664" s="4"/>
      <c r="K664" s="4">
        <v>-24003.1</v>
      </c>
    </row>
    <row r="665" spans="1:11" x14ac:dyDescent="0.25">
      <c r="A665" s="2">
        <v>37189</v>
      </c>
      <c r="B665" s="4">
        <v>98.04</v>
      </c>
      <c r="C665" s="4">
        <v>-22.53</v>
      </c>
      <c r="D665" s="4">
        <v>38220</v>
      </c>
      <c r="E665" s="4">
        <v>78183.31</v>
      </c>
      <c r="F665" s="4">
        <v>-4.6899999999999995</v>
      </c>
      <c r="G665" s="4" t="s">
        <v>11</v>
      </c>
      <c r="H665" s="4">
        <v>8855.61</v>
      </c>
      <c r="I665" s="4">
        <v>9768.08</v>
      </c>
      <c r="J665" s="4"/>
      <c r="K665" s="4">
        <v>-24003.1</v>
      </c>
    </row>
    <row r="666" spans="1:11" x14ac:dyDescent="0.25">
      <c r="A666" s="2">
        <v>37190</v>
      </c>
      <c r="B666" s="4">
        <v>98.04</v>
      </c>
      <c r="C666" s="4">
        <v>-22.53</v>
      </c>
      <c r="D666" s="4">
        <v>38220</v>
      </c>
      <c r="E666" s="4">
        <v>78183.31</v>
      </c>
      <c r="F666" s="4">
        <v>-4.6899999999999995</v>
      </c>
      <c r="G666" s="4" t="s">
        <v>11</v>
      </c>
      <c r="H666" s="4">
        <v>8855.61</v>
      </c>
      <c r="I666" s="4">
        <v>9768.08</v>
      </c>
      <c r="J666" s="4"/>
      <c r="K666" s="4">
        <v>-24003.1</v>
      </c>
    </row>
    <row r="667" spans="1:11" x14ac:dyDescent="0.25">
      <c r="A667" s="2">
        <v>37191</v>
      </c>
      <c r="B667" s="4">
        <v>98.04</v>
      </c>
      <c r="C667" s="4">
        <v>-22.53</v>
      </c>
      <c r="D667" s="4">
        <v>38220</v>
      </c>
      <c r="E667" s="4">
        <v>78183.31</v>
      </c>
      <c r="F667" s="4">
        <v>-4.6899999999999995</v>
      </c>
      <c r="G667" s="4" t="s">
        <v>11</v>
      </c>
      <c r="H667" s="4">
        <v>8855.61</v>
      </c>
      <c r="I667" s="4">
        <v>9768.08</v>
      </c>
      <c r="J667" s="4"/>
      <c r="K667" s="4">
        <v>-24003.1</v>
      </c>
    </row>
    <row r="668" spans="1:11" x14ac:dyDescent="0.25">
      <c r="A668" s="2">
        <v>37192</v>
      </c>
      <c r="B668" s="4">
        <v>98.04</v>
      </c>
      <c r="C668" s="4">
        <v>-22.53</v>
      </c>
      <c r="D668" s="4">
        <v>38220</v>
      </c>
      <c r="E668" s="4">
        <v>78183.31</v>
      </c>
      <c r="F668" s="4">
        <v>-4.6899999999999995</v>
      </c>
      <c r="G668" s="4" t="s">
        <v>11</v>
      </c>
      <c r="H668" s="4">
        <v>8855.61</v>
      </c>
      <c r="I668" s="4">
        <v>9768.08</v>
      </c>
      <c r="J668" s="4"/>
      <c r="K668" s="4">
        <v>-24003.1</v>
      </c>
    </row>
    <row r="669" spans="1:11" x14ac:dyDescent="0.25">
      <c r="A669" s="2">
        <v>37193</v>
      </c>
      <c r="B669" s="4">
        <v>98.04</v>
      </c>
      <c r="C669" s="4">
        <v>-22.53</v>
      </c>
      <c r="D669" s="4">
        <v>38220</v>
      </c>
      <c r="E669" s="4">
        <v>78183.31</v>
      </c>
      <c r="F669" s="4">
        <v>-4.6899999999999995</v>
      </c>
      <c r="G669" s="4" t="s">
        <v>11</v>
      </c>
      <c r="H669" s="4">
        <v>8855.61</v>
      </c>
      <c r="I669" s="4">
        <v>9768.08</v>
      </c>
      <c r="J669" s="4"/>
      <c r="K669" s="4">
        <v>-24003.1</v>
      </c>
    </row>
    <row r="670" spans="1:11" x14ac:dyDescent="0.25">
      <c r="A670" s="2">
        <v>37194</v>
      </c>
      <c r="B670" s="4">
        <v>98.04</v>
      </c>
      <c r="C670" s="4">
        <v>-22.53</v>
      </c>
      <c r="D670" s="4">
        <v>38220</v>
      </c>
      <c r="E670" s="4">
        <v>78183.31</v>
      </c>
      <c r="F670" s="4">
        <v>-4.6899999999999995</v>
      </c>
      <c r="G670" s="4" t="s">
        <v>11</v>
      </c>
      <c r="H670" s="4">
        <v>8855.61</v>
      </c>
      <c r="I670" s="4">
        <v>9768.08</v>
      </c>
      <c r="J670" s="4"/>
      <c r="K670" s="4">
        <v>-24003.1</v>
      </c>
    </row>
    <row r="671" spans="1:11" x14ac:dyDescent="0.25">
      <c r="A671" s="2">
        <v>37195</v>
      </c>
      <c r="B671" s="4">
        <v>98.04</v>
      </c>
      <c r="C671" s="4">
        <v>-22.53</v>
      </c>
      <c r="D671" s="4">
        <v>38056</v>
      </c>
      <c r="E671" s="4">
        <v>78183.31</v>
      </c>
      <c r="F671" s="4">
        <v>-4.3</v>
      </c>
      <c r="G671" s="4" t="s">
        <v>11</v>
      </c>
      <c r="H671" s="4">
        <v>8855.61</v>
      </c>
      <c r="I671" s="4">
        <v>9962</v>
      </c>
      <c r="J671" s="4"/>
      <c r="K671" s="4">
        <v>-24003.1</v>
      </c>
    </row>
    <row r="672" spans="1:11" x14ac:dyDescent="0.25">
      <c r="A672" s="2">
        <v>37196</v>
      </c>
      <c r="B672" s="4">
        <v>98.04</v>
      </c>
      <c r="C672" s="4">
        <v>-22.53</v>
      </c>
      <c r="D672" s="4">
        <v>38056</v>
      </c>
      <c r="E672" s="4">
        <v>78183.31</v>
      </c>
      <c r="F672" s="4">
        <v>-4.3</v>
      </c>
      <c r="G672" s="4" t="s">
        <v>11</v>
      </c>
      <c r="H672" s="4">
        <v>8855.61</v>
      </c>
      <c r="I672" s="4">
        <v>9962</v>
      </c>
      <c r="J672" s="4"/>
      <c r="K672" s="4">
        <v>-24003.1</v>
      </c>
    </row>
    <row r="673" spans="1:11" x14ac:dyDescent="0.25">
      <c r="A673" s="2">
        <v>37197</v>
      </c>
      <c r="B673" s="4">
        <v>98.04</v>
      </c>
      <c r="C673" s="4">
        <v>-22.53</v>
      </c>
      <c r="D673" s="4">
        <v>38056</v>
      </c>
      <c r="E673" s="4">
        <v>78183.31</v>
      </c>
      <c r="F673" s="4">
        <v>-4.3</v>
      </c>
      <c r="G673" s="4" t="s">
        <v>11</v>
      </c>
      <c r="H673" s="4">
        <v>8855.61</v>
      </c>
      <c r="I673" s="4">
        <v>9962</v>
      </c>
      <c r="J673" s="4"/>
      <c r="K673" s="4">
        <v>-24003.1</v>
      </c>
    </row>
    <row r="674" spans="1:11" x14ac:dyDescent="0.25">
      <c r="A674" s="2">
        <v>37198</v>
      </c>
      <c r="B674" s="4">
        <v>98.04</v>
      </c>
      <c r="C674" s="4">
        <v>-22.53</v>
      </c>
      <c r="D674" s="4">
        <v>38056</v>
      </c>
      <c r="E674" s="4">
        <v>78183.31</v>
      </c>
      <c r="F674" s="4">
        <v>-4.3</v>
      </c>
      <c r="G674" s="4" t="s">
        <v>11</v>
      </c>
      <c r="H674" s="4">
        <v>8855.61</v>
      </c>
      <c r="I674" s="4">
        <v>9962</v>
      </c>
      <c r="J674" s="4"/>
      <c r="K674" s="4">
        <v>-24003.1</v>
      </c>
    </row>
    <row r="675" spans="1:11" x14ac:dyDescent="0.25">
      <c r="A675" s="2">
        <v>37199</v>
      </c>
      <c r="B675" s="4">
        <v>98.04</v>
      </c>
      <c r="C675" s="4">
        <v>-22.53</v>
      </c>
      <c r="D675" s="4">
        <v>38056</v>
      </c>
      <c r="E675" s="4">
        <v>78183.31</v>
      </c>
      <c r="F675" s="4">
        <v>-4.3</v>
      </c>
      <c r="G675" s="4" t="s">
        <v>11</v>
      </c>
      <c r="H675" s="4">
        <v>8855.61</v>
      </c>
      <c r="I675" s="4">
        <v>9962</v>
      </c>
      <c r="J675" s="4"/>
      <c r="K675" s="4">
        <v>-24003.1</v>
      </c>
    </row>
    <row r="676" spans="1:11" x14ac:dyDescent="0.25">
      <c r="A676" s="2">
        <v>37200</v>
      </c>
      <c r="B676" s="4">
        <v>98.04</v>
      </c>
      <c r="C676" s="4">
        <v>-22.53</v>
      </c>
      <c r="D676" s="4">
        <v>38056</v>
      </c>
      <c r="E676" s="4">
        <v>78183.31</v>
      </c>
      <c r="F676" s="4">
        <v>-4.3</v>
      </c>
      <c r="G676" s="4" t="s">
        <v>11</v>
      </c>
      <c r="H676" s="4">
        <v>8855.61</v>
      </c>
      <c r="I676" s="4">
        <v>9962</v>
      </c>
      <c r="J676" s="4"/>
      <c r="K676" s="4">
        <v>-24003.1</v>
      </c>
    </row>
    <row r="677" spans="1:11" x14ac:dyDescent="0.25">
      <c r="A677" s="2">
        <v>37201</v>
      </c>
      <c r="B677" s="4">
        <v>98.04</v>
      </c>
      <c r="C677" s="4">
        <v>-22.53</v>
      </c>
      <c r="D677" s="4">
        <v>38056</v>
      </c>
      <c r="E677" s="4">
        <v>78183.31</v>
      </c>
      <c r="F677" s="4">
        <v>-4.3</v>
      </c>
      <c r="G677" s="4" t="s">
        <v>11</v>
      </c>
      <c r="H677" s="4">
        <v>8855.61</v>
      </c>
      <c r="I677" s="4">
        <v>9962</v>
      </c>
      <c r="J677" s="4"/>
      <c r="K677" s="4">
        <v>-24003.1</v>
      </c>
    </row>
    <row r="678" spans="1:11" x14ac:dyDescent="0.25">
      <c r="A678" s="2">
        <v>37202</v>
      </c>
      <c r="B678" s="4">
        <v>98.04</v>
      </c>
      <c r="C678" s="4">
        <v>-22.53</v>
      </c>
      <c r="D678" s="4">
        <v>38056</v>
      </c>
      <c r="E678" s="4">
        <v>78183.31</v>
      </c>
      <c r="F678" s="4">
        <v>-4.3</v>
      </c>
      <c r="G678" s="4" t="s">
        <v>11</v>
      </c>
      <c r="H678" s="4">
        <v>8855.61</v>
      </c>
      <c r="I678" s="4">
        <v>9962</v>
      </c>
      <c r="J678" s="4"/>
      <c r="K678" s="4">
        <v>-24003.1</v>
      </c>
    </row>
    <row r="679" spans="1:11" x14ac:dyDescent="0.25">
      <c r="A679" s="2">
        <v>37203</v>
      </c>
      <c r="B679" s="4">
        <v>98.04</v>
      </c>
      <c r="C679" s="4">
        <v>-22.53</v>
      </c>
      <c r="D679" s="4">
        <v>38056</v>
      </c>
      <c r="E679" s="4">
        <v>78183.31</v>
      </c>
      <c r="F679" s="4">
        <v>-4.3</v>
      </c>
      <c r="G679" s="4" t="s">
        <v>11</v>
      </c>
      <c r="H679" s="4">
        <v>8855.61</v>
      </c>
      <c r="I679" s="4">
        <v>9962</v>
      </c>
      <c r="J679" s="4"/>
      <c r="K679" s="4">
        <v>-24003.1</v>
      </c>
    </row>
    <row r="680" spans="1:11" x14ac:dyDescent="0.25">
      <c r="A680" s="2">
        <v>37204</v>
      </c>
      <c r="B680" s="4">
        <v>98.04</v>
      </c>
      <c r="C680" s="4">
        <v>-22.53</v>
      </c>
      <c r="D680" s="4">
        <v>38056</v>
      </c>
      <c r="E680" s="4">
        <v>78183.31</v>
      </c>
      <c r="F680" s="4">
        <v>-4.3</v>
      </c>
      <c r="G680" s="4" t="s">
        <v>11</v>
      </c>
      <c r="H680" s="4">
        <v>8855.61</v>
      </c>
      <c r="I680" s="4">
        <v>9962</v>
      </c>
      <c r="J680" s="4"/>
      <c r="K680" s="4">
        <v>-24003.1</v>
      </c>
    </row>
    <row r="681" spans="1:11" x14ac:dyDescent="0.25">
      <c r="A681" s="2">
        <v>37205</v>
      </c>
      <c r="B681" s="4">
        <v>98.04</v>
      </c>
      <c r="C681" s="4">
        <v>-22.53</v>
      </c>
      <c r="D681" s="4">
        <v>38056</v>
      </c>
      <c r="E681" s="4">
        <v>78183.31</v>
      </c>
      <c r="F681" s="4">
        <v>-4.3</v>
      </c>
      <c r="G681" s="4" t="s">
        <v>11</v>
      </c>
      <c r="H681" s="4">
        <v>8855.61</v>
      </c>
      <c r="I681" s="4">
        <v>9962</v>
      </c>
      <c r="J681" s="4"/>
      <c r="K681" s="4">
        <v>-24003.1</v>
      </c>
    </row>
    <row r="682" spans="1:11" x14ac:dyDescent="0.25">
      <c r="A682" s="2">
        <v>37206</v>
      </c>
      <c r="B682" s="4">
        <v>98.04</v>
      </c>
      <c r="C682" s="4">
        <v>-22.53</v>
      </c>
      <c r="D682" s="4">
        <v>38056</v>
      </c>
      <c r="E682" s="4">
        <v>78183.31</v>
      </c>
      <c r="F682" s="4">
        <v>-4.3</v>
      </c>
      <c r="G682" s="4" t="s">
        <v>11</v>
      </c>
      <c r="H682" s="4">
        <v>8855.61</v>
      </c>
      <c r="I682" s="4">
        <v>9962</v>
      </c>
      <c r="J682" s="4"/>
      <c r="K682" s="4">
        <v>-24003.1</v>
      </c>
    </row>
    <row r="683" spans="1:11" x14ac:dyDescent="0.25">
      <c r="A683" s="2">
        <v>37207</v>
      </c>
      <c r="B683" s="4">
        <v>98.04</v>
      </c>
      <c r="C683" s="4">
        <v>-22.53</v>
      </c>
      <c r="D683" s="4">
        <v>38056</v>
      </c>
      <c r="E683" s="4">
        <v>78183.31</v>
      </c>
      <c r="F683" s="4">
        <v>-4.3</v>
      </c>
      <c r="G683" s="4" t="s">
        <v>11</v>
      </c>
      <c r="H683" s="4">
        <v>8855.61</v>
      </c>
      <c r="I683" s="4">
        <v>9962</v>
      </c>
      <c r="J683" s="4"/>
      <c r="K683" s="4">
        <v>-24003.1</v>
      </c>
    </row>
    <row r="684" spans="1:11" x14ac:dyDescent="0.25">
      <c r="A684" s="2">
        <v>37208</v>
      </c>
      <c r="B684" s="4">
        <v>98.04</v>
      </c>
      <c r="C684" s="4">
        <v>-22.53</v>
      </c>
      <c r="D684" s="4">
        <v>38056</v>
      </c>
      <c r="E684" s="4">
        <v>78183.31</v>
      </c>
      <c r="F684" s="4">
        <v>-4.3</v>
      </c>
      <c r="G684" s="4" t="s">
        <v>11</v>
      </c>
      <c r="H684" s="4">
        <v>8855.61</v>
      </c>
      <c r="I684" s="4">
        <v>9962</v>
      </c>
      <c r="J684" s="4"/>
      <c r="K684" s="4">
        <v>-24003.1</v>
      </c>
    </row>
    <row r="685" spans="1:11" x14ac:dyDescent="0.25">
      <c r="A685" s="2">
        <v>37209</v>
      </c>
      <c r="B685" s="4">
        <v>98.04</v>
      </c>
      <c r="C685" s="4">
        <v>-22.53</v>
      </c>
      <c r="D685" s="4">
        <v>38056</v>
      </c>
      <c r="E685" s="4">
        <v>78183.31</v>
      </c>
      <c r="F685" s="4">
        <v>-4.3</v>
      </c>
      <c r="G685" s="4" t="s">
        <v>11</v>
      </c>
      <c r="H685" s="4">
        <v>8855.61</v>
      </c>
      <c r="I685" s="4">
        <v>9962</v>
      </c>
      <c r="J685" s="4"/>
      <c r="K685" s="4">
        <v>-24003.1</v>
      </c>
    </row>
    <row r="686" spans="1:11" x14ac:dyDescent="0.25">
      <c r="A686" s="2">
        <v>37210</v>
      </c>
      <c r="B686" s="4">
        <v>98.04</v>
      </c>
      <c r="C686" s="4">
        <v>-22.53</v>
      </c>
      <c r="D686" s="4">
        <v>38056</v>
      </c>
      <c r="E686" s="4">
        <v>78183.31</v>
      </c>
      <c r="F686" s="4">
        <v>-4.3</v>
      </c>
      <c r="G686" s="4" t="s">
        <v>11</v>
      </c>
      <c r="H686" s="4">
        <v>8855.61</v>
      </c>
      <c r="I686" s="4">
        <v>9962</v>
      </c>
      <c r="J686" s="4"/>
      <c r="K686" s="4">
        <v>-24003.1</v>
      </c>
    </row>
    <row r="687" spans="1:11" x14ac:dyDescent="0.25">
      <c r="A687" s="2">
        <v>37211</v>
      </c>
      <c r="B687" s="4">
        <v>98.04</v>
      </c>
      <c r="C687" s="4">
        <v>-22.53</v>
      </c>
      <c r="D687" s="4">
        <v>38056</v>
      </c>
      <c r="E687" s="4">
        <v>78183.31</v>
      </c>
      <c r="F687" s="4">
        <v>-4.3</v>
      </c>
      <c r="G687" s="4" t="s">
        <v>11</v>
      </c>
      <c r="H687" s="4">
        <v>8855.61</v>
      </c>
      <c r="I687" s="4">
        <v>9962</v>
      </c>
      <c r="J687" s="4"/>
      <c r="K687" s="4">
        <v>-24003.1</v>
      </c>
    </row>
    <row r="688" spans="1:11" x14ac:dyDescent="0.25">
      <c r="A688" s="2">
        <v>37212</v>
      </c>
      <c r="B688" s="4">
        <v>98.04</v>
      </c>
      <c r="C688" s="4">
        <v>-22.53</v>
      </c>
      <c r="D688" s="4">
        <v>38056</v>
      </c>
      <c r="E688" s="4">
        <v>78183.31</v>
      </c>
      <c r="F688" s="4">
        <v>-4.3</v>
      </c>
      <c r="G688" s="4" t="s">
        <v>11</v>
      </c>
      <c r="H688" s="4">
        <v>8855.61</v>
      </c>
      <c r="I688" s="4">
        <v>9962</v>
      </c>
      <c r="J688" s="4"/>
      <c r="K688" s="4">
        <v>-24003.1</v>
      </c>
    </row>
    <row r="689" spans="1:11" x14ac:dyDescent="0.25">
      <c r="A689" s="2">
        <v>37213</v>
      </c>
      <c r="B689" s="4">
        <v>98.04</v>
      </c>
      <c r="C689" s="4">
        <v>-22.53</v>
      </c>
      <c r="D689" s="4">
        <v>38056</v>
      </c>
      <c r="E689" s="4">
        <v>78183.31</v>
      </c>
      <c r="F689" s="4">
        <v>-4.3</v>
      </c>
      <c r="G689" s="4" t="s">
        <v>11</v>
      </c>
      <c r="H689" s="4">
        <v>8855.61</v>
      </c>
      <c r="I689" s="4">
        <v>9962</v>
      </c>
      <c r="J689" s="4"/>
      <c r="K689" s="4">
        <v>-24003.1</v>
      </c>
    </row>
    <row r="690" spans="1:11" x14ac:dyDescent="0.25">
      <c r="A690" s="2">
        <v>37214</v>
      </c>
      <c r="B690" s="4">
        <v>98.04</v>
      </c>
      <c r="C690" s="4">
        <v>-22.53</v>
      </c>
      <c r="D690" s="4">
        <v>38056</v>
      </c>
      <c r="E690" s="4">
        <v>78183.31</v>
      </c>
      <c r="F690" s="4">
        <v>-4.3</v>
      </c>
      <c r="G690" s="4" t="s">
        <v>11</v>
      </c>
      <c r="H690" s="4">
        <v>8855.61</v>
      </c>
      <c r="I690" s="4">
        <v>9962</v>
      </c>
      <c r="J690" s="4"/>
      <c r="K690" s="4">
        <v>-24003.1</v>
      </c>
    </row>
    <row r="691" spans="1:11" x14ac:dyDescent="0.25">
      <c r="A691" s="2">
        <v>37215</v>
      </c>
      <c r="B691" s="4">
        <v>98.04</v>
      </c>
      <c r="C691" s="4">
        <v>-22.53</v>
      </c>
      <c r="D691" s="4">
        <v>38056</v>
      </c>
      <c r="E691" s="4">
        <v>78183.31</v>
      </c>
      <c r="F691" s="4">
        <v>-4.3</v>
      </c>
      <c r="G691" s="4" t="s">
        <v>11</v>
      </c>
      <c r="H691" s="4">
        <v>8855.61</v>
      </c>
      <c r="I691" s="4">
        <v>9962</v>
      </c>
      <c r="J691" s="4"/>
      <c r="K691" s="4">
        <v>-24003.1</v>
      </c>
    </row>
    <row r="692" spans="1:11" x14ac:dyDescent="0.25">
      <c r="A692" s="2">
        <v>37216</v>
      </c>
      <c r="B692" s="4">
        <v>98.04</v>
      </c>
      <c r="C692" s="4">
        <v>-22.53</v>
      </c>
      <c r="D692" s="4">
        <v>38056</v>
      </c>
      <c r="E692" s="4">
        <v>78183.31</v>
      </c>
      <c r="F692" s="4">
        <v>-4.3</v>
      </c>
      <c r="G692" s="4" t="s">
        <v>11</v>
      </c>
      <c r="H692" s="4">
        <v>8855.61</v>
      </c>
      <c r="I692" s="4">
        <v>9962</v>
      </c>
      <c r="J692" s="4"/>
      <c r="K692" s="4">
        <v>-24003.1</v>
      </c>
    </row>
    <row r="693" spans="1:11" x14ac:dyDescent="0.25">
      <c r="A693" s="2">
        <v>37217</v>
      </c>
      <c r="B693" s="4">
        <v>98.04</v>
      </c>
      <c r="C693" s="4">
        <v>-22.53</v>
      </c>
      <c r="D693" s="4">
        <v>38056</v>
      </c>
      <c r="E693" s="4">
        <v>78183.31</v>
      </c>
      <c r="F693" s="4">
        <v>-4.3</v>
      </c>
      <c r="G693" s="4" t="s">
        <v>11</v>
      </c>
      <c r="H693" s="4">
        <v>8855.61</v>
      </c>
      <c r="I693" s="4">
        <v>9962</v>
      </c>
      <c r="J693" s="4"/>
      <c r="K693" s="4">
        <v>-24003.1</v>
      </c>
    </row>
    <row r="694" spans="1:11" x14ac:dyDescent="0.25">
      <c r="A694" s="2">
        <v>37218</v>
      </c>
      <c r="B694" s="4">
        <v>98.04</v>
      </c>
      <c r="C694" s="4">
        <v>-22.53</v>
      </c>
      <c r="D694" s="4">
        <v>38056</v>
      </c>
      <c r="E694" s="4">
        <v>78183.31</v>
      </c>
      <c r="F694" s="4">
        <v>-4.3</v>
      </c>
      <c r="G694" s="4" t="s">
        <v>11</v>
      </c>
      <c r="H694" s="4">
        <v>8855.61</v>
      </c>
      <c r="I694" s="4">
        <v>9962</v>
      </c>
      <c r="J694" s="4"/>
      <c r="K694" s="4">
        <v>-24003.1</v>
      </c>
    </row>
    <row r="695" spans="1:11" x14ac:dyDescent="0.25">
      <c r="A695" s="2">
        <v>37219</v>
      </c>
      <c r="B695" s="4">
        <v>98.04</v>
      </c>
      <c r="C695" s="4">
        <v>-22.53</v>
      </c>
      <c r="D695" s="4">
        <v>38056</v>
      </c>
      <c r="E695" s="4">
        <v>78183.31</v>
      </c>
      <c r="F695" s="4">
        <v>-4.3</v>
      </c>
      <c r="G695" s="4" t="s">
        <v>11</v>
      </c>
      <c r="H695" s="4">
        <v>8855.61</v>
      </c>
      <c r="I695" s="4">
        <v>9962</v>
      </c>
      <c r="J695" s="4"/>
      <c r="K695" s="4">
        <v>-24003.1</v>
      </c>
    </row>
    <row r="696" spans="1:11" x14ac:dyDescent="0.25">
      <c r="A696" s="2">
        <v>37220</v>
      </c>
      <c r="B696" s="4">
        <v>98.04</v>
      </c>
      <c r="C696" s="4">
        <v>-22.53</v>
      </c>
      <c r="D696" s="4">
        <v>38056</v>
      </c>
      <c r="E696" s="4">
        <v>78183.31</v>
      </c>
      <c r="F696" s="4">
        <v>-4.3</v>
      </c>
      <c r="G696" s="4" t="s">
        <v>11</v>
      </c>
      <c r="H696" s="4">
        <v>8855.61</v>
      </c>
      <c r="I696" s="4">
        <v>9962</v>
      </c>
      <c r="J696" s="4"/>
      <c r="K696" s="4">
        <v>-24003.1</v>
      </c>
    </row>
    <row r="697" spans="1:11" x14ac:dyDescent="0.25">
      <c r="A697" s="2">
        <v>37221</v>
      </c>
      <c r="B697" s="4">
        <v>98.04</v>
      </c>
      <c r="C697" s="4">
        <v>-22.53</v>
      </c>
      <c r="D697" s="4">
        <v>38056</v>
      </c>
      <c r="E697" s="4">
        <v>78183.31</v>
      </c>
      <c r="F697" s="4">
        <v>-4.3</v>
      </c>
      <c r="G697" s="4" t="s">
        <v>11</v>
      </c>
      <c r="H697" s="4">
        <v>8855.61</v>
      </c>
      <c r="I697" s="4">
        <v>9962</v>
      </c>
      <c r="J697" s="4"/>
      <c r="K697" s="4">
        <v>-24003.1</v>
      </c>
    </row>
    <row r="698" spans="1:11" x14ac:dyDescent="0.25">
      <c r="A698" s="2">
        <v>37222</v>
      </c>
      <c r="B698" s="4">
        <v>98.04</v>
      </c>
      <c r="C698" s="4">
        <v>-22.53</v>
      </c>
      <c r="D698" s="4">
        <v>38056</v>
      </c>
      <c r="E698" s="4">
        <v>78183.31</v>
      </c>
      <c r="F698" s="4">
        <v>-4.3</v>
      </c>
      <c r="G698" s="4" t="s">
        <v>11</v>
      </c>
      <c r="H698" s="4">
        <v>8855.61</v>
      </c>
      <c r="I698" s="4">
        <v>9962</v>
      </c>
      <c r="J698" s="4"/>
      <c r="K698" s="4">
        <v>-24003.1</v>
      </c>
    </row>
    <row r="699" spans="1:11" x14ac:dyDescent="0.25">
      <c r="A699" s="2">
        <v>37223</v>
      </c>
      <c r="B699" s="4">
        <v>98.04</v>
      </c>
      <c r="C699" s="4">
        <v>-22.53</v>
      </c>
      <c r="D699" s="4">
        <v>38056</v>
      </c>
      <c r="E699" s="4">
        <v>78183.31</v>
      </c>
      <c r="F699" s="4">
        <v>-4.3</v>
      </c>
      <c r="G699" s="4" t="s">
        <v>11</v>
      </c>
      <c r="H699" s="4">
        <v>8855.61</v>
      </c>
      <c r="I699" s="4">
        <v>9962</v>
      </c>
      <c r="J699" s="4"/>
      <c r="K699" s="4">
        <v>-24003.1</v>
      </c>
    </row>
    <row r="700" spans="1:11" x14ac:dyDescent="0.25">
      <c r="A700" s="2">
        <v>37224</v>
      </c>
      <c r="B700" s="4">
        <v>98.04</v>
      </c>
      <c r="C700" s="4">
        <v>-22.53</v>
      </c>
      <c r="D700" s="4">
        <v>38056</v>
      </c>
      <c r="E700" s="4">
        <v>78183.31</v>
      </c>
      <c r="F700" s="4">
        <v>-4.3</v>
      </c>
      <c r="G700" s="4" t="s">
        <v>11</v>
      </c>
      <c r="H700" s="4">
        <v>8855.61</v>
      </c>
      <c r="I700" s="4">
        <v>9962</v>
      </c>
      <c r="J700" s="4"/>
      <c r="K700" s="4">
        <v>-24003.1</v>
      </c>
    </row>
    <row r="701" spans="1:11" x14ac:dyDescent="0.25">
      <c r="A701" s="2">
        <v>37225</v>
      </c>
      <c r="B701" s="4">
        <v>98.04</v>
      </c>
      <c r="C701" s="4">
        <v>-22.53</v>
      </c>
      <c r="D701" s="4">
        <v>38504</v>
      </c>
      <c r="E701" s="4">
        <v>78183.31</v>
      </c>
      <c r="F701" s="4">
        <v>-4.2</v>
      </c>
      <c r="G701" s="4" t="s">
        <v>11</v>
      </c>
      <c r="H701" s="4">
        <v>8855.61</v>
      </c>
      <c r="I701" s="4">
        <v>10043.700000000001</v>
      </c>
      <c r="J701" s="4"/>
      <c r="K701" s="4">
        <v>-24003.1</v>
      </c>
    </row>
    <row r="702" spans="1:11" x14ac:dyDescent="0.25">
      <c r="A702" s="2">
        <v>37226</v>
      </c>
      <c r="B702" s="4">
        <v>98.04</v>
      </c>
      <c r="C702" s="4">
        <v>-22.53</v>
      </c>
      <c r="D702" s="4">
        <v>38504</v>
      </c>
      <c r="E702" s="4">
        <v>78183.31</v>
      </c>
      <c r="F702" s="4">
        <v>-4.2</v>
      </c>
      <c r="G702" s="4" t="s">
        <v>11</v>
      </c>
      <c r="H702" s="4">
        <v>8855.61</v>
      </c>
      <c r="I702" s="4">
        <v>10043.700000000001</v>
      </c>
      <c r="J702" s="4"/>
      <c r="K702" s="4">
        <v>-24003.1</v>
      </c>
    </row>
    <row r="703" spans="1:11" x14ac:dyDescent="0.25">
      <c r="A703" s="2">
        <v>37227</v>
      </c>
      <c r="B703" s="4">
        <v>98.04</v>
      </c>
      <c r="C703" s="4">
        <v>-22.53</v>
      </c>
      <c r="D703" s="4">
        <v>38504</v>
      </c>
      <c r="E703" s="4">
        <v>78183.31</v>
      </c>
      <c r="F703" s="4">
        <v>-4.2</v>
      </c>
      <c r="G703" s="4" t="s">
        <v>11</v>
      </c>
      <c r="H703" s="4">
        <v>8855.61</v>
      </c>
      <c r="I703" s="4">
        <v>10043.700000000001</v>
      </c>
      <c r="J703" s="4"/>
      <c r="K703" s="4">
        <v>-24003.1</v>
      </c>
    </row>
    <row r="704" spans="1:11" x14ac:dyDescent="0.25">
      <c r="A704" s="2">
        <v>37228</v>
      </c>
      <c r="B704" s="4">
        <v>98.04</v>
      </c>
      <c r="C704" s="4">
        <v>-22.53</v>
      </c>
      <c r="D704" s="4">
        <v>38504</v>
      </c>
      <c r="E704" s="4">
        <v>78183.31</v>
      </c>
      <c r="F704" s="4">
        <v>-4.2</v>
      </c>
      <c r="G704" s="4" t="s">
        <v>11</v>
      </c>
      <c r="H704" s="4">
        <v>8855.61</v>
      </c>
      <c r="I704" s="4">
        <v>10043.700000000001</v>
      </c>
      <c r="J704" s="4"/>
      <c r="K704" s="4">
        <v>-24003.1</v>
      </c>
    </row>
    <row r="705" spans="1:11" x14ac:dyDescent="0.25">
      <c r="A705" s="2">
        <v>37229</v>
      </c>
      <c r="B705" s="4">
        <v>98.04</v>
      </c>
      <c r="C705" s="4">
        <v>-22.53</v>
      </c>
      <c r="D705" s="4">
        <v>38504</v>
      </c>
      <c r="E705" s="4">
        <v>78183.31</v>
      </c>
      <c r="F705" s="4">
        <v>-4.2</v>
      </c>
      <c r="G705" s="4" t="s">
        <v>11</v>
      </c>
      <c r="H705" s="4">
        <v>8855.61</v>
      </c>
      <c r="I705" s="4">
        <v>10043.700000000001</v>
      </c>
      <c r="J705" s="4"/>
      <c r="K705" s="4">
        <v>-24003.1</v>
      </c>
    </row>
    <row r="706" spans="1:11" x14ac:dyDescent="0.25">
      <c r="A706" s="2">
        <v>37230</v>
      </c>
      <c r="B706" s="4">
        <v>98.04</v>
      </c>
      <c r="C706" s="4">
        <v>-22.53</v>
      </c>
      <c r="D706" s="4">
        <v>38504</v>
      </c>
      <c r="E706" s="4">
        <v>78183.31</v>
      </c>
      <c r="F706" s="4">
        <v>-4.2</v>
      </c>
      <c r="G706" s="4" t="s">
        <v>11</v>
      </c>
      <c r="H706" s="4">
        <v>8855.61</v>
      </c>
      <c r="I706" s="4">
        <v>10043.700000000001</v>
      </c>
      <c r="J706" s="4"/>
      <c r="K706" s="4">
        <v>-24003.1</v>
      </c>
    </row>
    <row r="707" spans="1:11" x14ac:dyDescent="0.25">
      <c r="A707" s="2">
        <v>37231</v>
      </c>
      <c r="B707" s="4">
        <v>98.04</v>
      </c>
      <c r="C707" s="4">
        <v>-22.53</v>
      </c>
      <c r="D707" s="4">
        <v>38504</v>
      </c>
      <c r="E707" s="4">
        <v>78183.31</v>
      </c>
      <c r="F707" s="4">
        <v>-4.2</v>
      </c>
      <c r="G707" s="4" t="s">
        <v>11</v>
      </c>
      <c r="H707" s="4">
        <v>8855.61</v>
      </c>
      <c r="I707" s="4">
        <v>10043.700000000001</v>
      </c>
      <c r="J707" s="4"/>
      <c r="K707" s="4">
        <v>-24003.1</v>
      </c>
    </row>
    <row r="708" spans="1:11" x14ac:dyDescent="0.25">
      <c r="A708" s="2">
        <v>37232</v>
      </c>
      <c r="B708" s="4">
        <v>98.04</v>
      </c>
      <c r="C708" s="4">
        <v>-22.53</v>
      </c>
      <c r="D708" s="4">
        <v>38504</v>
      </c>
      <c r="E708" s="4">
        <v>78183.31</v>
      </c>
      <c r="F708" s="4">
        <v>-4.2</v>
      </c>
      <c r="G708" s="4" t="s">
        <v>11</v>
      </c>
      <c r="H708" s="4">
        <v>8855.61</v>
      </c>
      <c r="I708" s="4">
        <v>10043.700000000001</v>
      </c>
      <c r="J708" s="4"/>
      <c r="K708" s="4">
        <v>-24003.1</v>
      </c>
    </row>
    <row r="709" spans="1:11" x14ac:dyDescent="0.25">
      <c r="A709" s="2">
        <v>37233</v>
      </c>
      <c r="B709" s="4">
        <v>98.04</v>
      </c>
      <c r="C709" s="4">
        <v>-22.53</v>
      </c>
      <c r="D709" s="4">
        <v>38504</v>
      </c>
      <c r="E709" s="4">
        <v>78183.31</v>
      </c>
      <c r="F709" s="4">
        <v>-4.2</v>
      </c>
      <c r="G709" s="4" t="s">
        <v>11</v>
      </c>
      <c r="H709" s="4">
        <v>8855.61</v>
      </c>
      <c r="I709" s="4">
        <v>10043.700000000001</v>
      </c>
      <c r="J709" s="4"/>
      <c r="K709" s="4">
        <v>-24003.1</v>
      </c>
    </row>
    <row r="710" spans="1:11" x14ac:dyDescent="0.25">
      <c r="A710" s="2">
        <v>37234</v>
      </c>
      <c r="B710" s="4">
        <v>98.04</v>
      </c>
      <c r="C710" s="4">
        <v>-22.53</v>
      </c>
      <c r="D710" s="4">
        <v>38504</v>
      </c>
      <c r="E710" s="4">
        <v>78183.31</v>
      </c>
      <c r="F710" s="4">
        <v>-4.2</v>
      </c>
      <c r="G710" s="4" t="s">
        <v>11</v>
      </c>
      <c r="H710" s="4">
        <v>8855.61</v>
      </c>
      <c r="I710" s="4">
        <v>10043.700000000001</v>
      </c>
      <c r="J710" s="4"/>
      <c r="K710" s="4">
        <v>-24003.1</v>
      </c>
    </row>
    <row r="711" spans="1:11" x14ac:dyDescent="0.25">
      <c r="A711" s="2">
        <v>37235</v>
      </c>
      <c r="B711" s="4">
        <v>98.04</v>
      </c>
      <c r="C711" s="4">
        <v>-22.53</v>
      </c>
      <c r="D711" s="4">
        <v>38504</v>
      </c>
      <c r="E711" s="4">
        <v>78183.31</v>
      </c>
      <c r="F711" s="4">
        <v>-4.2</v>
      </c>
      <c r="G711" s="4" t="s">
        <v>11</v>
      </c>
      <c r="H711" s="4">
        <v>8855.61</v>
      </c>
      <c r="I711" s="4">
        <v>10043.700000000001</v>
      </c>
      <c r="J711" s="4"/>
      <c r="K711" s="4">
        <v>-24003.1</v>
      </c>
    </row>
    <row r="712" spans="1:11" x14ac:dyDescent="0.25">
      <c r="A712" s="2">
        <v>37236</v>
      </c>
      <c r="B712" s="4">
        <v>98.04</v>
      </c>
      <c r="C712" s="4">
        <v>-22.53</v>
      </c>
      <c r="D712" s="4">
        <v>38504</v>
      </c>
      <c r="E712" s="4">
        <v>78183.31</v>
      </c>
      <c r="F712" s="4">
        <v>-4.2</v>
      </c>
      <c r="G712" s="4" t="s">
        <v>11</v>
      </c>
      <c r="H712" s="4">
        <v>8855.61</v>
      </c>
      <c r="I712" s="4">
        <v>10043.700000000001</v>
      </c>
      <c r="J712" s="4"/>
      <c r="K712" s="4">
        <v>-24003.1</v>
      </c>
    </row>
    <row r="713" spans="1:11" x14ac:dyDescent="0.25">
      <c r="A713" s="2">
        <v>37237</v>
      </c>
      <c r="B713" s="4">
        <v>98.04</v>
      </c>
      <c r="C713" s="4">
        <v>-22.53</v>
      </c>
      <c r="D713" s="4">
        <v>38504</v>
      </c>
      <c r="E713" s="4">
        <v>78183.31</v>
      </c>
      <c r="F713" s="4">
        <v>-4.2</v>
      </c>
      <c r="G713" s="4" t="s">
        <v>11</v>
      </c>
      <c r="H713" s="4">
        <v>8855.61</v>
      </c>
      <c r="I713" s="4">
        <v>10043.700000000001</v>
      </c>
      <c r="J713" s="4"/>
      <c r="K713" s="4">
        <v>-24003.1</v>
      </c>
    </row>
    <row r="714" spans="1:11" x14ac:dyDescent="0.25">
      <c r="A714" s="2">
        <v>37238</v>
      </c>
      <c r="B714" s="4">
        <v>98.04</v>
      </c>
      <c r="C714" s="4">
        <v>-22.53</v>
      </c>
      <c r="D714" s="4">
        <v>38504</v>
      </c>
      <c r="E714" s="4">
        <v>78183.31</v>
      </c>
      <c r="F714" s="4">
        <v>-4.2</v>
      </c>
      <c r="G714" s="4" t="s">
        <v>11</v>
      </c>
      <c r="H714" s="4">
        <v>8855.61</v>
      </c>
      <c r="I714" s="4">
        <v>10043.700000000001</v>
      </c>
      <c r="J714" s="4"/>
      <c r="K714" s="4">
        <v>-24003.1</v>
      </c>
    </row>
    <row r="715" spans="1:11" x14ac:dyDescent="0.25">
      <c r="A715" s="2">
        <v>37239</v>
      </c>
      <c r="B715" s="4">
        <v>98.04</v>
      </c>
      <c r="C715" s="4">
        <v>-22.53</v>
      </c>
      <c r="D715" s="4">
        <v>38504</v>
      </c>
      <c r="E715" s="4">
        <v>78183.31</v>
      </c>
      <c r="F715" s="4">
        <v>-4.2</v>
      </c>
      <c r="G715" s="4" t="s">
        <v>11</v>
      </c>
      <c r="H715" s="4">
        <v>8855.61</v>
      </c>
      <c r="I715" s="4">
        <v>10043.700000000001</v>
      </c>
      <c r="J715" s="4"/>
      <c r="K715" s="4">
        <v>-24003.1</v>
      </c>
    </row>
    <row r="716" spans="1:11" x14ac:dyDescent="0.25">
      <c r="A716" s="2">
        <v>37240</v>
      </c>
      <c r="B716" s="4">
        <v>98.04</v>
      </c>
      <c r="C716" s="4">
        <v>-22.53</v>
      </c>
      <c r="D716" s="4">
        <v>38504</v>
      </c>
      <c r="E716" s="4">
        <v>78183.31</v>
      </c>
      <c r="F716" s="4">
        <v>-4.2</v>
      </c>
      <c r="G716" s="4" t="s">
        <v>11</v>
      </c>
      <c r="H716" s="4">
        <v>8855.61</v>
      </c>
      <c r="I716" s="4">
        <v>10043.700000000001</v>
      </c>
      <c r="J716" s="4"/>
      <c r="K716" s="4">
        <v>-24003.1</v>
      </c>
    </row>
    <row r="717" spans="1:11" x14ac:dyDescent="0.25">
      <c r="A717" s="2">
        <v>37241</v>
      </c>
      <c r="B717" s="4">
        <v>98.04</v>
      </c>
      <c r="C717" s="4">
        <v>-22.53</v>
      </c>
      <c r="D717" s="4">
        <v>38504</v>
      </c>
      <c r="E717" s="4">
        <v>78183.31</v>
      </c>
      <c r="F717" s="4">
        <v>-4.2</v>
      </c>
      <c r="G717" s="4" t="s">
        <v>11</v>
      </c>
      <c r="H717" s="4">
        <v>8855.61</v>
      </c>
      <c r="I717" s="4">
        <v>10043.700000000001</v>
      </c>
      <c r="J717" s="4"/>
      <c r="K717" s="4">
        <v>-24003.1</v>
      </c>
    </row>
    <row r="718" spans="1:11" x14ac:dyDescent="0.25">
      <c r="A718" s="2">
        <v>37242</v>
      </c>
      <c r="B718" s="4">
        <v>98.04</v>
      </c>
      <c r="C718" s="4">
        <v>-22.53</v>
      </c>
      <c r="D718" s="4">
        <v>38504</v>
      </c>
      <c r="E718" s="4">
        <v>78183.31</v>
      </c>
      <c r="F718" s="4">
        <v>-4.2</v>
      </c>
      <c r="G718" s="4" t="s">
        <v>11</v>
      </c>
      <c r="H718" s="4">
        <v>8855.61</v>
      </c>
      <c r="I718" s="4">
        <v>10043.700000000001</v>
      </c>
      <c r="J718" s="4"/>
      <c r="K718" s="4">
        <v>-24003.1</v>
      </c>
    </row>
    <row r="719" spans="1:11" x14ac:dyDescent="0.25">
      <c r="A719" s="2">
        <v>37243</v>
      </c>
      <c r="B719" s="4">
        <v>98.04</v>
      </c>
      <c r="C719" s="4">
        <v>-22.53</v>
      </c>
      <c r="D719" s="4">
        <v>38504</v>
      </c>
      <c r="E719" s="4">
        <v>78183.31</v>
      </c>
      <c r="F719" s="4">
        <v>-4.2</v>
      </c>
      <c r="G719" s="4" t="s">
        <v>11</v>
      </c>
      <c r="H719" s="4">
        <v>8855.61</v>
      </c>
      <c r="I719" s="4">
        <v>10043.700000000001</v>
      </c>
      <c r="J719" s="4"/>
      <c r="K719" s="4">
        <v>-24003.1</v>
      </c>
    </row>
    <row r="720" spans="1:11" x14ac:dyDescent="0.25">
      <c r="A720" s="2">
        <v>37244</v>
      </c>
      <c r="B720" s="4">
        <v>98.04</v>
      </c>
      <c r="C720" s="4">
        <v>-22.53</v>
      </c>
      <c r="D720" s="4">
        <v>38504</v>
      </c>
      <c r="E720" s="4">
        <v>78183.31</v>
      </c>
      <c r="F720" s="4">
        <v>-4.2</v>
      </c>
      <c r="G720" s="4" t="s">
        <v>11</v>
      </c>
      <c r="H720" s="4">
        <v>8855.61</v>
      </c>
      <c r="I720" s="4">
        <v>10043.700000000001</v>
      </c>
      <c r="J720" s="4"/>
      <c r="K720" s="4">
        <v>-24003.1</v>
      </c>
    </row>
    <row r="721" spans="1:11" x14ac:dyDescent="0.25">
      <c r="A721" s="2">
        <v>37245</v>
      </c>
      <c r="B721" s="4">
        <v>98.04</v>
      </c>
      <c r="C721" s="4">
        <v>-22.53</v>
      </c>
      <c r="D721" s="4">
        <v>38504</v>
      </c>
      <c r="E721" s="4">
        <v>78183.31</v>
      </c>
      <c r="F721" s="4">
        <v>-4.2</v>
      </c>
      <c r="G721" s="4" t="s">
        <v>11</v>
      </c>
      <c r="H721" s="4">
        <v>8855.61</v>
      </c>
      <c r="I721" s="4">
        <v>10043.700000000001</v>
      </c>
      <c r="J721" s="4"/>
      <c r="K721" s="4">
        <v>-24003.1</v>
      </c>
    </row>
    <row r="722" spans="1:11" x14ac:dyDescent="0.25">
      <c r="A722" s="2">
        <v>37246</v>
      </c>
      <c r="B722" s="4">
        <v>98.04</v>
      </c>
      <c r="C722" s="4">
        <v>-22.53</v>
      </c>
      <c r="D722" s="4">
        <v>38504</v>
      </c>
      <c r="E722" s="4">
        <v>78183.31</v>
      </c>
      <c r="F722" s="4">
        <v>-4.2</v>
      </c>
      <c r="G722" s="4" t="s">
        <v>11</v>
      </c>
      <c r="H722" s="4">
        <v>8855.61</v>
      </c>
      <c r="I722" s="4">
        <v>10043.700000000001</v>
      </c>
      <c r="J722" s="4"/>
      <c r="K722" s="4">
        <v>-24003.1</v>
      </c>
    </row>
    <row r="723" spans="1:11" x14ac:dyDescent="0.25">
      <c r="A723" s="2">
        <v>37247</v>
      </c>
      <c r="B723" s="4">
        <v>98.04</v>
      </c>
      <c r="C723" s="4">
        <v>-22.53</v>
      </c>
      <c r="D723" s="4">
        <v>38504</v>
      </c>
      <c r="E723" s="4">
        <v>78183.31</v>
      </c>
      <c r="F723" s="4">
        <v>-4.2</v>
      </c>
      <c r="G723" s="4" t="s">
        <v>11</v>
      </c>
      <c r="H723" s="4">
        <v>8855.61</v>
      </c>
      <c r="I723" s="4">
        <v>10043.700000000001</v>
      </c>
      <c r="J723" s="4"/>
      <c r="K723" s="4">
        <v>-24003.1</v>
      </c>
    </row>
    <row r="724" spans="1:11" x14ac:dyDescent="0.25">
      <c r="A724" s="2">
        <v>37248</v>
      </c>
      <c r="B724" s="4">
        <v>98.04</v>
      </c>
      <c r="C724" s="4">
        <v>-22.53</v>
      </c>
      <c r="D724" s="4">
        <v>38504</v>
      </c>
      <c r="E724" s="4">
        <v>78183.31</v>
      </c>
      <c r="F724" s="4">
        <v>-4.2</v>
      </c>
      <c r="G724" s="4" t="s">
        <v>11</v>
      </c>
      <c r="H724" s="4">
        <v>8855.61</v>
      </c>
      <c r="I724" s="4">
        <v>10043.700000000001</v>
      </c>
      <c r="J724" s="4"/>
      <c r="K724" s="4">
        <v>-24003.1</v>
      </c>
    </row>
    <row r="725" spans="1:11" x14ac:dyDescent="0.25">
      <c r="A725" s="2">
        <v>37249</v>
      </c>
      <c r="B725" s="4">
        <v>98.04</v>
      </c>
      <c r="C725" s="4">
        <v>-22.53</v>
      </c>
      <c r="D725" s="4">
        <v>38504</v>
      </c>
      <c r="E725" s="4">
        <v>78183.31</v>
      </c>
      <c r="F725" s="4">
        <v>-4.2</v>
      </c>
      <c r="G725" s="4" t="s">
        <v>11</v>
      </c>
      <c r="H725" s="4">
        <v>8855.61</v>
      </c>
      <c r="I725" s="4">
        <v>10043.700000000001</v>
      </c>
      <c r="J725" s="4"/>
      <c r="K725" s="4">
        <v>-24003.1</v>
      </c>
    </row>
    <row r="726" spans="1:11" x14ac:dyDescent="0.25">
      <c r="A726" s="2">
        <v>37250</v>
      </c>
      <c r="B726" s="4">
        <v>98.04</v>
      </c>
      <c r="C726" s="4">
        <v>-22.53</v>
      </c>
      <c r="D726" s="4">
        <v>38504</v>
      </c>
      <c r="E726" s="4">
        <v>78183.31</v>
      </c>
      <c r="F726" s="4">
        <v>-4.2</v>
      </c>
      <c r="G726" s="4" t="s">
        <v>11</v>
      </c>
      <c r="H726" s="4">
        <v>8855.61</v>
      </c>
      <c r="I726" s="4">
        <v>10043.700000000001</v>
      </c>
      <c r="J726" s="4"/>
      <c r="K726" s="4">
        <v>-24003.1</v>
      </c>
    </row>
    <row r="727" spans="1:11" x14ac:dyDescent="0.25">
      <c r="A727" s="2">
        <v>37251</v>
      </c>
      <c r="B727" s="4">
        <v>98.04</v>
      </c>
      <c r="C727" s="4">
        <v>-22.53</v>
      </c>
      <c r="D727" s="4">
        <v>38504</v>
      </c>
      <c r="E727" s="4">
        <v>78183.31</v>
      </c>
      <c r="F727" s="4">
        <v>-4.2</v>
      </c>
      <c r="G727" s="4" t="s">
        <v>11</v>
      </c>
      <c r="H727" s="4">
        <v>8855.61</v>
      </c>
      <c r="I727" s="4">
        <v>10043.700000000001</v>
      </c>
      <c r="J727" s="4"/>
      <c r="K727" s="4">
        <v>-24003.1</v>
      </c>
    </row>
    <row r="728" spans="1:11" x14ac:dyDescent="0.25">
      <c r="A728" s="2">
        <v>37252</v>
      </c>
      <c r="B728" s="4">
        <v>98.04</v>
      </c>
      <c r="C728" s="4">
        <v>-22.53</v>
      </c>
      <c r="D728" s="4">
        <v>38504</v>
      </c>
      <c r="E728" s="4">
        <v>78183.31</v>
      </c>
      <c r="F728" s="4">
        <v>-4.2</v>
      </c>
      <c r="G728" s="4" t="s">
        <v>11</v>
      </c>
      <c r="H728" s="4">
        <v>8855.61</v>
      </c>
      <c r="I728" s="4">
        <v>10043.700000000001</v>
      </c>
      <c r="J728" s="4"/>
      <c r="K728" s="4">
        <v>-24003.1</v>
      </c>
    </row>
    <row r="729" spans="1:11" x14ac:dyDescent="0.25">
      <c r="A729" s="2">
        <v>37253</v>
      </c>
      <c r="B729" s="4">
        <v>98.04</v>
      </c>
      <c r="C729" s="4">
        <v>-22.53</v>
      </c>
      <c r="D729" s="4">
        <v>38504</v>
      </c>
      <c r="E729" s="4">
        <v>78183.31</v>
      </c>
      <c r="F729" s="4">
        <v>-4.2</v>
      </c>
      <c r="G729" s="4" t="s">
        <v>11</v>
      </c>
      <c r="H729" s="4">
        <v>8855.61</v>
      </c>
      <c r="I729" s="4">
        <v>10043.700000000001</v>
      </c>
      <c r="J729" s="4"/>
      <c r="K729" s="4">
        <v>-24003.1</v>
      </c>
    </row>
    <row r="730" spans="1:11" x14ac:dyDescent="0.25">
      <c r="A730" s="2">
        <v>37254</v>
      </c>
      <c r="B730" s="4">
        <v>98.04</v>
      </c>
      <c r="C730" s="4">
        <v>-22.53</v>
      </c>
      <c r="D730" s="4">
        <v>38504</v>
      </c>
      <c r="E730" s="4">
        <v>78183.31</v>
      </c>
      <c r="F730" s="4">
        <v>-4.2</v>
      </c>
      <c r="G730" s="4" t="s">
        <v>11</v>
      </c>
      <c r="H730" s="4">
        <v>8855.61</v>
      </c>
      <c r="I730" s="4">
        <v>10043.700000000001</v>
      </c>
      <c r="J730" s="4"/>
      <c r="K730" s="4">
        <v>-24003.1</v>
      </c>
    </row>
    <row r="731" spans="1:11" x14ac:dyDescent="0.25">
      <c r="A731" s="2">
        <v>37255</v>
      </c>
      <c r="B731" s="4">
        <v>98.04</v>
      </c>
      <c r="C731" s="4">
        <v>-22.53</v>
      </c>
      <c r="D731" s="4">
        <v>38504</v>
      </c>
      <c r="E731" s="4">
        <v>78183.31</v>
      </c>
      <c r="F731" s="4">
        <v>-4.2</v>
      </c>
      <c r="G731" s="4" t="s">
        <v>11</v>
      </c>
      <c r="H731" s="4">
        <v>8855.61</v>
      </c>
      <c r="I731" s="4">
        <v>10043.700000000001</v>
      </c>
      <c r="J731" s="4"/>
      <c r="K731" s="4">
        <v>-24003.1</v>
      </c>
    </row>
    <row r="732" spans="1:11" x14ac:dyDescent="0.25">
      <c r="A732" s="2">
        <v>37256</v>
      </c>
      <c r="B732" s="4">
        <v>98.2</v>
      </c>
      <c r="C732" s="4">
        <v>-248.41</v>
      </c>
      <c r="D732" s="4">
        <v>39163</v>
      </c>
      <c r="E732" s="4">
        <v>83264.240000000005</v>
      </c>
      <c r="F732" s="4">
        <v>-4.71</v>
      </c>
      <c r="G732" s="4" t="s">
        <v>11</v>
      </c>
      <c r="H732" s="4">
        <v>8331.5</v>
      </c>
      <c r="I732" s="4">
        <v>10245.11</v>
      </c>
      <c r="J732" s="4"/>
      <c r="K732" s="4">
        <v>-25141.88</v>
      </c>
    </row>
    <row r="733" spans="1:11" x14ac:dyDescent="0.25">
      <c r="A733" s="2">
        <v>37257</v>
      </c>
      <c r="B733" s="4">
        <v>98.2</v>
      </c>
      <c r="C733" s="4">
        <v>-248.41</v>
      </c>
      <c r="D733" s="4">
        <v>39163</v>
      </c>
      <c r="E733" s="4">
        <v>83264.240000000005</v>
      </c>
      <c r="F733" s="4">
        <v>-4.71</v>
      </c>
      <c r="G733" s="4" t="s">
        <v>11</v>
      </c>
      <c r="H733" s="4">
        <v>8331.5</v>
      </c>
      <c r="I733" s="4">
        <v>10245.11</v>
      </c>
      <c r="J733" s="4"/>
      <c r="K733" s="4">
        <v>-25141.88</v>
      </c>
    </row>
    <row r="734" spans="1:11" x14ac:dyDescent="0.25">
      <c r="A734" s="2">
        <v>37258</v>
      </c>
      <c r="B734" s="4">
        <v>98.2</v>
      </c>
      <c r="C734" s="4">
        <v>-248.41</v>
      </c>
      <c r="D734" s="4">
        <v>39163</v>
      </c>
      <c r="E734" s="4">
        <v>83264.240000000005</v>
      </c>
      <c r="F734" s="4">
        <v>-4.71</v>
      </c>
      <c r="G734" s="4" t="s">
        <v>11</v>
      </c>
      <c r="H734" s="4">
        <v>8331.5</v>
      </c>
      <c r="I734" s="4">
        <v>10245.11</v>
      </c>
      <c r="J734" s="4"/>
      <c r="K734" s="4">
        <v>-25141.88</v>
      </c>
    </row>
    <row r="735" spans="1:11" x14ac:dyDescent="0.25">
      <c r="A735" s="2">
        <v>37259</v>
      </c>
      <c r="B735" s="4">
        <v>98.2</v>
      </c>
      <c r="C735" s="4">
        <v>-248.41</v>
      </c>
      <c r="D735" s="4">
        <v>39163</v>
      </c>
      <c r="E735" s="4">
        <v>83264.240000000005</v>
      </c>
      <c r="F735" s="4">
        <v>-4.71</v>
      </c>
      <c r="G735" s="4" t="s">
        <v>11</v>
      </c>
      <c r="H735" s="4">
        <v>8331.5</v>
      </c>
      <c r="I735" s="4">
        <v>10245.11</v>
      </c>
      <c r="J735" s="4"/>
      <c r="K735" s="4">
        <v>-25141.88</v>
      </c>
    </row>
    <row r="736" spans="1:11" x14ac:dyDescent="0.25">
      <c r="A736" s="2">
        <v>37260</v>
      </c>
      <c r="B736" s="4">
        <v>98.2</v>
      </c>
      <c r="C736" s="4">
        <v>-248.41</v>
      </c>
      <c r="D736" s="4">
        <v>39163</v>
      </c>
      <c r="E736" s="4">
        <v>83264.240000000005</v>
      </c>
      <c r="F736" s="4">
        <v>-4.71</v>
      </c>
      <c r="G736" s="4" t="s">
        <v>11</v>
      </c>
      <c r="H736" s="4">
        <v>8331.5</v>
      </c>
      <c r="I736" s="4">
        <v>10245.11</v>
      </c>
      <c r="J736" s="4"/>
      <c r="K736" s="4">
        <v>-25141.88</v>
      </c>
    </row>
    <row r="737" spans="1:11" x14ac:dyDescent="0.25">
      <c r="A737" s="2">
        <v>37261</v>
      </c>
      <c r="B737" s="4">
        <v>98.2</v>
      </c>
      <c r="C737" s="4">
        <v>-248.41</v>
      </c>
      <c r="D737" s="4">
        <v>39163</v>
      </c>
      <c r="E737" s="4">
        <v>83264.240000000005</v>
      </c>
      <c r="F737" s="4">
        <v>-4.71</v>
      </c>
      <c r="G737" s="4" t="s">
        <v>11</v>
      </c>
      <c r="H737" s="4">
        <v>8331.5</v>
      </c>
      <c r="I737" s="4">
        <v>10245.11</v>
      </c>
      <c r="J737" s="4"/>
      <c r="K737" s="4">
        <v>-25141.88</v>
      </c>
    </row>
    <row r="738" spans="1:11" x14ac:dyDescent="0.25">
      <c r="A738" s="2">
        <v>37262</v>
      </c>
      <c r="B738" s="4">
        <v>98.2</v>
      </c>
      <c r="C738" s="4">
        <v>-248.41</v>
      </c>
      <c r="D738" s="4">
        <v>39163</v>
      </c>
      <c r="E738" s="4">
        <v>83264.240000000005</v>
      </c>
      <c r="F738" s="4">
        <v>-4.71</v>
      </c>
      <c r="G738" s="4" t="s">
        <v>11</v>
      </c>
      <c r="H738" s="4">
        <v>8331.5</v>
      </c>
      <c r="I738" s="4">
        <v>10245.11</v>
      </c>
      <c r="J738" s="4"/>
      <c r="K738" s="4">
        <v>-25141.88</v>
      </c>
    </row>
    <row r="739" spans="1:11" x14ac:dyDescent="0.25">
      <c r="A739" s="2">
        <v>37263</v>
      </c>
      <c r="B739" s="4">
        <v>98.2</v>
      </c>
      <c r="C739" s="4">
        <v>-248.41</v>
      </c>
      <c r="D739" s="4">
        <v>39163</v>
      </c>
      <c r="E739" s="4">
        <v>83264.240000000005</v>
      </c>
      <c r="F739" s="4">
        <v>-4.71</v>
      </c>
      <c r="G739" s="4" t="s">
        <v>11</v>
      </c>
      <c r="H739" s="4">
        <v>8331.5</v>
      </c>
      <c r="I739" s="4">
        <v>10245.11</v>
      </c>
      <c r="J739" s="4"/>
      <c r="K739" s="4">
        <v>-25141.88</v>
      </c>
    </row>
    <row r="740" spans="1:11" x14ac:dyDescent="0.25">
      <c r="A740" s="2">
        <v>37264</v>
      </c>
      <c r="B740" s="4">
        <v>98.2</v>
      </c>
      <c r="C740" s="4">
        <v>-248.41</v>
      </c>
      <c r="D740" s="4">
        <v>39163</v>
      </c>
      <c r="E740" s="4">
        <v>83264.240000000005</v>
      </c>
      <c r="F740" s="4">
        <v>-4.71</v>
      </c>
      <c r="G740" s="4" t="s">
        <v>11</v>
      </c>
      <c r="H740" s="4">
        <v>8331.5</v>
      </c>
      <c r="I740" s="4">
        <v>10245.11</v>
      </c>
      <c r="J740" s="4"/>
      <c r="K740" s="4">
        <v>-25141.88</v>
      </c>
    </row>
    <row r="741" spans="1:11" x14ac:dyDescent="0.25">
      <c r="A741" s="2">
        <v>37265</v>
      </c>
      <c r="B741" s="4">
        <v>98.2</v>
      </c>
      <c r="C741" s="4">
        <v>-248.41</v>
      </c>
      <c r="D741" s="4">
        <v>39163</v>
      </c>
      <c r="E741" s="4">
        <v>83264.240000000005</v>
      </c>
      <c r="F741" s="4">
        <v>-4.71</v>
      </c>
      <c r="G741" s="4" t="s">
        <v>11</v>
      </c>
      <c r="H741" s="4">
        <v>8331.5</v>
      </c>
      <c r="I741" s="4">
        <v>10245.11</v>
      </c>
      <c r="J741" s="4"/>
      <c r="K741" s="4">
        <v>-25141.88</v>
      </c>
    </row>
    <row r="742" spans="1:11" x14ac:dyDescent="0.25">
      <c r="A742" s="2">
        <v>37266</v>
      </c>
      <c r="B742" s="4">
        <v>98.2</v>
      </c>
      <c r="C742" s="4">
        <v>-248.41</v>
      </c>
      <c r="D742" s="4">
        <v>39163</v>
      </c>
      <c r="E742" s="4">
        <v>83264.240000000005</v>
      </c>
      <c r="F742" s="4">
        <v>-4.71</v>
      </c>
      <c r="G742" s="4" t="s">
        <v>11</v>
      </c>
      <c r="H742" s="4">
        <v>8331.5</v>
      </c>
      <c r="I742" s="4">
        <v>10245.11</v>
      </c>
      <c r="J742" s="4"/>
      <c r="K742" s="4">
        <v>-25141.88</v>
      </c>
    </row>
    <row r="743" spans="1:11" x14ac:dyDescent="0.25">
      <c r="A743" s="2">
        <v>37267</v>
      </c>
      <c r="B743" s="4">
        <v>98.2</v>
      </c>
      <c r="C743" s="4">
        <v>-248.41</v>
      </c>
      <c r="D743" s="4">
        <v>39163</v>
      </c>
      <c r="E743" s="4">
        <v>83264.240000000005</v>
      </c>
      <c r="F743" s="4">
        <v>-4.71</v>
      </c>
      <c r="G743" s="4" t="s">
        <v>11</v>
      </c>
      <c r="H743" s="4">
        <v>8331.5</v>
      </c>
      <c r="I743" s="4">
        <v>10245.11</v>
      </c>
      <c r="J743" s="4"/>
      <c r="K743" s="4">
        <v>-25141.88</v>
      </c>
    </row>
    <row r="744" spans="1:11" x14ac:dyDescent="0.25">
      <c r="A744" s="2">
        <v>37268</v>
      </c>
      <c r="B744" s="4">
        <v>98.2</v>
      </c>
      <c r="C744" s="4">
        <v>-248.41</v>
      </c>
      <c r="D744" s="4">
        <v>39163</v>
      </c>
      <c r="E744" s="4">
        <v>83264.240000000005</v>
      </c>
      <c r="F744" s="4">
        <v>-4.71</v>
      </c>
      <c r="G744" s="4" t="s">
        <v>11</v>
      </c>
      <c r="H744" s="4">
        <v>8331.5</v>
      </c>
      <c r="I744" s="4">
        <v>10245.11</v>
      </c>
      <c r="J744" s="4"/>
      <c r="K744" s="4">
        <v>-25141.88</v>
      </c>
    </row>
    <row r="745" spans="1:11" x14ac:dyDescent="0.25">
      <c r="A745" s="2">
        <v>37269</v>
      </c>
      <c r="B745" s="4">
        <v>98.2</v>
      </c>
      <c r="C745" s="4">
        <v>-248.41</v>
      </c>
      <c r="D745" s="4">
        <v>39163</v>
      </c>
      <c r="E745" s="4">
        <v>83264.240000000005</v>
      </c>
      <c r="F745" s="4">
        <v>-4.71</v>
      </c>
      <c r="G745" s="4" t="s">
        <v>11</v>
      </c>
      <c r="H745" s="4">
        <v>8331.5</v>
      </c>
      <c r="I745" s="4">
        <v>10245.11</v>
      </c>
      <c r="J745" s="4"/>
      <c r="K745" s="4">
        <v>-25141.88</v>
      </c>
    </row>
    <row r="746" spans="1:11" x14ac:dyDescent="0.25">
      <c r="A746" s="2">
        <v>37270</v>
      </c>
      <c r="B746" s="4">
        <v>98.2</v>
      </c>
      <c r="C746" s="4">
        <v>-248.41</v>
      </c>
      <c r="D746" s="4">
        <v>39163</v>
      </c>
      <c r="E746" s="4">
        <v>83264.240000000005</v>
      </c>
      <c r="F746" s="4">
        <v>-4.71</v>
      </c>
      <c r="G746" s="4" t="s">
        <v>11</v>
      </c>
      <c r="H746" s="4">
        <v>8331.5</v>
      </c>
      <c r="I746" s="4">
        <v>10245.11</v>
      </c>
      <c r="J746" s="4"/>
      <c r="K746" s="4">
        <v>-25141.88</v>
      </c>
    </row>
    <row r="747" spans="1:11" x14ac:dyDescent="0.25">
      <c r="A747" s="2">
        <v>37271</v>
      </c>
      <c r="B747" s="4">
        <v>98.2</v>
      </c>
      <c r="C747" s="4">
        <v>-248.41</v>
      </c>
      <c r="D747" s="4">
        <v>39163</v>
      </c>
      <c r="E747" s="4">
        <v>83264.240000000005</v>
      </c>
      <c r="F747" s="4">
        <v>-4.71</v>
      </c>
      <c r="G747" s="4" t="s">
        <v>11</v>
      </c>
      <c r="H747" s="4">
        <v>8331.5</v>
      </c>
      <c r="I747" s="4">
        <v>10245.11</v>
      </c>
      <c r="J747" s="4"/>
      <c r="K747" s="4">
        <v>-25141.88</v>
      </c>
    </row>
    <row r="748" spans="1:11" x14ac:dyDescent="0.25">
      <c r="A748" s="2">
        <v>37272</v>
      </c>
      <c r="B748" s="4">
        <v>98.2</v>
      </c>
      <c r="C748" s="4">
        <v>-248.41</v>
      </c>
      <c r="D748" s="4">
        <v>39163</v>
      </c>
      <c r="E748" s="4">
        <v>83264.240000000005</v>
      </c>
      <c r="F748" s="4">
        <v>-4.71</v>
      </c>
      <c r="G748" s="4" t="s">
        <v>11</v>
      </c>
      <c r="H748" s="4">
        <v>8331.5</v>
      </c>
      <c r="I748" s="4">
        <v>10245.11</v>
      </c>
      <c r="J748" s="4"/>
      <c r="K748" s="4">
        <v>-25141.88</v>
      </c>
    </row>
    <row r="749" spans="1:11" x14ac:dyDescent="0.25">
      <c r="A749" s="2">
        <v>37273</v>
      </c>
      <c r="B749" s="4">
        <v>98.2</v>
      </c>
      <c r="C749" s="4">
        <v>-248.41</v>
      </c>
      <c r="D749" s="4">
        <v>39163</v>
      </c>
      <c r="E749" s="4">
        <v>83264.240000000005</v>
      </c>
      <c r="F749" s="4">
        <v>-4.71</v>
      </c>
      <c r="G749" s="4" t="s">
        <v>11</v>
      </c>
      <c r="H749" s="4">
        <v>8331.5</v>
      </c>
      <c r="I749" s="4">
        <v>10245.11</v>
      </c>
      <c r="J749" s="4"/>
      <c r="K749" s="4">
        <v>-25141.88</v>
      </c>
    </row>
    <row r="750" spans="1:11" x14ac:dyDescent="0.25">
      <c r="A750" s="2">
        <v>37274</v>
      </c>
      <c r="B750" s="4">
        <v>98.2</v>
      </c>
      <c r="C750" s="4">
        <v>-248.41</v>
      </c>
      <c r="D750" s="4">
        <v>39163</v>
      </c>
      <c r="E750" s="4">
        <v>83264.240000000005</v>
      </c>
      <c r="F750" s="4">
        <v>-4.71</v>
      </c>
      <c r="G750" s="4" t="s">
        <v>11</v>
      </c>
      <c r="H750" s="4">
        <v>8331.5</v>
      </c>
      <c r="I750" s="4">
        <v>10245.11</v>
      </c>
      <c r="J750" s="4"/>
      <c r="K750" s="4">
        <v>-25141.88</v>
      </c>
    </row>
    <row r="751" spans="1:11" x14ac:dyDescent="0.25">
      <c r="A751" s="2">
        <v>37275</v>
      </c>
      <c r="B751" s="4">
        <v>98.2</v>
      </c>
      <c r="C751" s="4">
        <v>-248.41</v>
      </c>
      <c r="D751" s="4">
        <v>39163</v>
      </c>
      <c r="E751" s="4">
        <v>83264.240000000005</v>
      </c>
      <c r="F751" s="4">
        <v>-4.71</v>
      </c>
      <c r="G751" s="4" t="s">
        <v>11</v>
      </c>
      <c r="H751" s="4">
        <v>8331.5</v>
      </c>
      <c r="I751" s="4">
        <v>10245.11</v>
      </c>
      <c r="J751" s="4"/>
      <c r="K751" s="4">
        <v>-25141.88</v>
      </c>
    </row>
    <row r="752" spans="1:11" x14ac:dyDescent="0.25">
      <c r="A752" s="2">
        <v>37276</v>
      </c>
      <c r="B752" s="4">
        <v>98.2</v>
      </c>
      <c r="C752" s="4">
        <v>-248.41</v>
      </c>
      <c r="D752" s="4">
        <v>39163</v>
      </c>
      <c r="E752" s="4">
        <v>83264.240000000005</v>
      </c>
      <c r="F752" s="4">
        <v>-4.71</v>
      </c>
      <c r="G752" s="4" t="s">
        <v>11</v>
      </c>
      <c r="H752" s="4">
        <v>8331.5</v>
      </c>
      <c r="I752" s="4">
        <v>10245.11</v>
      </c>
      <c r="J752" s="4"/>
      <c r="K752" s="4">
        <v>-25141.88</v>
      </c>
    </row>
    <row r="753" spans="1:11" x14ac:dyDescent="0.25">
      <c r="A753" s="2">
        <v>37277</v>
      </c>
      <c r="B753" s="4">
        <v>98.2</v>
      </c>
      <c r="C753" s="4">
        <v>-248.41</v>
      </c>
      <c r="D753" s="4">
        <v>39163</v>
      </c>
      <c r="E753" s="4">
        <v>83264.240000000005</v>
      </c>
      <c r="F753" s="4">
        <v>-4.71</v>
      </c>
      <c r="G753" s="4" t="s">
        <v>11</v>
      </c>
      <c r="H753" s="4">
        <v>8331.5</v>
      </c>
      <c r="I753" s="4">
        <v>10245.11</v>
      </c>
      <c r="J753" s="4"/>
      <c r="K753" s="4">
        <v>-25141.88</v>
      </c>
    </row>
    <row r="754" spans="1:11" x14ac:dyDescent="0.25">
      <c r="A754" s="2">
        <v>37278</v>
      </c>
      <c r="B754" s="4">
        <v>98.2</v>
      </c>
      <c r="C754" s="4">
        <v>-248.41</v>
      </c>
      <c r="D754" s="4">
        <v>39163</v>
      </c>
      <c r="E754" s="4">
        <v>83264.240000000005</v>
      </c>
      <c r="F754" s="4">
        <v>-4.71</v>
      </c>
      <c r="G754" s="4" t="s">
        <v>11</v>
      </c>
      <c r="H754" s="4">
        <v>8331.5</v>
      </c>
      <c r="I754" s="4">
        <v>10245.11</v>
      </c>
      <c r="J754" s="4"/>
      <c r="K754" s="4">
        <v>-25141.88</v>
      </c>
    </row>
    <row r="755" spans="1:11" x14ac:dyDescent="0.25">
      <c r="A755" s="2">
        <v>37279</v>
      </c>
      <c r="B755" s="4">
        <v>98.2</v>
      </c>
      <c r="C755" s="4">
        <v>-248.41</v>
      </c>
      <c r="D755" s="4">
        <v>39163</v>
      </c>
      <c r="E755" s="4">
        <v>83264.240000000005</v>
      </c>
      <c r="F755" s="4">
        <v>-4.71</v>
      </c>
      <c r="G755" s="4" t="s">
        <v>11</v>
      </c>
      <c r="H755" s="4">
        <v>8331.5</v>
      </c>
      <c r="I755" s="4">
        <v>10245.11</v>
      </c>
      <c r="J755" s="4"/>
      <c r="K755" s="4">
        <v>-25141.88</v>
      </c>
    </row>
    <row r="756" spans="1:11" x14ac:dyDescent="0.25">
      <c r="A756" s="2">
        <v>37280</v>
      </c>
      <c r="B756" s="4">
        <v>98.2</v>
      </c>
      <c r="C756" s="4">
        <v>-248.41</v>
      </c>
      <c r="D756" s="4">
        <v>39163</v>
      </c>
      <c r="E756" s="4">
        <v>83264.240000000005</v>
      </c>
      <c r="F756" s="4">
        <v>-4.71</v>
      </c>
      <c r="G756" s="4" t="s">
        <v>11</v>
      </c>
      <c r="H756" s="4">
        <v>8331.5</v>
      </c>
      <c r="I756" s="4">
        <v>10245.11</v>
      </c>
      <c r="J756" s="4"/>
      <c r="K756" s="4">
        <v>-25141.88</v>
      </c>
    </row>
    <row r="757" spans="1:11" x14ac:dyDescent="0.25">
      <c r="A757" s="2">
        <v>37281</v>
      </c>
      <c r="B757" s="4">
        <v>98.2</v>
      </c>
      <c r="C757" s="4">
        <v>-248.41</v>
      </c>
      <c r="D757" s="4">
        <v>39163</v>
      </c>
      <c r="E757" s="4">
        <v>83264.240000000005</v>
      </c>
      <c r="F757" s="4">
        <v>-4.71</v>
      </c>
      <c r="G757" s="4" t="s">
        <v>11</v>
      </c>
      <c r="H757" s="4">
        <v>8331.5</v>
      </c>
      <c r="I757" s="4">
        <v>10245.11</v>
      </c>
      <c r="J757" s="4"/>
      <c r="K757" s="4">
        <v>-25141.88</v>
      </c>
    </row>
    <row r="758" spans="1:11" x14ac:dyDescent="0.25">
      <c r="A758" s="2">
        <v>37282</v>
      </c>
      <c r="B758" s="4">
        <v>98.2</v>
      </c>
      <c r="C758" s="4">
        <v>-248.41</v>
      </c>
      <c r="D758" s="4">
        <v>39163</v>
      </c>
      <c r="E758" s="4">
        <v>83264.240000000005</v>
      </c>
      <c r="F758" s="4">
        <v>-4.71</v>
      </c>
      <c r="G758" s="4" t="s">
        <v>11</v>
      </c>
      <c r="H758" s="4">
        <v>8331.5</v>
      </c>
      <c r="I758" s="4">
        <v>10245.11</v>
      </c>
      <c r="J758" s="4"/>
      <c r="K758" s="4">
        <v>-25141.88</v>
      </c>
    </row>
    <row r="759" spans="1:11" x14ac:dyDescent="0.25">
      <c r="A759" s="2">
        <v>37283</v>
      </c>
      <c r="B759" s="4">
        <v>98.2</v>
      </c>
      <c r="C759" s="4">
        <v>-248.41</v>
      </c>
      <c r="D759" s="4">
        <v>39163</v>
      </c>
      <c r="E759" s="4">
        <v>83264.240000000005</v>
      </c>
      <c r="F759" s="4">
        <v>-4.71</v>
      </c>
      <c r="G759" s="4" t="s">
        <v>11</v>
      </c>
      <c r="H759" s="4">
        <v>8331.5</v>
      </c>
      <c r="I759" s="4">
        <v>10245.11</v>
      </c>
      <c r="J759" s="4"/>
      <c r="K759" s="4">
        <v>-25141.88</v>
      </c>
    </row>
    <row r="760" spans="1:11" x14ac:dyDescent="0.25">
      <c r="A760" s="2">
        <v>37284</v>
      </c>
      <c r="B760" s="4">
        <v>98.2</v>
      </c>
      <c r="C760" s="4">
        <v>-248.41</v>
      </c>
      <c r="D760" s="4">
        <v>39163</v>
      </c>
      <c r="E760" s="4">
        <v>83264.240000000005</v>
      </c>
      <c r="F760" s="4">
        <v>-4.71</v>
      </c>
      <c r="G760" s="4" t="s">
        <v>11</v>
      </c>
      <c r="H760" s="4">
        <v>8331.5</v>
      </c>
      <c r="I760" s="4">
        <v>10245.11</v>
      </c>
      <c r="J760" s="4"/>
      <c r="K760" s="4">
        <v>-25141.88</v>
      </c>
    </row>
    <row r="761" spans="1:11" x14ac:dyDescent="0.25">
      <c r="A761" s="2">
        <v>37285</v>
      </c>
      <c r="B761" s="4">
        <v>98.2</v>
      </c>
      <c r="C761" s="4">
        <v>-248.41</v>
      </c>
      <c r="D761" s="4">
        <v>39163</v>
      </c>
      <c r="E761" s="4">
        <v>83264.240000000005</v>
      </c>
      <c r="F761" s="4">
        <v>-4.71</v>
      </c>
      <c r="G761" s="4" t="s">
        <v>11</v>
      </c>
      <c r="H761" s="4">
        <v>8331.5</v>
      </c>
      <c r="I761" s="4">
        <v>10245.11</v>
      </c>
      <c r="J761" s="4"/>
      <c r="K761" s="4">
        <v>-25141.88</v>
      </c>
    </row>
    <row r="762" spans="1:11" x14ac:dyDescent="0.25">
      <c r="A762" s="2">
        <v>37286</v>
      </c>
      <c r="B762" s="4">
        <v>98.2</v>
      </c>
      <c r="C762" s="4">
        <v>-248.41</v>
      </c>
      <c r="D762" s="4">
        <v>39163</v>
      </c>
      <c r="E762" s="4">
        <v>83264.240000000005</v>
      </c>
      <c r="F762" s="4">
        <v>-4.71</v>
      </c>
      <c r="G762" s="4" t="s">
        <v>11</v>
      </c>
      <c r="H762" s="4">
        <v>8331.5</v>
      </c>
      <c r="I762" s="4">
        <v>10245.11</v>
      </c>
      <c r="J762" s="4"/>
      <c r="K762" s="4">
        <v>-25141.88</v>
      </c>
    </row>
    <row r="763" spans="1:11" x14ac:dyDescent="0.25">
      <c r="A763" s="2">
        <v>37287</v>
      </c>
      <c r="B763" s="4">
        <v>98.2</v>
      </c>
      <c r="C763" s="4">
        <v>-248.41</v>
      </c>
      <c r="D763" s="4">
        <v>38988</v>
      </c>
      <c r="E763" s="4">
        <v>83264.240000000005</v>
      </c>
      <c r="F763" s="4">
        <v>-4.38</v>
      </c>
      <c r="G763" s="4" t="s">
        <v>11</v>
      </c>
      <c r="H763" s="4">
        <v>8331.5</v>
      </c>
      <c r="I763" s="4">
        <v>10163.299999999999</v>
      </c>
      <c r="J763" s="4"/>
      <c r="K763" s="4">
        <v>-25141.88</v>
      </c>
    </row>
    <row r="764" spans="1:11" x14ac:dyDescent="0.25">
      <c r="A764" s="2">
        <v>37288</v>
      </c>
      <c r="B764" s="4">
        <v>98.2</v>
      </c>
      <c r="C764" s="4">
        <v>-248.41</v>
      </c>
      <c r="D764" s="4">
        <v>38988</v>
      </c>
      <c r="E764" s="4">
        <v>83264.240000000005</v>
      </c>
      <c r="F764" s="4">
        <v>-4.38</v>
      </c>
      <c r="G764" s="4" t="s">
        <v>11</v>
      </c>
      <c r="H764" s="4">
        <v>8331.5</v>
      </c>
      <c r="I764" s="4">
        <v>10163.299999999999</v>
      </c>
      <c r="J764" s="4"/>
      <c r="K764" s="4">
        <v>-25141.88</v>
      </c>
    </row>
    <row r="765" spans="1:11" x14ac:dyDescent="0.25">
      <c r="A765" s="2">
        <v>37289</v>
      </c>
      <c r="B765" s="4">
        <v>98.2</v>
      </c>
      <c r="C765" s="4">
        <v>-248.41</v>
      </c>
      <c r="D765" s="4">
        <v>38988</v>
      </c>
      <c r="E765" s="4">
        <v>83264.240000000005</v>
      </c>
      <c r="F765" s="4">
        <v>-4.38</v>
      </c>
      <c r="G765" s="4" t="s">
        <v>11</v>
      </c>
      <c r="H765" s="4">
        <v>8331.5</v>
      </c>
      <c r="I765" s="4">
        <v>10163.299999999999</v>
      </c>
      <c r="J765" s="4"/>
      <c r="K765" s="4">
        <v>-25141.88</v>
      </c>
    </row>
    <row r="766" spans="1:11" x14ac:dyDescent="0.25">
      <c r="A766" s="2">
        <v>37290</v>
      </c>
      <c r="B766" s="4">
        <v>98.2</v>
      </c>
      <c r="C766" s="4">
        <v>-248.41</v>
      </c>
      <c r="D766" s="4">
        <v>38988</v>
      </c>
      <c r="E766" s="4">
        <v>83264.240000000005</v>
      </c>
      <c r="F766" s="4">
        <v>-4.38</v>
      </c>
      <c r="G766" s="4" t="s">
        <v>11</v>
      </c>
      <c r="H766" s="4">
        <v>8331.5</v>
      </c>
      <c r="I766" s="4">
        <v>10163.299999999999</v>
      </c>
      <c r="J766" s="4"/>
      <c r="K766" s="4">
        <v>-25141.88</v>
      </c>
    </row>
    <row r="767" spans="1:11" x14ac:dyDescent="0.25">
      <c r="A767" s="2">
        <v>37291</v>
      </c>
      <c r="B767" s="4">
        <v>98.2</v>
      </c>
      <c r="C767" s="4">
        <v>-248.41</v>
      </c>
      <c r="D767" s="4">
        <v>38988</v>
      </c>
      <c r="E767" s="4">
        <v>83264.240000000005</v>
      </c>
      <c r="F767" s="4">
        <v>-4.38</v>
      </c>
      <c r="G767" s="4" t="s">
        <v>11</v>
      </c>
      <c r="H767" s="4">
        <v>8331.5</v>
      </c>
      <c r="I767" s="4">
        <v>10163.299999999999</v>
      </c>
      <c r="J767" s="4"/>
      <c r="K767" s="4">
        <v>-25141.88</v>
      </c>
    </row>
    <row r="768" spans="1:11" x14ac:dyDescent="0.25">
      <c r="A768" s="2">
        <v>37292</v>
      </c>
      <c r="B768" s="4">
        <v>98.2</v>
      </c>
      <c r="C768" s="4">
        <v>-248.41</v>
      </c>
      <c r="D768" s="4">
        <v>38988</v>
      </c>
      <c r="E768" s="4">
        <v>83264.240000000005</v>
      </c>
      <c r="F768" s="4">
        <v>-4.38</v>
      </c>
      <c r="G768" s="4" t="s">
        <v>11</v>
      </c>
      <c r="H768" s="4">
        <v>8331.5</v>
      </c>
      <c r="I768" s="4">
        <v>10163.299999999999</v>
      </c>
      <c r="J768" s="4"/>
      <c r="K768" s="4">
        <v>-25141.88</v>
      </c>
    </row>
    <row r="769" spans="1:11" x14ac:dyDescent="0.25">
      <c r="A769" s="2">
        <v>37293</v>
      </c>
      <c r="B769" s="4">
        <v>98.2</v>
      </c>
      <c r="C769" s="4">
        <v>-248.41</v>
      </c>
      <c r="D769" s="4">
        <v>38988</v>
      </c>
      <c r="E769" s="4">
        <v>83264.240000000005</v>
      </c>
      <c r="F769" s="4">
        <v>-4.38</v>
      </c>
      <c r="G769" s="4" t="s">
        <v>11</v>
      </c>
      <c r="H769" s="4">
        <v>8331.5</v>
      </c>
      <c r="I769" s="4">
        <v>10163.299999999999</v>
      </c>
      <c r="J769" s="4"/>
      <c r="K769" s="4">
        <v>-25141.88</v>
      </c>
    </row>
    <row r="770" spans="1:11" x14ac:dyDescent="0.25">
      <c r="A770" s="2">
        <v>37294</v>
      </c>
      <c r="B770" s="4">
        <v>98.2</v>
      </c>
      <c r="C770" s="4">
        <v>-248.41</v>
      </c>
      <c r="D770" s="4">
        <v>38988</v>
      </c>
      <c r="E770" s="4">
        <v>83264.240000000005</v>
      </c>
      <c r="F770" s="4">
        <v>-4.38</v>
      </c>
      <c r="G770" s="4" t="s">
        <v>11</v>
      </c>
      <c r="H770" s="4">
        <v>8331.5</v>
      </c>
      <c r="I770" s="4">
        <v>10163.299999999999</v>
      </c>
      <c r="J770" s="4"/>
      <c r="K770" s="4">
        <v>-25141.88</v>
      </c>
    </row>
    <row r="771" spans="1:11" x14ac:dyDescent="0.25">
      <c r="A771" s="2">
        <v>37295</v>
      </c>
      <c r="B771" s="4">
        <v>98.2</v>
      </c>
      <c r="C771" s="4">
        <v>-248.41</v>
      </c>
      <c r="D771" s="4">
        <v>38988</v>
      </c>
      <c r="E771" s="4">
        <v>83264.240000000005</v>
      </c>
      <c r="F771" s="4">
        <v>-4.38</v>
      </c>
      <c r="G771" s="4" t="s">
        <v>11</v>
      </c>
      <c r="H771" s="4">
        <v>8331.5</v>
      </c>
      <c r="I771" s="4">
        <v>10163.299999999999</v>
      </c>
      <c r="J771" s="4"/>
      <c r="K771" s="4">
        <v>-25141.88</v>
      </c>
    </row>
    <row r="772" spans="1:11" x14ac:dyDescent="0.25">
      <c r="A772" s="2">
        <v>37296</v>
      </c>
      <c r="B772" s="4">
        <v>98.2</v>
      </c>
      <c r="C772" s="4">
        <v>-248.41</v>
      </c>
      <c r="D772" s="4">
        <v>38988</v>
      </c>
      <c r="E772" s="4">
        <v>83264.240000000005</v>
      </c>
      <c r="F772" s="4">
        <v>-4.38</v>
      </c>
      <c r="G772" s="4" t="s">
        <v>11</v>
      </c>
      <c r="H772" s="4">
        <v>8331.5</v>
      </c>
      <c r="I772" s="4">
        <v>10163.299999999999</v>
      </c>
      <c r="J772" s="4"/>
      <c r="K772" s="4">
        <v>-25141.88</v>
      </c>
    </row>
    <row r="773" spans="1:11" x14ac:dyDescent="0.25">
      <c r="A773" s="2">
        <v>37297</v>
      </c>
      <c r="B773" s="4">
        <v>98.2</v>
      </c>
      <c r="C773" s="4">
        <v>-248.41</v>
      </c>
      <c r="D773" s="4">
        <v>38988</v>
      </c>
      <c r="E773" s="4">
        <v>83264.240000000005</v>
      </c>
      <c r="F773" s="4">
        <v>-4.38</v>
      </c>
      <c r="G773" s="4" t="s">
        <v>11</v>
      </c>
      <c r="H773" s="4">
        <v>8331.5</v>
      </c>
      <c r="I773" s="4">
        <v>10163.299999999999</v>
      </c>
      <c r="J773" s="4"/>
      <c r="K773" s="4">
        <v>-25141.88</v>
      </c>
    </row>
    <row r="774" spans="1:11" x14ac:dyDescent="0.25">
      <c r="A774" s="2">
        <v>37298</v>
      </c>
      <c r="B774" s="4">
        <v>98.2</v>
      </c>
      <c r="C774" s="4">
        <v>-248.41</v>
      </c>
      <c r="D774" s="4">
        <v>38988</v>
      </c>
      <c r="E774" s="4">
        <v>83264.240000000005</v>
      </c>
      <c r="F774" s="4">
        <v>-4.38</v>
      </c>
      <c r="G774" s="4" t="s">
        <v>11</v>
      </c>
      <c r="H774" s="4">
        <v>8331.5</v>
      </c>
      <c r="I774" s="4">
        <v>10163.299999999999</v>
      </c>
      <c r="J774" s="4"/>
      <c r="K774" s="4">
        <v>-25141.88</v>
      </c>
    </row>
    <row r="775" spans="1:11" x14ac:dyDescent="0.25">
      <c r="A775" s="2">
        <v>37299</v>
      </c>
      <c r="B775" s="4">
        <v>98.2</v>
      </c>
      <c r="C775" s="4">
        <v>-248.41</v>
      </c>
      <c r="D775" s="4">
        <v>38988</v>
      </c>
      <c r="E775" s="4">
        <v>83264.240000000005</v>
      </c>
      <c r="F775" s="4">
        <v>-4.38</v>
      </c>
      <c r="G775" s="4" t="s">
        <v>11</v>
      </c>
      <c r="H775" s="4">
        <v>8331.5</v>
      </c>
      <c r="I775" s="4">
        <v>10163.299999999999</v>
      </c>
      <c r="J775" s="4"/>
      <c r="K775" s="4">
        <v>-25141.88</v>
      </c>
    </row>
    <row r="776" spans="1:11" x14ac:dyDescent="0.25">
      <c r="A776" s="2">
        <v>37300</v>
      </c>
      <c r="B776" s="4">
        <v>98.2</v>
      </c>
      <c r="C776" s="4">
        <v>-248.41</v>
      </c>
      <c r="D776" s="4">
        <v>38988</v>
      </c>
      <c r="E776" s="4">
        <v>83264.240000000005</v>
      </c>
      <c r="F776" s="4">
        <v>-4.38</v>
      </c>
      <c r="G776" s="4" t="s">
        <v>11</v>
      </c>
      <c r="H776" s="4">
        <v>8331.5</v>
      </c>
      <c r="I776" s="4">
        <v>10163.299999999999</v>
      </c>
      <c r="J776" s="4"/>
      <c r="K776" s="4">
        <v>-25141.88</v>
      </c>
    </row>
    <row r="777" spans="1:11" x14ac:dyDescent="0.25">
      <c r="A777" s="2">
        <v>37301</v>
      </c>
      <c r="B777" s="4">
        <v>98.2</v>
      </c>
      <c r="C777" s="4">
        <v>-248.41</v>
      </c>
      <c r="D777" s="4">
        <v>38988</v>
      </c>
      <c r="E777" s="4">
        <v>83264.240000000005</v>
      </c>
      <c r="F777" s="4">
        <v>-4.38</v>
      </c>
      <c r="G777" s="4" t="s">
        <v>11</v>
      </c>
      <c r="H777" s="4">
        <v>8331.5</v>
      </c>
      <c r="I777" s="4">
        <v>10163.299999999999</v>
      </c>
      <c r="J777" s="4"/>
      <c r="K777" s="4">
        <v>-25141.88</v>
      </c>
    </row>
    <row r="778" spans="1:11" x14ac:dyDescent="0.25">
      <c r="A778" s="2">
        <v>37302</v>
      </c>
      <c r="B778" s="4">
        <v>98.2</v>
      </c>
      <c r="C778" s="4">
        <v>-248.41</v>
      </c>
      <c r="D778" s="4">
        <v>38988</v>
      </c>
      <c r="E778" s="4">
        <v>83264.240000000005</v>
      </c>
      <c r="F778" s="4">
        <v>-4.38</v>
      </c>
      <c r="G778" s="4" t="s">
        <v>11</v>
      </c>
      <c r="H778" s="4">
        <v>8331.5</v>
      </c>
      <c r="I778" s="4">
        <v>10163.299999999999</v>
      </c>
      <c r="J778" s="4"/>
      <c r="K778" s="4">
        <v>-25141.88</v>
      </c>
    </row>
    <row r="779" spans="1:11" x14ac:dyDescent="0.25">
      <c r="A779" s="2">
        <v>37303</v>
      </c>
      <c r="B779" s="4">
        <v>98.2</v>
      </c>
      <c r="C779" s="4">
        <v>-248.41</v>
      </c>
      <c r="D779" s="4">
        <v>38988</v>
      </c>
      <c r="E779" s="4">
        <v>83264.240000000005</v>
      </c>
      <c r="F779" s="4">
        <v>-4.38</v>
      </c>
      <c r="G779" s="4" t="s">
        <v>11</v>
      </c>
      <c r="H779" s="4">
        <v>8331.5</v>
      </c>
      <c r="I779" s="4">
        <v>10163.299999999999</v>
      </c>
      <c r="J779" s="4"/>
      <c r="K779" s="4">
        <v>-25141.88</v>
      </c>
    </row>
    <row r="780" spans="1:11" x14ac:dyDescent="0.25">
      <c r="A780" s="2">
        <v>37304</v>
      </c>
      <c r="B780" s="4">
        <v>98.2</v>
      </c>
      <c r="C780" s="4">
        <v>-248.41</v>
      </c>
      <c r="D780" s="4">
        <v>38988</v>
      </c>
      <c r="E780" s="4">
        <v>83264.240000000005</v>
      </c>
      <c r="F780" s="4">
        <v>-4.38</v>
      </c>
      <c r="G780" s="4" t="s">
        <v>11</v>
      </c>
      <c r="H780" s="4">
        <v>8331.5</v>
      </c>
      <c r="I780" s="4">
        <v>10163.299999999999</v>
      </c>
      <c r="J780" s="4"/>
      <c r="K780" s="4">
        <v>-25141.88</v>
      </c>
    </row>
    <row r="781" spans="1:11" x14ac:dyDescent="0.25">
      <c r="A781" s="2">
        <v>37305</v>
      </c>
      <c r="B781" s="4">
        <v>98.2</v>
      </c>
      <c r="C781" s="4">
        <v>-248.41</v>
      </c>
      <c r="D781" s="4">
        <v>38988</v>
      </c>
      <c r="E781" s="4">
        <v>83264.240000000005</v>
      </c>
      <c r="F781" s="4">
        <v>-4.38</v>
      </c>
      <c r="G781" s="4" t="s">
        <v>11</v>
      </c>
      <c r="H781" s="4">
        <v>8331.5</v>
      </c>
      <c r="I781" s="4">
        <v>10163.299999999999</v>
      </c>
      <c r="J781" s="4"/>
      <c r="K781" s="4">
        <v>-25141.88</v>
      </c>
    </row>
    <row r="782" spans="1:11" x14ac:dyDescent="0.25">
      <c r="A782" s="2">
        <v>37306</v>
      </c>
      <c r="B782" s="4">
        <v>98.2</v>
      </c>
      <c r="C782" s="4">
        <v>-248.41</v>
      </c>
      <c r="D782" s="4">
        <v>38988</v>
      </c>
      <c r="E782" s="4">
        <v>83264.240000000005</v>
      </c>
      <c r="F782" s="4">
        <v>-4.38</v>
      </c>
      <c r="G782" s="4" t="s">
        <v>11</v>
      </c>
      <c r="H782" s="4">
        <v>8331.5</v>
      </c>
      <c r="I782" s="4">
        <v>10163.299999999999</v>
      </c>
      <c r="J782" s="4"/>
      <c r="K782" s="4">
        <v>-25141.88</v>
      </c>
    </row>
    <row r="783" spans="1:11" x14ac:dyDescent="0.25">
      <c r="A783" s="2">
        <v>37307</v>
      </c>
      <c r="B783" s="4">
        <v>98.2</v>
      </c>
      <c r="C783" s="4">
        <v>-248.41</v>
      </c>
      <c r="D783" s="4">
        <v>38988</v>
      </c>
      <c r="E783" s="4">
        <v>83264.240000000005</v>
      </c>
      <c r="F783" s="4">
        <v>-4.38</v>
      </c>
      <c r="G783" s="4" t="s">
        <v>11</v>
      </c>
      <c r="H783" s="4">
        <v>8331.5</v>
      </c>
      <c r="I783" s="4">
        <v>10163.299999999999</v>
      </c>
      <c r="J783" s="4"/>
      <c r="K783" s="4">
        <v>-25141.88</v>
      </c>
    </row>
    <row r="784" spans="1:11" x14ac:dyDescent="0.25">
      <c r="A784" s="2">
        <v>37308</v>
      </c>
      <c r="B784" s="4">
        <v>98.2</v>
      </c>
      <c r="C784" s="4">
        <v>-248.41</v>
      </c>
      <c r="D784" s="4">
        <v>38988</v>
      </c>
      <c r="E784" s="4">
        <v>83264.240000000005</v>
      </c>
      <c r="F784" s="4">
        <v>-4.38</v>
      </c>
      <c r="G784" s="4" t="s">
        <v>11</v>
      </c>
      <c r="H784" s="4">
        <v>8331.5</v>
      </c>
      <c r="I784" s="4">
        <v>10163.299999999999</v>
      </c>
      <c r="J784" s="4"/>
      <c r="K784" s="4">
        <v>-25141.88</v>
      </c>
    </row>
    <row r="785" spans="1:11" x14ac:dyDescent="0.25">
      <c r="A785" s="2">
        <v>37309</v>
      </c>
      <c r="B785" s="4">
        <v>98.2</v>
      </c>
      <c r="C785" s="4">
        <v>-248.41</v>
      </c>
      <c r="D785" s="4">
        <v>38988</v>
      </c>
      <c r="E785" s="4">
        <v>83264.240000000005</v>
      </c>
      <c r="F785" s="4">
        <v>-4.38</v>
      </c>
      <c r="G785" s="4" t="s">
        <v>11</v>
      </c>
      <c r="H785" s="4">
        <v>8331.5</v>
      </c>
      <c r="I785" s="4">
        <v>10163.299999999999</v>
      </c>
      <c r="J785" s="4"/>
      <c r="K785" s="4">
        <v>-25141.88</v>
      </c>
    </row>
    <row r="786" spans="1:11" x14ac:dyDescent="0.25">
      <c r="A786" s="2">
        <v>37310</v>
      </c>
      <c r="B786" s="4">
        <v>98.2</v>
      </c>
      <c r="C786" s="4">
        <v>-248.41</v>
      </c>
      <c r="D786" s="4">
        <v>38988</v>
      </c>
      <c r="E786" s="4">
        <v>83264.240000000005</v>
      </c>
      <c r="F786" s="4">
        <v>-4.38</v>
      </c>
      <c r="G786" s="4" t="s">
        <v>11</v>
      </c>
      <c r="H786" s="4">
        <v>8331.5</v>
      </c>
      <c r="I786" s="4">
        <v>10163.299999999999</v>
      </c>
      <c r="J786" s="4"/>
      <c r="K786" s="4">
        <v>-25141.88</v>
      </c>
    </row>
    <row r="787" spans="1:11" x14ac:dyDescent="0.25">
      <c r="A787" s="2">
        <v>37311</v>
      </c>
      <c r="B787" s="4">
        <v>98.2</v>
      </c>
      <c r="C787" s="4">
        <v>-248.41</v>
      </c>
      <c r="D787" s="4">
        <v>38988</v>
      </c>
      <c r="E787" s="4">
        <v>83264.240000000005</v>
      </c>
      <c r="F787" s="4">
        <v>-4.38</v>
      </c>
      <c r="G787" s="4" t="s">
        <v>11</v>
      </c>
      <c r="H787" s="4">
        <v>8331.5</v>
      </c>
      <c r="I787" s="4">
        <v>10163.299999999999</v>
      </c>
      <c r="J787" s="4"/>
      <c r="K787" s="4">
        <v>-25141.88</v>
      </c>
    </row>
    <row r="788" spans="1:11" x14ac:dyDescent="0.25">
      <c r="A788" s="2">
        <v>37312</v>
      </c>
      <c r="B788" s="4">
        <v>98.2</v>
      </c>
      <c r="C788" s="4">
        <v>-248.41</v>
      </c>
      <c r="D788" s="4">
        <v>38988</v>
      </c>
      <c r="E788" s="4">
        <v>83264.240000000005</v>
      </c>
      <c r="F788" s="4">
        <v>-4.38</v>
      </c>
      <c r="G788" s="4" t="s">
        <v>11</v>
      </c>
      <c r="H788" s="4">
        <v>8331.5</v>
      </c>
      <c r="I788" s="4">
        <v>10163.299999999999</v>
      </c>
      <c r="J788" s="4"/>
      <c r="K788" s="4">
        <v>-25141.88</v>
      </c>
    </row>
    <row r="789" spans="1:11" x14ac:dyDescent="0.25">
      <c r="A789" s="2">
        <v>37313</v>
      </c>
      <c r="B789" s="4">
        <v>98.2</v>
      </c>
      <c r="C789" s="4">
        <v>-248.41</v>
      </c>
      <c r="D789" s="4">
        <v>38988</v>
      </c>
      <c r="E789" s="4">
        <v>83264.240000000005</v>
      </c>
      <c r="F789" s="4">
        <v>-4.38</v>
      </c>
      <c r="G789" s="4" t="s">
        <v>11</v>
      </c>
      <c r="H789" s="4">
        <v>8331.5</v>
      </c>
      <c r="I789" s="4">
        <v>10163.299999999999</v>
      </c>
      <c r="J789" s="4"/>
      <c r="K789" s="4">
        <v>-25141.88</v>
      </c>
    </row>
    <row r="790" spans="1:11" x14ac:dyDescent="0.25">
      <c r="A790" s="2">
        <v>37314</v>
      </c>
      <c r="B790" s="4">
        <v>98.2</v>
      </c>
      <c r="C790" s="4">
        <v>-248.41</v>
      </c>
      <c r="D790" s="4">
        <v>38988</v>
      </c>
      <c r="E790" s="4">
        <v>83264.240000000005</v>
      </c>
      <c r="F790" s="4">
        <v>-4.38</v>
      </c>
      <c r="G790" s="4" t="s">
        <v>11</v>
      </c>
      <c r="H790" s="4">
        <v>8331.5</v>
      </c>
      <c r="I790" s="4">
        <v>10163.299999999999</v>
      </c>
      <c r="J790" s="4"/>
      <c r="K790" s="4">
        <v>-25141.88</v>
      </c>
    </row>
    <row r="791" spans="1:11" x14ac:dyDescent="0.25">
      <c r="A791" s="2">
        <v>37315</v>
      </c>
      <c r="B791" s="4">
        <v>98.2</v>
      </c>
      <c r="C791" s="4">
        <v>-248.41</v>
      </c>
      <c r="D791" s="4">
        <v>38732</v>
      </c>
      <c r="E791" s="4">
        <v>83264.240000000005</v>
      </c>
      <c r="F791" s="4">
        <v>-4.8100000000000005</v>
      </c>
      <c r="G791" s="4" t="s">
        <v>11</v>
      </c>
      <c r="H791" s="4">
        <v>8331.5</v>
      </c>
      <c r="I791" s="4">
        <v>10536.05</v>
      </c>
      <c r="J791" s="4"/>
      <c r="K791" s="4">
        <v>-25141.88</v>
      </c>
    </row>
    <row r="792" spans="1:11" x14ac:dyDescent="0.25">
      <c r="A792" s="2">
        <v>37316</v>
      </c>
      <c r="B792" s="4">
        <v>98.2</v>
      </c>
      <c r="C792" s="4">
        <v>-248.41</v>
      </c>
      <c r="D792" s="4">
        <v>38732</v>
      </c>
      <c r="E792" s="4">
        <v>83264.240000000005</v>
      </c>
      <c r="F792" s="4">
        <v>-4.8100000000000005</v>
      </c>
      <c r="G792" s="4" t="s">
        <v>11</v>
      </c>
      <c r="H792" s="4">
        <v>8331.5</v>
      </c>
      <c r="I792" s="4">
        <v>10536.05</v>
      </c>
      <c r="J792" s="4"/>
      <c r="K792" s="4">
        <v>-25141.88</v>
      </c>
    </row>
    <row r="793" spans="1:11" x14ac:dyDescent="0.25">
      <c r="A793" s="2">
        <v>37317</v>
      </c>
      <c r="B793" s="4">
        <v>98.2</v>
      </c>
      <c r="C793" s="4">
        <v>-248.41</v>
      </c>
      <c r="D793" s="4">
        <v>38732</v>
      </c>
      <c r="E793" s="4">
        <v>83264.240000000005</v>
      </c>
      <c r="F793" s="4">
        <v>-4.8100000000000005</v>
      </c>
      <c r="G793" s="4" t="s">
        <v>11</v>
      </c>
      <c r="H793" s="4">
        <v>8331.5</v>
      </c>
      <c r="I793" s="4">
        <v>10536.05</v>
      </c>
      <c r="J793" s="4"/>
      <c r="K793" s="4">
        <v>-25141.88</v>
      </c>
    </row>
    <row r="794" spans="1:11" x14ac:dyDescent="0.25">
      <c r="A794" s="2">
        <v>37318</v>
      </c>
      <c r="B794" s="4">
        <v>98.2</v>
      </c>
      <c r="C794" s="4">
        <v>-248.41</v>
      </c>
      <c r="D794" s="4">
        <v>38732</v>
      </c>
      <c r="E794" s="4">
        <v>83264.240000000005</v>
      </c>
      <c r="F794" s="4">
        <v>-4.8100000000000005</v>
      </c>
      <c r="G794" s="4" t="s">
        <v>11</v>
      </c>
      <c r="H794" s="4">
        <v>8331.5</v>
      </c>
      <c r="I794" s="4">
        <v>10536.05</v>
      </c>
      <c r="J794" s="4"/>
      <c r="K794" s="4">
        <v>-25141.88</v>
      </c>
    </row>
    <row r="795" spans="1:11" x14ac:dyDescent="0.25">
      <c r="A795" s="2">
        <v>37319</v>
      </c>
      <c r="B795" s="4">
        <v>98.2</v>
      </c>
      <c r="C795" s="4">
        <v>-248.41</v>
      </c>
      <c r="D795" s="4">
        <v>38732</v>
      </c>
      <c r="E795" s="4">
        <v>83264.240000000005</v>
      </c>
      <c r="F795" s="4">
        <v>-4.8100000000000005</v>
      </c>
      <c r="G795" s="4" t="s">
        <v>11</v>
      </c>
      <c r="H795" s="4">
        <v>8331.5</v>
      </c>
      <c r="I795" s="4">
        <v>10536.05</v>
      </c>
      <c r="J795" s="4"/>
      <c r="K795" s="4">
        <v>-25141.88</v>
      </c>
    </row>
    <row r="796" spans="1:11" x14ac:dyDescent="0.25">
      <c r="A796" s="2">
        <v>37320</v>
      </c>
      <c r="B796" s="4">
        <v>98.2</v>
      </c>
      <c r="C796" s="4">
        <v>-248.41</v>
      </c>
      <c r="D796" s="4">
        <v>38732</v>
      </c>
      <c r="E796" s="4">
        <v>83264.240000000005</v>
      </c>
      <c r="F796" s="4">
        <v>-4.8100000000000005</v>
      </c>
      <c r="G796" s="4" t="s">
        <v>11</v>
      </c>
      <c r="H796" s="4">
        <v>8331.5</v>
      </c>
      <c r="I796" s="4">
        <v>10536.05</v>
      </c>
      <c r="J796" s="4"/>
      <c r="K796" s="4">
        <v>-25141.88</v>
      </c>
    </row>
    <row r="797" spans="1:11" x14ac:dyDescent="0.25">
      <c r="A797" s="2">
        <v>37321</v>
      </c>
      <c r="B797" s="4">
        <v>98.2</v>
      </c>
      <c r="C797" s="4">
        <v>-248.41</v>
      </c>
      <c r="D797" s="4">
        <v>38732</v>
      </c>
      <c r="E797" s="4">
        <v>83264.240000000005</v>
      </c>
      <c r="F797" s="4">
        <v>-4.8100000000000005</v>
      </c>
      <c r="G797" s="4" t="s">
        <v>11</v>
      </c>
      <c r="H797" s="4">
        <v>8331.5</v>
      </c>
      <c r="I797" s="4">
        <v>10536.05</v>
      </c>
      <c r="J797" s="4"/>
      <c r="K797" s="4">
        <v>-25141.88</v>
      </c>
    </row>
    <row r="798" spans="1:11" x14ac:dyDescent="0.25">
      <c r="A798" s="2">
        <v>37322</v>
      </c>
      <c r="B798" s="4">
        <v>98.2</v>
      </c>
      <c r="C798" s="4">
        <v>-248.41</v>
      </c>
      <c r="D798" s="4">
        <v>38732</v>
      </c>
      <c r="E798" s="4">
        <v>83264.240000000005</v>
      </c>
      <c r="F798" s="4">
        <v>-4.8100000000000005</v>
      </c>
      <c r="G798" s="4" t="s">
        <v>11</v>
      </c>
      <c r="H798" s="4">
        <v>8331.5</v>
      </c>
      <c r="I798" s="4">
        <v>10536.05</v>
      </c>
      <c r="J798" s="4"/>
      <c r="K798" s="4">
        <v>-25141.88</v>
      </c>
    </row>
    <row r="799" spans="1:11" x14ac:dyDescent="0.25">
      <c r="A799" s="2">
        <v>37323</v>
      </c>
      <c r="B799" s="4">
        <v>98.2</v>
      </c>
      <c r="C799" s="4">
        <v>-248.41</v>
      </c>
      <c r="D799" s="4">
        <v>38732</v>
      </c>
      <c r="E799" s="4">
        <v>83264.240000000005</v>
      </c>
      <c r="F799" s="4">
        <v>-4.8100000000000005</v>
      </c>
      <c r="G799" s="4" t="s">
        <v>11</v>
      </c>
      <c r="H799" s="4">
        <v>8331.5</v>
      </c>
      <c r="I799" s="4">
        <v>10536.05</v>
      </c>
      <c r="J799" s="4"/>
      <c r="K799" s="4">
        <v>-25141.88</v>
      </c>
    </row>
    <row r="800" spans="1:11" x14ac:dyDescent="0.25">
      <c r="A800" s="2">
        <v>37324</v>
      </c>
      <c r="B800" s="4">
        <v>98.2</v>
      </c>
      <c r="C800" s="4">
        <v>-248.41</v>
      </c>
      <c r="D800" s="4">
        <v>38732</v>
      </c>
      <c r="E800" s="4">
        <v>83264.240000000005</v>
      </c>
      <c r="F800" s="4">
        <v>-4.8100000000000005</v>
      </c>
      <c r="G800" s="4" t="s">
        <v>11</v>
      </c>
      <c r="H800" s="4">
        <v>8331.5</v>
      </c>
      <c r="I800" s="4">
        <v>10536.05</v>
      </c>
      <c r="J800" s="4"/>
      <c r="K800" s="4">
        <v>-25141.88</v>
      </c>
    </row>
    <row r="801" spans="1:11" x14ac:dyDescent="0.25">
      <c r="A801" s="2">
        <v>37325</v>
      </c>
      <c r="B801" s="4">
        <v>98.2</v>
      </c>
      <c r="C801" s="4">
        <v>-248.41</v>
      </c>
      <c r="D801" s="4">
        <v>38732</v>
      </c>
      <c r="E801" s="4">
        <v>83264.240000000005</v>
      </c>
      <c r="F801" s="4">
        <v>-4.8100000000000005</v>
      </c>
      <c r="G801" s="4" t="s">
        <v>11</v>
      </c>
      <c r="H801" s="4">
        <v>8331.5</v>
      </c>
      <c r="I801" s="4">
        <v>10536.05</v>
      </c>
      <c r="J801" s="4"/>
      <c r="K801" s="4">
        <v>-25141.88</v>
      </c>
    </row>
    <row r="802" spans="1:11" x14ac:dyDescent="0.25">
      <c r="A802" s="2">
        <v>37326</v>
      </c>
      <c r="B802" s="4">
        <v>98.2</v>
      </c>
      <c r="C802" s="4">
        <v>-248.41</v>
      </c>
      <c r="D802" s="4">
        <v>38732</v>
      </c>
      <c r="E802" s="4">
        <v>83264.240000000005</v>
      </c>
      <c r="F802" s="4">
        <v>-4.8100000000000005</v>
      </c>
      <c r="G802" s="4" t="s">
        <v>11</v>
      </c>
      <c r="H802" s="4">
        <v>8331.5</v>
      </c>
      <c r="I802" s="4">
        <v>10536.05</v>
      </c>
      <c r="J802" s="4"/>
      <c r="K802" s="4">
        <v>-25141.88</v>
      </c>
    </row>
    <row r="803" spans="1:11" x14ac:dyDescent="0.25">
      <c r="A803" s="2">
        <v>37327</v>
      </c>
      <c r="B803" s="4">
        <v>98.2</v>
      </c>
      <c r="C803" s="4">
        <v>-248.41</v>
      </c>
      <c r="D803" s="4">
        <v>38732</v>
      </c>
      <c r="E803" s="4">
        <v>83264.240000000005</v>
      </c>
      <c r="F803" s="4">
        <v>-4.8100000000000005</v>
      </c>
      <c r="G803" s="4" t="s">
        <v>11</v>
      </c>
      <c r="H803" s="4">
        <v>8331.5</v>
      </c>
      <c r="I803" s="4">
        <v>10536.05</v>
      </c>
      <c r="J803" s="4"/>
      <c r="K803" s="4">
        <v>-25141.88</v>
      </c>
    </row>
    <row r="804" spans="1:11" x14ac:dyDescent="0.25">
      <c r="A804" s="2">
        <v>37328</v>
      </c>
      <c r="B804" s="4">
        <v>98.2</v>
      </c>
      <c r="C804" s="4">
        <v>-248.41</v>
      </c>
      <c r="D804" s="4">
        <v>38732</v>
      </c>
      <c r="E804" s="4">
        <v>83264.240000000005</v>
      </c>
      <c r="F804" s="4">
        <v>-4.8100000000000005</v>
      </c>
      <c r="G804" s="4" t="s">
        <v>11</v>
      </c>
      <c r="H804" s="4">
        <v>8331.5</v>
      </c>
      <c r="I804" s="4">
        <v>10536.05</v>
      </c>
      <c r="J804" s="4"/>
      <c r="K804" s="4">
        <v>-25141.88</v>
      </c>
    </row>
    <row r="805" spans="1:11" x14ac:dyDescent="0.25">
      <c r="A805" s="2">
        <v>37329</v>
      </c>
      <c r="B805" s="4">
        <v>98.2</v>
      </c>
      <c r="C805" s="4">
        <v>-248.41</v>
      </c>
      <c r="D805" s="4">
        <v>38732</v>
      </c>
      <c r="E805" s="4">
        <v>83264.240000000005</v>
      </c>
      <c r="F805" s="4">
        <v>-4.8100000000000005</v>
      </c>
      <c r="G805" s="4" t="s">
        <v>11</v>
      </c>
      <c r="H805" s="4">
        <v>8331.5</v>
      </c>
      <c r="I805" s="4">
        <v>10536.05</v>
      </c>
      <c r="J805" s="4"/>
      <c r="K805" s="4">
        <v>-25141.88</v>
      </c>
    </row>
    <row r="806" spans="1:11" x14ac:dyDescent="0.25">
      <c r="A806" s="2">
        <v>37330</v>
      </c>
      <c r="B806" s="4">
        <v>98.2</v>
      </c>
      <c r="C806" s="4">
        <v>-248.41</v>
      </c>
      <c r="D806" s="4">
        <v>38732</v>
      </c>
      <c r="E806" s="4">
        <v>83264.240000000005</v>
      </c>
      <c r="F806" s="4">
        <v>-4.8100000000000005</v>
      </c>
      <c r="G806" s="4" t="s">
        <v>11</v>
      </c>
      <c r="H806" s="4">
        <v>8331.5</v>
      </c>
      <c r="I806" s="4">
        <v>10536.05</v>
      </c>
      <c r="J806" s="4"/>
      <c r="K806" s="4">
        <v>-25141.88</v>
      </c>
    </row>
    <row r="807" spans="1:11" x14ac:dyDescent="0.25">
      <c r="A807" s="2">
        <v>37331</v>
      </c>
      <c r="B807" s="4">
        <v>98.2</v>
      </c>
      <c r="C807" s="4">
        <v>-248.41</v>
      </c>
      <c r="D807" s="4">
        <v>38732</v>
      </c>
      <c r="E807" s="4">
        <v>83264.240000000005</v>
      </c>
      <c r="F807" s="4">
        <v>-4.8100000000000005</v>
      </c>
      <c r="G807" s="4" t="s">
        <v>11</v>
      </c>
      <c r="H807" s="4">
        <v>8331.5</v>
      </c>
      <c r="I807" s="4">
        <v>10536.05</v>
      </c>
      <c r="J807" s="4"/>
      <c r="K807" s="4">
        <v>-25141.88</v>
      </c>
    </row>
    <row r="808" spans="1:11" x14ac:dyDescent="0.25">
      <c r="A808" s="2">
        <v>37332</v>
      </c>
      <c r="B808" s="4">
        <v>98.2</v>
      </c>
      <c r="C808" s="4">
        <v>-248.41</v>
      </c>
      <c r="D808" s="4">
        <v>38732</v>
      </c>
      <c r="E808" s="4">
        <v>83264.240000000005</v>
      </c>
      <c r="F808" s="4">
        <v>-4.8100000000000005</v>
      </c>
      <c r="G808" s="4" t="s">
        <v>11</v>
      </c>
      <c r="H808" s="4">
        <v>8331.5</v>
      </c>
      <c r="I808" s="4">
        <v>10536.05</v>
      </c>
      <c r="J808" s="4"/>
      <c r="K808" s="4">
        <v>-25141.88</v>
      </c>
    </row>
    <row r="809" spans="1:11" x14ac:dyDescent="0.25">
      <c r="A809" s="2">
        <v>37333</v>
      </c>
      <c r="B809" s="4">
        <v>98.2</v>
      </c>
      <c r="C809" s="4">
        <v>-248.41</v>
      </c>
      <c r="D809" s="4">
        <v>38732</v>
      </c>
      <c r="E809" s="4">
        <v>83264.240000000005</v>
      </c>
      <c r="F809" s="4">
        <v>-4.8100000000000005</v>
      </c>
      <c r="G809" s="4" t="s">
        <v>11</v>
      </c>
      <c r="H809" s="4">
        <v>8331.5</v>
      </c>
      <c r="I809" s="4">
        <v>10536.05</v>
      </c>
      <c r="J809" s="4"/>
      <c r="K809" s="4">
        <v>-25141.88</v>
      </c>
    </row>
    <row r="810" spans="1:11" x14ac:dyDescent="0.25">
      <c r="A810" s="2">
        <v>37334</v>
      </c>
      <c r="B810" s="4">
        <v>98.2</v>
      </c>
      <c r="C810" s="4">
        <v>-248.41</v>
      </c>
      <c r="D810" s="4">
        <v>38732</v>
      </c>
      <c r="E810" s="4">
        <v>83264.240000000005</v>
      </c>
      <c r="F810" s="4">
        <v>-4.8100000000000005</v>
      </c>
      <c r="G810" s="4" t="s">
        <v>11</v>
      </c>
      <c r="H810" s="4">
        <v>8331.5</v>
      </c>
      <c r="I810" s="4">
        <v>10536.05</v>
      </c>
      <c r="J810" s="4"/>
      <c r="K810" s="4">
        <v>-25141.88</v>
      </c>
    </row>
    <row r="811" spans="1:11" x14ac:dyDescent="0.25">
      <c r="A811" s="2">
        <v>37335</v>
      </c>
      <c r="B811" s="4">
        <v>98.2</v>
      </c>
      <c r="C811" s="4">
        <v>-248.41</v>
      </c>
      <c r="D811" s="4">
        <v>38732</v>
      </c>
      <c r="E811" s="4">
        <v>83264.240000000005</v>
      </c>
      <c r="F811" s="4">
        <v>-4.8100000000000005</v>
      </c>
      <c r="G811" s="4" t="s">
        <v>11</v>
      </c>
      <c r="H811" s="4">
        <v>8331.5</v>
      </c>
      <c r="I811" s="4">
        <v>10536.05</v>
      </c>
      <c r="J811" s="4"/>
      <c r="K811" s="4">
        <v>-25141.88</v>
      </c>
    </row>
    <row r="812" spans="1:11" x14ac:dyDescent="0.25">
      <c r="A812" s="2">
        <v>37336</v>
      </c>
      <c r="B812" s="4">
        <v>98.2</v>
      </c>
      <c r="C812" s="4">
        <v>-248.41</v>
      </c>
      <c r="D812" s="4">
        <v>38732</v>
      </c>
      <c r="E812" s="4">
        <v>83264.240000000005</v>
      </c>
      <c r="F812" s="4">
        <v>-4.8100000000000005</v>
      </c>
      <c r="G812" s="4" t="s">
        <v>11</v>
      </c>
      <c r="H812" s="4">
        <v>8331.5</v>
      </c>
      <c r="I812" s="4">
        <v>10536.05</v>
      </c>
      <c r="J812" s="4"/>
      <c r="K812" s="4">
        <v>-25141.88</v>
      </c>
    </row>
    <row r="813" spans="1:11" x14ac:dyDescent="0.25">
      <c r="A813" s="2">
        <v>37337</v>
      </c>
      <c r="B813" s="4">
        <v>98.2</v>
      </c>
      <c r="C813" s="4">
        <v>-248.41</v>
      </c>
      <c r="D813" s="4">
        <v>38732</v>
      </c>
      <c r="E813" s="4">
        <v>83264.240000000005</v>
      </c>
      <c r="F813" s="4">
        <v>-4.8100000000000005</v>
      </c>
      <c r="G813" s="4" t="s">
        <v>11</v>
      </c>
      <c r="H813" s="4">
        <v>8331.5</v>
      </c>
      <c r="I813" s="4">
        <v>10536.05</v>
      </c>
      <c r="J813" s="4"/>
      <c r="K813" s="4">
        <v>-25141.88</v>
      </c>
    </row>
    <row r="814" spans="1:11" x14ac:dyDescent="0.25">
      <c r="A814" s="2">
        <v>37338</v>
      </c>
      <c r="B814" s="4">
        <v>98.2</v>
      </c>
      <c r="C814" s="4">
        <v>-248.41</v>
      </c>
      <c r="D814" s="4">
        <v>38732</v>
      </c>
      <c r="E814" s="4">
        <v>83264.240000000005</v>
      </c>
      <c r="F814" s="4">
        <v>-4.8100000000000005</v>
      </c>
      <c r="G814" s="4" t="s">
        <v>11</v>
      </c>
      <c r="H814" s="4">
        <v>8331.5</v>
      </c>
      <c r="I814" s="4">
        <v>10536.05</v>
      </c>
      <c r="J814" s="4"/>
      <c r="K814" s="4">
        <v>-25141.88</v>
      </c>
    </row>
    <row r="815" spans="1:11" x14ac:dyDescent="0.25">
      <c r="A815" s="2">
        <v>37339</v>
      </c>
      <c r="B815" s="4">
        <v>98.2</v>
      </c>
      <c r="C815" s="4">
        <v>-248.41</v>
      </c>
      <c r="D815" s="4">
        <v>38732</v>
      </c>
      <c r="E815" s="4">
        <v>83264.240000000005</v>
      </c>
      <c r="F815" s="4">
        <v>-4.8100000000000005</v>
      </c>
      <c r="G815" s="4" t="s">
        <v>11</v>
      </c>
      <c r="H815" s="4">
        <v>8331.5</v>
      </c>
      <c r="I815" s="4">
        <v>10536.05</v>
      </c>
      <c r="J815" s="4"/>
      <c r="K815" s="4">
        <v>-25141.88</v>
      </c>
    </row>
    <row r="816" spans="1:11" x14ac:dyDescent="0.25">
      <c r="A816" s="2">
        <v>37340</v>
      </c>
      <c r="B816" s="4">
        <v>98.2</v>
      </c>
      <c r="C816" s="4">
        <v>-248.41</v>
      </c>
      <c r="D816" s="4">
        <v>38732</v>
      </c>
      <c r="E816" s="4">
        <v>83264.240000000005</v>
      </c>
      <c r="F816" s="4">
        <v>-4.8100000000000005</v>
      </c>
      <c r="G816" s="4" t="s">
        <v>11</v>
      </c>
      <c r="H816" s="4">
        <v>8331.5</v>
      </c>
      <c r="I816" s="4">
        <v>10536.05</v>
      </c>
      <c r="J816" s="4"/>
      <c r="K816" s="4">
        <v>-25141.88</v>
      </c>
    </row>
    <row r="817" spans="1:11" x14ac:dyDescent="0.25">
      <c r="A817" s="2">
        <v>37341</v>
      </c>
      <c r="B817" s="4">
        <v>98.2</v>
      </c>
      <c r="C817" s="4">
        <v>-248.41</v>
      </c>
      <c r="D817" s="4">
        <v>38732</v>
      </c>
      <c r="E817" s="4">
        <v>83264.240000000005</v>
      </c>
      <c r="F817" s="4">
        <v>-4.8100000000000005</v>
      </c>
      <c r="G817" s="4" t="s">
        <v>11</v>
      </c>
      <c r="H817" s="4">
        <v>8331.5</v>
      </c>
      <c r="I817" s="4">
        <v>10536.05</v>
      </c>
      <c r="J817" s="4"/>
      <c r="K817" s="4">
        <v>-25141.88</v>
      </c>
    </row>
    <row r="818" spans="1:11" x14ac:dyDescent="0.25">
      <c r="A818" s="2">
        <v>37342</v>
      </c>
      <c r="B818" s="4">
        <v>98.2</v>
      </c>
      <c r="C818" s="4">
        <v>-248.41</v>
      </c>
      <c r="D818" s="4">
        <v>38732</v>
      </c>
      <c r="E818" s="4">
        <v>83264.240000000005</v>
      </c>
      <c r="F818" s="4">
        <v>-4.8100000000000005</v>
      </c>
      <c r="G818" s="4" t="s">
        <v>11</v>
      </c>
      <c r="H818" s="4">
        <v>8331.5</v>
      </c>
      <c r="I818" s="4">
        <v>10536.05</v>
      </c>
      <c r="J818" s="4"/>
      <c r="K818" s="4">
        <v>-25141.88</v>
      </c>
    </row>
    <row r="819" spans="1:11" x14ac:dyDescent="0.25">
      <c r="A819" s="2">
        <v>37343</v>
      </c>
      <c r="B819" s="4">
        <v>98.2</v>
      </c>
      <c r="C819" s="4">
        <v>-248.41</v>
      </c>
      <c r="D819" s="4">
        <v>38732</v>
      </c>
      <c r="E819" s="4">
        <v>83264.240000000005</v>
      </c>
      <c r="F819" s="4">
        <v>-4.8100000000000005</v>
      </c>
      <c r="G819" s="4" t="s">
        <v>11</v>
      </c>
      <c r="H819" s="4">
        <v>8331.5</v>
      </c>
      <c r="I819" s="4">
        <v>10536.05</v>
      </c>
      <c r="J819" s="4"/>
      <c r="K819" s="4">
        <v>-25141.88</v>
      </c>
    </row>
    <row r="820" spans="1:11" x14ac:dyDescent="0.25">
      <c r="A820" s="2">
        <v>37344</v>
      </c>
      <c r="B820" s="4">
        <v>98.2</v>
      </c>
      <c r="C820" s="4">
        <v>-248.41</v>
      </c>
      <c r="D820" s="4">
        <v>38732</v>
      </c>
      <c r="E820" s="4">
        <v>83264.240000000005</v>
      </c>
      <c r="F820" s="4">
        <v>-4.8100000000000005</v>
      </c>
      <c r="G820" s="4" t="s">
        <v>11</v>
      </c>
      <c r="H820" s="4">
        <v>8331.5</v>
      </c>
      <c r="I820" s="4">
        <v>10536.05</v>
      </c>
      <c r="J820" s="4"/>
      <c r="K820" s="4">
        <v>-25141.88</v>
      </c>
    </row>
    <row r="821" spans="1:11" x14ac:dyDescent="0.25">
      <c r="A821" s="2">
        <v>37345</v>
      </c>
      <c r="B821" s="4">
        <v>98.2</v>
      </c>
      <c r="C821" s="4">
        <v>-248.41</v>
      </c>
      <c r="D821" s="4">
        <v>38732</v>
      </c>
      <c r="E821" s="4">
        <v>83264.240000000005</v>
      </c>
      <c r="F821" s="4">
        <v>-4.8100000000000005</v>
      </c>
      <c r="G821" s="4" t="s">
        <v>11</v>
      </c>
      <c r="H821" s="4">
        <v>8331.5</v>
      </c>
      <c r="I821" s="4">
        <v>10536.05</v>
      </c>
      <c r="J821" s="4"/>
      <c r="K821" s="4">
        <v>-25141.88</v>
      </c>
    </row>
    <row r="822" spans="1:11" x14ac:dyDescent="0.25">
      <c r="A822" s="2">
        <v>37346</v>
      </c>
      <c r="B822" s="4">
        <v>99.25</v>
      </c>
      <c r="C822" s="4">
        <v>-243.26</v>
      </c>
      <c r="D822" s="4">
        <v>38208</v>
      </c>
      <c r="E822" s="4">
        <v>83872.41</v>
      </c>
      <c r="F822" s="4">
        <v>-4.75</v>
      </c>
      <c r="G822" s="4" t="s">
        <v>11</v>
      </c>
      <c r="H822" s="4">
        <v>7636.07</v>
      </c>
      <c r="I822" s="4">
        <v>10232.709999999999</v>
      </c>
      <c r="J822" s="4"/>
      <c r="K822" s="4">
        <v>-25648.19</v>
      </c>
    </row>
    <row r="823" spans="1:11" x14ac:dyDescent="0.25">
      <c r="A823" s="2">
        <v>37347</v>
      </c>
      <c r="B823" s="4">
        <v>99.25</v>
      </c>
      <c r="C823" s="4">
        <v>-243.26</v>
      </c>
      <c r="D823" s="4">
        <v>38208</v>
      </c>
      <c r="E823" s="4">
        <v>83872.41</v>
      </c>
      <c r="F823" s="4">
        <v>-4.75</v>
      </c>
      <c r="G823" s="4" t="s">
        <v>11</v>
      </c>
      <c r="H823" s="4">
        <v>7636.07</v>
      </c>
      <c r="I823" s="4">
        <v>10232.709999999999</v>
      </c>
      <c r="J823" s="4"/>
      <c r="K823" s="4">
        <v>-25648.19</v>
      </c>
    </row>
    <row r="824" spans="1:11" x14ac:dyDescent="0.25">
      <c r="A824" s="2">
        <v>37348</v>
      </c>
      <c r="B824" s="4">
        <v>99.25</v>
      </c>
      <c r="C824" s="4">
        <v>-243.26</v>
      </c>
      <c r="D824" s="4">
        <v>38208</v>
      </c>
      <c r="E824" s="4">
        <v>83872.41</v>
      </c>
      <c r="F824" s="4">
        <v>-4.75</v>
      </c>
      <c r="G824" s="4" t="s">
        <v>11</v>
      </c>
      <c r="H824" s="4">
        <v>7636.07</v>
      </c>
      <c r="I824" s="4">
        <v>10232.709999999999</v>
      </c>
      <c r="J824" s="4"/>
      <c r="K824" s="4">
        <v>-25648.19</v>
      </c>
    </row>
    <row r="825" spans="1:11" x14ac:dyDescent="0.25">
      <c r="A825" s="2">
        <v>37349</v>
      </c>
      <c r="B825" s="4">
        <v>99.25</v>
      </c>
      <c r="C825" s="4">
        <v>-243.26</v>
      </c>
      <c r="D825" s="4">
        <v>38208</v>
      </c>
      <c r="E825" s="4">
        <v>83872.41</v>
      </c>
      <c r="F825" s="4">
        <v>-4.75</v>
      </c>
      <c r="G825" s="4" t="s">
        <v>11</v>
      </c>
      <c r="H825" s="4">
        <v>7636.07</v>
      </c>
      <c r="I825" s="4">
        <v>10232.709999999999</v>
      </c>
      <c r="J825" s="4"/>
      <c r="K825" s="4">
        <v>-25648.19</v>
      </c>
    </row>
    <row r="826" spans="1:11" x14ac:dyDescent="0.25">
      <c r="A826" s="2">
        <v>37350</v>
      </c>
      <c r="B826" s="4">
        <v>99.25</v>
      </c>
      <c r="C826" s="4">
        <v>-243.26</v>
      </c>
      <c r="D826" s="4">
        <v>38208</v>
      </c>
      <c r="E826" s="4">
        <v>83872.41</v>
      </c>
      <c r="F826" s="4">
        <v>-4.75</v>
      </c>
      <c r="G826" s="4" t="s">
        <v>11</v>
      </c>
      <c r="H826" s="4">
        <v>7636.07</v>
      </c>
      <c r="I826" s="4">
        <v>10232.709999999999</v>
      </c>
      <c r="J826" s="4"/>
      <c r="K826" s="4">
        <v>-25648.19</v>
      </c>
    </row>
    <row r="827" spans="1:11" x14ac:dyDescent="0.25">
      <c r="A827" s="2">
        <v>37351</v>
      </c>
      <c r="B827" s="4">
        <v>99.25</v>
      </c>
      <c r="C827" s="4">
        <v>-243.26</v>
      </c>
      <c r="D827" s="4">
        <v>38208</v>
      </c>
      <c r="E827" s="4">
        <v>83872.41</v>
      </c>
      <c r="F827" s="4">
        <v>-4.75</v>
      </c>
      <c r="G827" s="4" t="s">
        <v>11</v>
      </c>
      <c r="H827" s="4">
        <v>7636.07</v>
      </c>
      <c r="I827" s="4">
        <v>10232.709999999999</v>
      </c>
      <c r="J827" s="4"/>
      <c r="K827" s="4">
        <v>-25648.19</v>
      </c>
    </row>
    <row r="828" spans="1:11" x14ac:dyDescent="0.25">
      <c r="A828" s="2">
        <v>37352</v>
      </c>
      <c r="B828" s="4">
        <v>99.25</v>
      </c>
      <c r="C828" s="4">
        <v>-243.26</v>
      </c>
      <c r="D828" s="4">
        <v>38208</v>
      </c>
      <c r="E828" s="4">
        <v>83872.41</v>
      </c>
      <c r="F828" s="4">
        <v>-4.75</v>
      </c>
      <c r="G828" s="4" t="s">
        <v>11</v>
      </c>
      <c r="H828" s="4">
        <v>7636.07</v>
      </c>
      <c r="I828" s="4">
        <v>10232.709999999999</v>
      </c>
      <c r="J828" s="4"/>
      <c r="K828" s="4">
        <v>-25648.19</v>
      </c>
    </row>
    <row r="829" spans="1:11" x14ac:dyDescent="0.25">
      <c r="A829" s="2">
        <v>37353</v>
      </c>
      <c r="B829" s="4">
        <v>99.25</v>
      </c>
      <c r="C829" s="4">
        <v>-243.26</v>
      </c>
      <c r="D829" s="4">
        <v>38208</v>
      </c>
      <c r="E829" s="4">
        <v>83872.41</v>
      </c>
      <c r="F829" s="4">
        <v>-4.75</v>
      </c>
      <c r="G829" s="4" t="s">
        <v>11</v>
      </c>
      <c r="H829" s="4">
        <v>7636.07</v>
      </c>
      <c r="I829" s="4">
        <v>10232.709999999999</v>
      </c>
      <c r="J829" s="4"/>
      <c r="K829" s="4">
        <v>-25648.19</v>
      </c>
    </row>
    <row r="830" spans="1:11" x14ac:dyDescent="0.25">
      <c r="A830" s="2">
        <v>37354</v>
      </c>
      <c r="B830" s="4">
        <v>99.25</v>
      </c>
      <c r="C830" s="4">
        <v>-243.26</v>
      </c>
      <c r="D830" s="4">
        <v>38208</v>
      </c>
      <c r="E830" s="4">
        <v>83872.41</v>
      </c>
      <c r="F830" s="4">
        <v>-4.75</v>
      </c>
      <c r="G830" s="4" t="s">
        <v>11</v>
      </c>
      <c r="H830" s="4">
        <v>7636.07</v>
      </c>
      <c r="I830" s="4">
        <v>10232.709999999999</v>
      </c>
      <c r="J830" s="4"/>
      <c r="K830" s="4">
        <v>-25648.19</v>
      </c>
    </row>
    <row r="831" spans="1:11" x14ac:dyDescent="0.25">
      <c r="A831" s="2">
        <v>37355</v>
      </c>
      <c r="B831" s="4">
        <v>99.25</v>
      </c>
      <c r="C831" s="4">
        <v>-243.26</v>
      </c>
      <c r="D831" s="4">
        <v>38208</v>
      </c>
      <c r="E831" s="4">
        <v>83872.41</v>
      </c>
      <c r="F831" s="4">
        <v>-4.75</v>
      </c>
      <c r="G831" s="4" t="s">
        <v>11</v>
      </c>
      <c r="H831" s="4">
        <v>7636.07</v>
      </c>
      <c r="I831" s="4">
        <v>10232.709999999999</v>
      </c>
      <c r="J831" s="4"/>
      <c r="K831" s="4">
        <v>-25648.19</v>
      </c>
    </row>
    <row r="832" spans="1:11" x14ac:dyDescent="0.25">
      <c r="A832" s="2">
        <v>37356</v>
      </c>
      <c r="B832" s="4">
        <v>99.25</v>
      </c>
      <c r="C832" s="4">
        <v>-243.26</v>
      </c>
      <c r="D832" s="4">
        <v>38208</v>
      </c>
      <c r="E832" s="4">
        <v>83872.41</v>
      </c>
      <c r="F832" s="4">
        <v>-4.75</v>
      </c>
      <c r="G832" s="4" t="s">
        <v>11</v>
      </c>
      <c r="H832" s="4">
        <v>7636.07</v>
      </c>
      <c r="I832" s="4">
        <v>10232.709999999999</v>
      </c>
      <c r="J832" s="4"/>
      <c r="K832" s="4">
        <v>-25648.19</v>
      </c>
    </row>
    <row r="833" spans="1:11" x14ac:dyDescent="0.25">
      <c r="A833" s="2">
        <v>37357</v>
      </c>
      <c r="B833" s="4">
        <v>99.25</v>
      </c>
      <c r="C833" s="4">
        <v>-243.26</v>
      </c>
      <c r="D833" s="4">
        <v>38208</v>
      </c>
      <c r="E833" s="4">
        <v>83872.41</v>
      </c>
      <c r="F833" s="4">
        <v>-4.75</v>
      </c>
      <c r="G833" s="4" t="s">
        <v>11</v>
      </c>
      <c r="H833" s="4">
        <v>7636.07</v>
      </c>
      <c r="I833" s="4">
        <v>10232.709999999999</v>
      </c>
      <c r="J833" s="4"/>
      <c r="K833" s="4">
        <v>-25648.19</v>
      </c>
    </row>
    <row r="834" spans="1:11" x14ac:dyDescent="0.25">
      <c r="A834" s="2">
        <v>37358</v>
      </c>
      <c r="B834" s="4">
        <v>99.25</v>
      </c>
      <c r="C834" s="4">
        <v>-243.26</v>
      </c>
      <c r="D834" s="4">
        <v>38208</v>
      </c>
      <c r="E834" s="4">
        <v>83872.41</v>
      </c>
      <c r="F834" s="4">
        <v>-4.75</v>
      </c>
      <c r="G834" s="4" t="s">
        <v>11</v>
      </c>
      <c r="H834" s="4">
        <v>7636.07</v>
      </c>
      <c r="I834" s="4">
        <v>10232.709999999999</v>
      </c>
      <c r="J834" s="4"/>
      <c r="K834" s="4">
        <v>-25648.19</v>
      </c>
    </row>
    <row r="835" spans="1:11" x14ac:dyDescent="0.25">
      <c r="A835" s="2">
        <v>37359</v>
      </c>
      <c r="B835" s="4">
        <v>99.25</v>
      </c>
      <c r="C835" s="4">
        <v>-243.26</v>
      </c>
      <c r="D835" s="4">
        <v>38208</v>
      </c>
      <c r="E835" s="4">
        <v>83872.41</v>
      </c>
      <c r="F835" s="4">
        <v>-4.75</v>
      </c>
      <c r="G835" s="4" t="s">
        <v>11</v>
      </c>
      <c r="H835" s="4">
        <v>7636.07</v>
      </c>
      <c r="I835" s="4">
        <v>10232.709999999999</v>
      </c>
      <c r="J835" s="4"/>
      <c r="K835" s="4">
        <v>-25648.19</v>
      </c>
    </row>
    <row r="836" spans="1:11" x14ac:dyDescent="0.25">
      <c r="A836" s="2">
        <v>37360</v>
      </c>
      <c r="B836" s="4">
        <v>99.25</v>
      </c>
      <c r="C836" s="4">
        <v>-243.26</v>
      </c>
      <c r="D836" s="4">
        <v>38208</v>
      </c>
      <c r="E836" s="4">
        <v>83872.41</v>
      </c>
      <c r="F836" s="4">
        <v>-4.75</v>
      </c>
      <c r="G836" s="4" t="s">
        <v>11</v>
      </c>
      <c r="H836" s="4">
        <v>7636.07</v>
      </c>
      <c r="I836" s="4">
        <v>10232.709999999999</v>
      </c>
      <c r="J836" s="4"/>
      <c r="K836" s="4">
        <v>-25648.19</v>
      </c>
    </row>
    <row r="837" spans="1:11" x14ac:dyDescent="0.25">
      <c r="A837" s="2">
        <v>37361</v>
      </c>
      <c r="B837" s="4">
        <v>99.25</v>
      </c>
      <c r="C837" s="4">
        <v>-243.26</v>
      </c>
      <c r="D837" s="4">
        <v>38208</v>
      </c>
      <c r="E837" s="4">
        <v>83872.41</v>
      </c>
      <c r="F837" s="4">
        <v>-4.75</v>
      </c>
      <c r="G837" s="4" t="s">
        <v>11</v>
      </c>
      <c r="H837" s="4">
        <v>7636.07</v>
      </c>
      <c r="I837" s="4">
        <v>10232.709999999999</v>
      </c>
      <c r="J837" s="4"/>
      <c r="K837" s="4">
        <v>-25648.19</v>
      </c>
    </row>
    <row r="838" spans="1:11" x14ac:dyDescent="0.25">
      <c r="A838" s="2">
        <v>37362</v>
      </c>
      <c r="B838" s="4">
        <v>99.25</v>
      </c>
      <c r="C838" s="4">
        <v>-243.26</v>
      </c>
      <c r="D838" s="4">
        <v>38208</v>
      </c>
      <c r="E838" s="4">
        <v>83872.41</v>
      </c>
      <c r="F838" s="4">
        <v>-4.75</v>
      </c>
      <c r="G838" s="4" t="s">
        <v>11</v>
      </c>
      <c r="H838" s="4">
        <v>7636.07</v>
      </c>
      <c r="I838" s="4">
        <v>10232.709999999999</v>
      </c>
      <c r="J838" s="4"/>
      <c r="K838" s="4">
        <v>-25648.19</v>
      </c>
    </row>
    <row r="839" spans="1:11" x14ac:dyDescent="0.25">
      <c r="A839" s="2">
        <v>37363</v>
      </c>
      <c r="B839" s="4">
        <v>99.25</v>
      </c>
      <c r="C839" s="4">
        <v>-243.26</v>
      </c>
      <c r="D839" s="4">
        <v>38208</v>
      </c>
      <c r="E839" s="4">
        <v>83872.41</v>
      </c>
      <c r="F839" s="4">
        <v>-4.75</v>
      </c>
      <c r="G839" s="4" t="s">
        <v>11</v>
      </c>
      <c r="H839" s="4">
        <v>7636.07</v>
      </c>
      <c r="I839" s="4">
        <v>10232.709999999999</v>
      </c>
      <c r="J839" s="4"/>
      <c r="K839" s="4">
        <v>-25648.19</v>
      </c>
    </row>
    <row r="840" spans="1:11" x14ac:dyDescent="0.25">
      <c r="A840" s="2">
        <v>37364</v>
      </c>
      <c r="B840" s="4">
        <v>99.25</v>
      </c>
      <c r="C840" s="4">
        <v>-243.26</v>
      </c>
      <c r="D840" s="4">
        <v>38208</v>
      </c>
      <c r="E840" s="4">
        <v>83872.41</v>
      </c>
      <c r="F840" s="4">
        <v>-4.75</v>
      </c>
      <c r="G840" s="4" t="s">
        <v>11</v>
      </c>
      <c r="H840" s="4">
        <v>7636.07</v>
      </c>
      <c r="I840" s="4">
        <v>10232.709999999999</v>
      </c>
      <c r="J840" s="4"/>
      <c r="K840" s="4">
        <v>-25648.19</v>
      </c>
    </row>
    <row r="841" spans="1:11" x14ac:dyDescent="0.25">
      <c r="A841" s="2">
        <v>37365</v>
      </c>
      <c r="B841" s="4">
        <v>99.25</v>
      </c>
      <c r="C841" s="4">
        <v>-243.26</v>
      </c>
      <c r="D841" s="4">
        <v>38208</v>
      </c>
      <c r="E841" s="4">
        <v>83872.41</v>
      </c>
      <c r="F841" s="4">
        <v>-4.75</v>
      </c>
      <c r="G841" s="4" t="s">
        <v>11</v>
      </c>
      <c r="H841" s="4">
        <v>7636.07</v>
      </c>
      <c r="I841" s="4">
        <v>10232.709999999999</v>
      </c>
      <c r="J841" s="4"/>
      <c r="K841" s="4">
        <v>-25648.19</v>
      </c>
    </row>
    <row r="842" spans="1:11" x14ac:dyDescent="0.25">
      <c r="A842" s="2">
        <v>37366</v>
      </c>
      <c r="B842" s="4">
        <v>99.25</v>
      </c>
      <c r="C842" s="4">
        <v>-243.26</v>
      </c>
      <c r="D842" s="4">
        <v>38208</v>
      </c>
      <c r="E842" s="4">
        <v>83872.41</v>
      </c>
      <c r="F842" s="4">
        <v>-4.75</v>
      </c>
      <c r="G842" s="4" t="s">
        <v>11</v>
      </c>
      <c r="H842" s="4">
        <v>7636.07</v>
      </c>
      <c r="I842" s="4">
        <v>10232.709999999999</v>
      </c>
      <c r="J842" s="4"/>
      <c r="K842" s="4">
        <v>-25648.19</v>
      </c>
    </row>
    <row r="843" spans="1:11" x14ac:dyDescent="0.25">
      <c r="A843" s="2">
        <v>37367</v>
      </c>
      <c r="B843" s="4">
        <v>99.25</v>
      </c>
      <c r="C843" s="4">
        <v>-243.26</v>
      </c>
      <c r="D843" s="4">
        <v>38208</v>
      </c>
      <c r="E843" s="4">
        <v>83872.41</v>
      </c>
      <c r="F843" s="4">
        <v>-4.75</v>
      </c>
      <c r="G843" s="4" t="s">
        <v>11</v>
      </c>
      <c r="H843" s="4">
        <v>7636.07</v>
      </c>
      <c r="I843" s="4">
        <v>10232.709999999999</v>
      </c>
      <c r="J843" s="4"/>
      <c r="K843" s="4">
        <v>-25648.19</v>
      </c>
    </row>
    <row r="844" spans="1:11" x14ac:dyDescent="0.25">
      <c r="A844" s="2">
        <v>37368</v>
      </c>
      <c r="B844" s="4">
        <v>99.25</v>
      </c>
      <c r="C844" s="4">
        <v>-243.26</v>
      </c>
      <c r="D844" s="4">
        <v>38208</v>
      </c>
      <c r="E844" s="4">
        <v>83872.41</v>
      </c>
      <c r="F844" s="4">
        <v>-4.75</v>
      </c>
      <c r="G844" s="4" t="s">
        <v>11</v>
      </c>
      <c r="H844" s="4">
        <v>7636.07</v>
      </c>
      <c r="I844" s="4">
        <v>10232.709999999999</v>
      </c>
      <c r="J844" s="4"/>
      <c r="K844" s="4">
        <v>-25648.19</v>
      </c>
    </row>
    <row r="845" spans="1:11" x14ac:dyDescent="0.25">
      <c r="A845" s="2">
        <v>37369</v>
      </c>
      <c r="B845" s="4">
        <v>99.25</v>
      </c>
      <c r="C845" s="4">
        <v>-243.26</v>
      </c>
      <c r="D845" s="4">
        <v>38208</v>
      </c>
      <c r="E845" s="4">
        <v>83872.41</v>
      </c>
      <c r="F845" s="4">
        <v>-4.75</v>
      </c>
      <c r="G845" s="4" t="s">
        <v>11</v>
      </c>
      <c r="H845" s="4">
        <v>7636.07</v>
      </c>
      <c r="I845" s="4">
        <v>10232.709999999999</v>
      </c>
      <c r="J845" s="4"/>
      <c r="K845" s="4">
        <v>-25648.19</v>
      </c>
    </row>
    <row r="846" spans="1:11" x14ac:dyDescent="0.25">
      <c r="A846" s="2">
        <v>37370</v>
      </c>
      <c r="B846" s="4">
        <v>99.25</v>
      </c>
      <c r="C846" s="4">
        <v>-243.26</v>
      </c>
      <c r="D846" s="4">
        <v>38208</v>
      </c>
      <c r="E846" s="4">
        <v>83872.41</v>
      </c>
      <c r="F846" s="4">
        <v>-4.75</v>
      </c>
      <c r="G846" s="4" t="s">
        <v>11</v>
      </c>
      <c r="H846" s="4">
        <v>7636.07</v>
      </c>
      <c r="I846" s="4">
        <v>10232.709999999999</v>
      </c>
      <c r="J846" s="4"/>
      <c r="K846" s="4">
        <v>-25648.19</v>
      </c>
    </row>
    <row r="847" spans="1:11" x14ac:dyDescent="0.25">
      <c r="A847" s="2">
        <v>37371</v>
      </c>
      <c r="B847" s="4">
        <v>99.25</v>
      </c>
      <c r="C847" s="4">
        <v>-243.26</v>
      </c>
      <c r="D847" s="4">
        <v>38208</v>
      </c>
      <c r="E847" s="4">
        <v>83872.41</v>
      </c>
      <c r="F847" s="4">
        <v>-4.75</v>
      </c>
      <c r="G847" s="4" t="s">
        <v>11</v>
      </c>
      <c r="H847" s="4">
        <v>7636.07</v>
      </c>
      <c r="I847" s="4">
        <v>10232.709999999999</v>
      </c>
      <c r="J847" s="4"/>
      <c r="K847" s="4">
        <v>-25648.19</v>
      </c>
    </row>
    <row r="848" spans="1:11" x14ac:dyDescent="0.25">
      <c r="A848" s="2">
        <v>37372</v>
      </c>
      <c r="B848" s="4">
        <v>99.25</v>
      </c>
      <c r="C848" s="4">
        <v>-243.26</v>
      </c>
      <c r="D848" s="4">
        <v>38208</v>
      </c>
      <c r="E848" s="4">
        <v>83872.41</v>
      </c>
      <c r="F848" s="4">
        <v>-4.75</v>
      </c>
      <c r="G848" s="4" t="s">
        <v>11</v>
      </c>
      <c r="H848" s="4">
        <v>7636.07</v>
      </c>
      <c r="I848" s="4">
        <v>10232.709999999999</v>
      </c>
      <c r="J848" s="4"/>
      <c r="K848" s="4">
        <v>-25648.19</v>
      </c>
    </row>
    <row r="849" spans="1:11" x14ac:dyDescent="0.25">
      <c r="A849" s="2">
        <v>37373</v>
      </c>
      <c r="B849" s="4">
        <v>99.25</v>
      </c>
      <c r="C849" s="4">
        <v>-243.26</v>
      </c>
      <c r="D849" s="4">
        <v>38208</v>
      </c>
      <c r="E849" s="4">
        <v>83872.41</v>
      </c>
      <c r="F849" s="4">
        <v>-4.75</v>
      </c>
      <c r="G849" s="4" t="s">
        <v>11</v>
      </c>
      <c r="H849" s="4">
        <v>7636.07</v>
      </c>
      <c r="I849" s="4">
        <v>10232.709999999999</v>
      </c>
      <c r="J849" s="4"/>
      <c r="K849" s="4">
        <v>-25648.19</v>
      </c>
    </row>
    <row r="850" spans="1:11" x14ac:dyDescent="0.25">
      <c r="A850" s="2">
        <v>37374</v>
      </c>
      <c r="B850" s="4">
        <v>99.25</v>
      </c>
      <c r="C850" s="4">
        <v>-243.26</v>
      </c>
      <c r="D850" s="4">
        <v>38208</v>
      </c>
      <c r="E850" s="4">
        <v>83872.41</v>
      </c>
      <c r="F850" s="4">
        <v>-4.75</v>
      </c>
      <c r="G850" s="4" t="s">
        <v>11</v>
      </c>
      <c r="H850" s="4">
        <v>7636.07</v>
      </c>
      <c r="I850" s="4">
        <v>10232.709999999999</v>
      </c>
      <c r="J850" s="4"/>
      <c r="K850" s="4">
        <v>-25648.19</v>
      </c>
    </row>
    <row r="851" spans="1:11" x14ac:dyDescent="0.25">
      <c r="A851" s="2">
        <v>37375</v>
      </c>
      <c r="B851" s="4">
        <v>99.25</v>
      </c>
      <c r="C851" s="4">
        <v>-243.26</v>
      </c>
      <c r="D851" s="4">
        <v>38208</v>
      </c>
      <c r="E851" s="4">
        <v>83872.41</v>
      </c>
      <c r="F851" s="4">
        <v>-4.75</v>
      </c>
      <c r="G851" s="4" t="s">
        <v>11</v>
      </c>
      <c r="H851" s="4">
        <v>7636.07</v>
      </c>
      <c r="I851" s="4">
        <v>10232.709999999999</v>
      </c>
      <c r="J851" s="4"/>
      <c r="K851" s="4">
        <v>-25648.19</v>
      </c>
    </row>
    <row r="852" spans="1:11" x14ac:dyDescent="0.25">
      <c r="A852" s="2">
        <v>37376</v>
      </c>
      <c r="B852" s="4">
        <v>99.25</v>
      </c>
      <c r="C852" s="4">
        <v>-243.26</v>
      </c>
      <c r="D852" s="4">
        <v>38275</v>
      </c>
      <c r="E852" s="4">
        <v>83872.41</v>
      </c>
      <c r="F852" s="4">
        <v>-5.36</v>
      </c>
      <c r="G852" s="4" t="s">
        <v>11</v>
      </c>
      <c r="H852" s="4">
        <v>7636.07</v>
      </c>
      <c r="I852" s="4">
        <v>10499.28</v>
      </c>
      <c r="J852" s="4"/>
      <c r="K852" s="4">
        <v>-25648.19</v>
      </c>
    </row>
    <row r="853" spans="1:11" x14ac:dyDescent="0.25">
      <c r="A853" s="2">
        <v>37377</v>
      </c>
      <c r="B853" s="4">
        <v>99.25</v>
      </c>
      <c r="C853" s="4">
        <v>-243.26</v>
      </c>
      <c r="D853" s="4">
        <v>38275</v>
      </c>
      <c r="E853" s="4">
        <v>83872.41</v>
      </c>
      <c r="F853" s="4">
        <v>-5.36</v>
      </c>
      <c r="G853" s="4" t="s">
        <v>11</v>
      </c>
      <c r="H853" s="4">
        <v>7636.07</v>
      </c>
      <c r="I853" s="4">
        <v>10499.28</v>
      </c>
      <c r="J853" s="4"/>
      <c r="K853" s="4">
        <v>-25648.19</v>
      </c>
    </row>
    <row r="854" spans="1:11" x14ac:dyDescent="0.25">
      <c r="A854" s="2">
        <v>37378</v>
      </c>
      <c r="B854" s="4">
        <v>99.25</v>
      </c>
      <c r="C854" s="4">
        <v>-243.26</v>
      </c>
      <c r="D854" s="4">
        <v>38275</v>
      </c>
      <c r="E854" s="4">
        <v>83872.41</v>
      </c>
      <c r="F854" s="4">
        <v>-5.36</v>
      </c>
      <c r="G854" s="4" t="s">
        <v>11</v>
      </c>
      <c r="H854" s="4">
        <v>7636.07</v>
      </c>
      <c r="I854" s="4">
        <v>10499.28</v>
      </c>
      <c r="J854" s="4"/>
      <c r="K854" s="4">
        <v>-25648.19</v>
      </c>
    </row>
    <row r="855" spans="1:11" x14ac:dyDescent="0.25">
      <c r="A855" s="2">
        <v>37379</v>
      </c>
      <c r="B855" s="4">
        <v>99.25</v>
      </c>
      <c r="C855" s="4">
        <v>-243.26</v>
      </c>
      <c r="D855" s="4">
        <v>38275</v>
      </c>
      <c r="E855" s="4">
        <v>83872.41</v>
      </c>
      <c r="F855" s="4">
        <v>-5.36</v>
      </c>
      <c r="G855" s="4" t="s">
        <v>11</v>
      </c>
      <c r="H855" s="4">
        <v>7636.07</v>
      </c>
      <c r="I855" s="4">
        <v>10499.28</v>
      </c>
      <c r="J855" s="4"/>
      <c r="K855" s="4">
        <v>-25648.19</v>
      </c>
    </row>
    <row r="856" spans="1:11" x14ac:dyDescent="0.25">
      <c r="A856" s="2">
        <v>37380</v>
      </c>
      <c r="B856" s="4">
        <v>99.25</v>
      </c>
      <c r="C856" s="4">
        <v>-243.26</v>
      </c>
      <c r="D856" s="4">
        <v>38275</v>
      </c>
      <c r="E856" s="4">
        <v>83872.41</v>
      </c>
      <c r="F856" s="4">
        <v>-5.36</v>
      </c>
      <c r="G856" s="4" t="s">
        <v>11</v>
      </c>
      <c r="H856" s="4">
        <v>7636.07</v>
      </c>
      <c r="I856" s="4">
        <v>10499.28</v>
      </c>
      <c r="J856" s="4"/>
      <c r="K856" s="4">
        <v>-25648.19</v>
      </c>
    </row>
    <row r="857" spans="1:11" x14ac:dyDescent="0.25">
      <c r="A857" s="2">
        <v>37381</v>
      </c>
      <c r="B857" s="4">
        <v>99.25</v>
      </c>
      <c r="C857" s="4">
        <v>-243.26</v>
      </c>
      <c r="D857" s="4">
        <v>38275</v>
      </c>
      <c r="E857" s="4">
        <v>83872.41</v>
      </c>
      <c r="F857" s="4">
        <v>-5.36</v>
      </c>
      <c r="G857" s="4" t="s">
        <v>11</v>
      </c>
      <c r="H857" s="4">
        <v>7636.07</v>
      </c>
      <c r="I857" s="4">
        <v>10499.28</v>
      </c>
      <c r="J857" s="4"/>
      <c r="K857" s="4">
        <v>-25648.19</v>
      </c>
    </row>
    <row r="858" spans="1:11" x14ac:dyDescent="0.25">
      <c r="A858" s="2">
        <v>37382</v>
      </c>
      <c r="B858" s="4">
        <v>99.25</v>
      </c>
      <c r="C858" s="4">
        <v>-243.26</v>
      </c>
      <c r="D858" s="4">
        <v>38275</v>
      </c>
      <c r="E858" s="4">
        <v>83872.41</v>
      </c>
      <c r="F858" s="4">
        <v>-5.36</v>
      </c>
      <c r="G858" s="4" t="s">
        <v>11</v>
      </c>
      <c r="H858" s="4">
        <v>7636.07</v>
      </c>
      <c r="I858" s="4">
        <v>10499.28</v>
      </c>
      <c r="J858" s="4"/>
      <c r="K858" s="4">
        <v>-25648.19</v>
      </c>
    </row>
    <row r="859" spans="1:11" x14ac:dyDescent="0.25">
      <c r="A859" s="2">
        <v>37383</v>
      </c>
      <c r="B859" s="4">
        <v>99.25</v>
      </c>
      <c r="C859" s="4">
        <v>-243.26</v>
      </c>
      <c r="D859" s="4">
        <v>38275</v>
      </c>
      <c r="E859" s="4">
        <v>83872.41</v>
      </c>
      <c r="F859" s="4">
        <v>-5.36</v>
      </c>
      <c r="G859" s="4" t="s">
        <v>11</v>
      </c>
      <c r="H859" s="4">
        <v>7636.07</v>
      </c>
      <c r="I859" s="4">
        <v>10499.28</v>
      </c>
      <c r="J859" s="4"/>
      <c r="K859" s="4">
        <v>-25648.19</v>
      </c>
    </row>
    <row r="860" spans="1:11" x14ac:dyDescent="0.25">
      <c r="A860" s="2">
        <v>37384</v>
      </c>
      <c r="B860" s="4">
        <v>99.25</v>
      </c>
      <c r="C860" s="4">
        <v>-243.26</v>
      </c>
      <c r="D860" s="4">
        <v>38275</v>
      </c>
      <c r="E860" s="4">
        <v>83872.41</v>
      </c>
      <c r="F860" s="4">
        <v>-5.36</v>
      </c>
      <c r="G860" s="4" t="s">
        <v>11</v>
      </c>
      <c r="H860" s="4">
        <v>7636.07</v>
      </c>
      <c r="I860" s="4">
        <v>10499.28</v>
      </c>
      <c r="J860" s="4"/>
      <c r="K860" s="4">
        <v>-25648.19</v>
      </c>
    </row>
    <row r="861" spans="1:11" x14ac:dyDescent="0.25">
      <c r="A861" s="2">
        <v>37385</v>
      </c>
      <c r="B861" s="4">
        <v>99.25</v>
      </c>
      <c r="C861" s="4">
        <v>-243.26</v>
      </c>
      <c r="D861" s="4">
        <v>38275</v>
      </c>
      <c r="E861" s="4">
        <v>83872.41</v>
      </c>
      <c r="F861" s="4">
        <v>-5.36</v>
      </c>
      <c r="G861" s="4" t="s">
        <v>11</v>
      </c>
      <c r="H861" s="4">
        <v>7636.07</v>
      </c>
      <c r="I861" s="4">
        <v>10499.28</v>
      </c>
      <c r="J861" s="4"/>
      <c r="K861" s="4">
        <v>-25648.19</v>
      </c>
    </row>
    <row r="862" spans="1:11" x14ac:dyDescent="0.25">
      <c r="A862" s="2">
        <v>37386</v>
      </c>
      <c r="B862" s="4">
        <v>99.25</v>
      </c>
      <c r="C862" s="4">
        <v>-243.26</v>
      </c>
      <c r="D862" s="4">
        <v>38275</v>
      </c>
      <c r="E862" s="4">
        <v>83872.41</v>
      </c>
      <c r="F862" s="4">
        <v>-5.36</v>
      </c>
      <c r="G862" s="4" t="s">
        <v>11</v>
      </c>
      <c r="H862" s="4">
        <v>7636.07</v>
      </c>
      <c r="I862" s="4">
        <v>10499.28</v>
      </c>
      <c r="J862" s="4"/>
      <c r="K862" s="4">
        <v>-25648.19</v>
      </c>
    </row>
    <row r="863" spans="1:11" x14ac:dyDescent="0.25">
      <c r="A863" s="2">
        <v>37387</v>
      </c>
      <c r="B863" s="4">
        <v>99.25</v>
      </c>
      <c r="C863" s="4">
        <v>-243.26</v>
      </c>
      <c r="D863" s="4">
        <v>38275</v>
      </c>
      <c r="E863" s="4">
        <v>83872.41</v>
      </c>
      <c r="F863" s="4">
        <v>-5.36</v>
      </c>
      <c r="G863" s="4" t="s">
        <v>11</v>
      </c>
      <c r="H863" s="4">
        <v>7636.07</v>
      </c>
      <c r="I863" s="4">
        <v>10499.28</v>
      </c>
      <c r="J863" s="4"/>
      <c r="K863" s="4">
        <v>-25648.19</v>
      </c>
    </row>
    <row r="864" spans="1:11" x14ac:dyDescent="0.25">
      <c r="A864" s="2">
        <v>37388</v>
      </c>
      <c r="B864" s="4">
        <v>99.25</v>
      </c>
      <c r="C864" s="4">
        <v>-243.26</v>
      </c>
      <c r="D864" s="4">
        <v>38275</v>
      </c>
      <c r="E864" s="4">
        <v>83872.41</v>
      </c>
      <c r="F864" s="4">
        <v>-5.36</v>
      </c>
      <c r="G864" s="4" t="s">
        <v>11</v>
      </c>
      <c r="H864" s="4">
        <v>7636.07</v>
      </c>
      <c r="I864" s="4">
        <v>10499.28</v>
      </c>
      <c r="J864" s="4"/>
      <c r="K864" s="4">
        <v>-25648.19</v>
      </c>
    </row>
    <row r="865" spans="1:11" x14ac:dyDescent="0.25">
      <c r="A865" s="2">
        <v>37389</v>
      </c>
      <c r="B865" s="4">
        <v>99.25</v>
      </c>
      <c r="C865" s="4">
        <v>-243.26</v>
      </c>
      <c r="D865" s="4">
        <v>38275</v>
      </c>
      <c r="E865" s="4">
        <v>83872.41</v>
      </c>
      <c r="F865" s="4">
        <v>-5.36</v>
      </c>
      <c r="G865" s="4" t="s">
        <v>11</v>
      </c>
      <c r="H865" s="4">
        <v>7636.07</v>
      </c>
      <c r="I865" s="4">
        <v>10499.28</v>
      </c>
      <c r="J865" s="4"/>
      <c r="K865" s="4">
        <v>-25648.19</v>
      </c>
    </row>
    <row r="866" spans="1:11" x14ac:dyDescent="0.25">
      <c r="A866" s="2">
        <v>37390</v>
      </c>
      <c r="B866" s="4">
        <v>99.25</v>
      </c>
      <c r="C866" s="4">
        <v>-243.26</v>
      </c>
      <c r="D866" s="4">
        <v>38275</v>
      </c>
      <c r="E866" s="4">
        <v>83872.41</v>
      </c>
      <c r="F866" s="4">
        <v>-5.36</v>
      </c>
      <c r="G866" s="4" t="s">
        <v>11</v>
      </c>
      <c r="H866" s="4">
        <v>7636.07</v>
      </c>
      <c r="I866" s="4">
        <v>10499.28</v>
      </c>
      <c r="J866" s="4"/>
      <c r="K866" s="4">
        <v>-25648.19</v>
      </c>
    </row>
    <row r="867" spans="1:11" x14ac:dyDescent="0.25">
      <c r="A867" s="2">
        <v>37391</v>
      </c>
      <c r="B867" s="4">
        <v>99.25</v>
      </c>
      <c r="C867" s="4">
        <v>-243.26</v>
      </c>
      <c r="D867" s="4">
        <v>38275</v>
      </c>
      <c r="E867" s="4">
        <v>83872.41</v>
      </c>
      <c r="F867" s="4">
        <v>-5.36</v>
      </c>
      <c r="G867" s="4" t="s">
        <v>11</v>
      </c>
      <c r="H867" s="4">
        <v>7636.07</v>
      </c>
      <c r="I867" s="4">
        <v>10499.28</v>
      </c>
      <c r="J867" s="4"/>
      <c r="K867" s="4">
        <v>-25648.19</v>
      </c>
    </row>
    <row r="868" spans="1:11" x14ac:dyDescent="0.25">
      <c r="A868" s="2">
        <v>37392</v>
      </c>
      <c r="B868" s="4">
        <v>99.25</v>
      </c>
      <c r="C868" s="4">
        <v>-243.26</v>
      </c>
      <c r="D868" s="4">
        <v>38275</v>
      </c>
      <c r="E868" s="4">
        <v>83872.41</v>
      </c>
      <c r="F868" s="4">
        <v>-5.36</v>
      </c>
      <c r="G868" s="4" t="s">
        <v>11</v>
      </c>
      <c r="H868" s="4">
        <v>7636.07</v>
      </c>
      <c r="I868" s="4">
        <v>10499.28</v>
      </c>
      <c r="J868" s="4"/>
      <c r="K868" s="4">
        <v>-25648.19</v>
      </c>
    </row>
    <row r="869" spans="1:11" x14ac:dyDescent="0.25">
      <c r="A869" s="2">
        <v>37393</v>
      </c>
      <c r="B869" s="4">
        <v>99.25</v>
      </c>
      <c r="C869" s="4">
        <v>-243.26</v>
      </c>
      <c r="D869" s="4">
        <v>38275</v>
      </c>
      <c r="E869" s="4">
        <v>83872.41</v>
      </c>
      <c r="F869" s="4">
        <v>-5.36</v>
      </c>
      <c r="G869" s="4" t="s">
        <v>11</v>
      </c>
      <c r="H869" s="4">
        <v>7636.07</v>
      </c>
      <c r="I869" s="4">
        <v>10499.28</v>
      </c>
      <c r="J869" s="4"/>
      <c r="K869" s="4">
        <v>-25648.19</v>
      </c>
    </row>
    <row r="870" spans="1:11" x14ac:dyDescent="0.25">
      <c r="A870" s="2">
        <v>37394</v>
      </c>
      <c r="B870" s="4">
        <v>99.25</v>
      </c>
      <c r="C870" s="4">
        <v>-243.26</v>
      </c>
      <c r="D870" s="4">
        <v>38275</v>
      </c>
      <c r="E870" s="4">
        <v>83872.41</v>
      </c>
      <c r="F870" s="4">
        <v>-5.36</v>
      </c>
      <c r="G870" s="4" t="s">
        <v>11</v>
      </c>
      <c r="H870" s="4">
        <v>7636.07</v>
      </c>
      <c r="I870" s="4">
        <v>10499.28</v>
      </c>
      <c r="J870" s="4"/>
      <c r="K870" s="4">
        <v>-25648.19</v>
      </c>
    </row>
    <row r="871" spans="1:11" x14ac:dyDescent="0.25">
      <c r="A871" s="2">
        <v>37395</v>
      </c>
      <c r="B871" s="4">
        <v>99.25</v>
      </c>
      <c r="C871" s="4">
        <v>-243.26</v>
      </c>
      <c r="D871" s="4">
        <v>38275</v>
      </c>
      <c r="E871" s="4">
        <v>83872.41</v>
      </c>
      <c r="F871" s="4">
        <v>-5.36</v>
      </c>
      <c r="G871" s="4" t="s">
        <v>11</v>
      </c>
      <c r="H871" s="4">
        <v>7636.07</v>
      </c>
      <c r="I871" s="4">
        <v>10499.28</v>
      </c>
      <c r="J871" s="4"/>
      <c r="K871" s="4">
        <v>-25648.19</v>
      </c>
    </row>
    <row r="872" spans="1:11" x14ac:dyDescent="0.25">
      <c r="A872" s="2">
        <v>37396</v>
      </c>
      <c r="B872" s="4">
        <v>99.25</v>
      </c>
      <c r="C872" s="4">
        <v>-243.26</v>
      </c>
      <c r="D872" s="4">
        <v>38275</v>
      </c>
      <c r="E872" s="4">
        <v>83872.41</v>
      </c>
      <c r="F872" s="4">
        <v>-5.36</v>
      </c>
      <c r="G872" s="4" t="s">
        <v>11</v>
      </c>
      <c r="H872" s="4">
        <v>7636.07</v>
      </c>
      <c r="I872" s="4">
        <v>10499.28</v>
      </c>
      <c r="J872" s="4"/>
      <c r="K872" s="4">
        <v>-25648.19</v>
      </c>
    </row>
    <row r="873" spans="1:11" x14ac:dyDescent="0.25">
      <c r="A873" s="2">
        <v>37397</v>
      </c>
      <c r="B873" s="4">
        <v>99.25</v>
      </c>
      <c r="C873" s="4">
        <v>-243.26</v>
      </c>
      <c r="D873" s="4">
        <v>38275</v>
      </c>
      <c r="E873" s="4">
        <v>83872.41</v>
      </c>
      <c r="F873" s="4">
        <v>-5.36</v>
      </c>
      <c r="G873" s="4" t="s">
        <v>11</v>
      </c>
      <c r="H873" s="4">
        <v>7636.07</v>
      </c>
      <c r="I873" s="4">
        <v>10499.28</v>
      </c>
      <c r="J873" s="4"/>
      <c r="K873" s="4">
        <v>-25648.19</v>
      </c>
    </row>
    <row r="874" spans="1:11" x14ac:dyDescent="0.25">
      <c r="A874" s="2">
        <v>37398</v>
      </c>
      <c r="B874" s="4">
        <v>99.25</v>
      </c>
      <c r="C874" s="4">
        <v>-243.26</v>
      </c>
      <c r="D874" s="4">
        <v>38275</v>
      </c>
      <c r="E874" s="4">
        <v>83872.41</v>
      </c>
      <c r="F874" s="4">
        <v>-5.36</v>
      </c>
      <c r="G874" s="4" t="s">
        <v>11</v>
      </c>
      <c r="H874" s="4">
        <v>7636.07</v>
      </c>
      <c r="I874" s="4">
        <v>10499.28</v>
      </c>
      <c r="J874" s="4"/>
      <c r="K874" s="4">
        <v>-25648.19</v>
      </c>
    </row>
    <row r="875" spans="1:11" x14ac:dyDescent="0.25">
      <c r="A875" s="2">
        <v>37399</v>
      </c>
      <c r="B875" s="4">
        <v>99.25</v>
      </c>
      <c r="C875" s="4">
        <v>-243.26</v>
      </c>
      <c r="D875" s="4">
        <v>38275</v>
      </c>
      <c r="E875" s="4">
        <v>83872.41</v>
      </c>
      <c r="F875" s="4">
        <v>-5.36</v>
      </c>
      <c r="G875" s="4" t="s">
        <v>11</v>
      </c>
      <c r="H875" s="4">
        <v>7636.07</v>
      </c>
      <c r="I875" s="4">
        <v>10499.28</v>
      </c>
      <c r="J875" s="4"/>
      <c r="K875" s="4">
        <v>-25648.19</v>
      </c>
    </row>
    <row r="876" spans="1:11" x14ac:dyDescent="0.25">
      <c r="A876" s="2">
        <v>37400</v>
      </c>
      <c r="B876" s="4">
        <v>99.25</v>
      </c>
      <c r="C876" s="4">
        <v>-243.26</v>
      </c>
      <c r="D876" s="4">
        <v>38275</v>
      </c>
      <c r="E876" s="4">
        <v>83872.41</v>
      </c>
      <c r="F876" s="4">
        <v>-5.36</v>
      </c>
      <c r="G876" s="4" t="s">
        <v>11</v>
      </c>
      <c r="H876" s="4">
        <v>7636.07</v>
      </c>
      <c r="I876" s="4">
        <v>10499.28</v>
      </c>
      <c r="J876" s="4"/>
      <c r="K876" s="4">
        <v>-25648.19</v>
      </c>
    </row>
    <row r="877" spans="1:11" x14ac:dyDescent="0.25">
      <c r="A877" s="2">
        <v>37401</v>
      </c>
      <c r="B877" s="4">
        <v>99.25</v>
      </c>
      <c r="C877" s="4">
        <v>-243.26</v>
      </c>
      <c r="D877" s="4">
        <v>38275</v>
      </c>
      <c r="E877" s="4">
        <v>83872.41</v>
      </c>
      <c r="F877" s="4">
        <v>-5.36</v>
      </c>
      <c r="G877" s="4" t="s">
        <v>11</v>
      </c>
      <c r="H877" s="4">
        <v>7636.07</v>
      </c>
      <c r="I877" s="4">
        <v>10499.28</v>
      </c>
      <c r="J877" s="4"/>
      <c r="K877" s="4">
        <v>-25648.19</v>
      </c>
    </row>
    <row r="878" spans="1:11" x14ac:dyDescent="0.25">
      <c r="A878" s="2">
        <v>37402</v>
      </c>
      <c r="B878" s="4">
        <v>99.25</v>
      </c>
      <c r="C878" s="4">
        <v>-243.26</v>
      </c>
      <c r="D878" s="4">
        <v>38275</v>
      </c>
      <c r="E878" s="4">
        <v>83872.41</v>
      </c>
      <c r="F878" s="4">
        <v>-5.36</v>
      </c>
      <c r="G878" s="4" t="s">
        <v>11</v>
      </c>
      <c r="H878" s="4">
        <v>7636.07</v>
      </c>
      <c r="I878" s="4">
        <v>10499.28</v>
      </c>
      <c r="J878" s="4"/>
      <c r="K878" s="4">
        <v>-25648.19</v>
      </c>
    </row>
    <row r="879" spans="1:11" x14ac:dyDescent="0.25">
      <c r="A879" s="2">
        <v>37403</v>
      </c>
      <c r="B879" s="4">
        <v>99.25</v>
      </c>
      <c r="C879" s="4">
        <v>-243.26</v>
      </c>
      <c r="D879" s="4">
        <v>38275</v>
      </c>
      <c r="E879" s="4">
        <v>83872.41</v>
      </c>
      <c r="F879" s="4">
        <v>-5.36</v>
      </c>
      <c r="G879" s="4" t="s">
        <v>11</v>
      </c>
      <c r="H879" s="4">
        <v>7636.07</v>
      </c>
      <c r="I879" s="4">
        <v>10499.28</v>
      </c>
      <c r="J879" s="4"/>
      <c r="K879" s="4">
        <v>-25648.19</v>
      </c>
    </row>
    <row r="880" spans="1:11" x14ac:dyDescent="0.25">
      <c r="A880" s="2">
        <v>37404</v>
      </c>
      <c r="B880" s="4">
        <v>99.25</v>
      </c>
      <c r="C880" s="4">
        <v>-243.26</v>
      </c>
      <c r="D880" s="4">
        <v>38275</v>
      </c>
      <c r="E880" s="4">
        <v>83872.41</v>
      </c>
      <c r="F880" s="4">
        <v>-5.36</v>
      </c>
      <c r="G880" s="4" t="s">
        <v>11</v>
      </c>
      <c r="H880" s="4">
        <v>7636.07</v>
      </c>
      <c r="I880" s="4">
        <v>10499.28</v>
      </c>
      <c r="J880" s="4"/>
      <c r="K880" s="4">
        <v>-25648.19</v>
      </c>
    </row>
    <row r="881" spans="1:11" x14ac:dyDescent="0.25">
      <c r="A881" s="2">
        <v>37405</v>
      </c>
      <c r="B881" s="4">
        <v>99.25</v>
      </c>
      <c r="C881" s="4">
        <v>-243.26</v>
      </c>
      <c r="D881" s="4">
        <v>38275</v>
      </c>
      <c r="E881" s="4">
        <v>83872.41</v>
      </c>
      <c r="F881" s="4">
        <v>-5.36</v>
      </c>
      <c r="G881" s="4" t="s">
        <v>11</v>
      </c>
      <c r="H881" s="4">
        <v>7636.07</v>
      </c>
      <c r="I881" s="4">
        <v>10499.28</v>
      </c>
      <c r="J881" s="4"/>
      <c r="K881" s="4">
        <v>-25648.19</v>
      </c>
    </row>
    <row r="882" spans="1:11" x14ac:dyDescent="0.25">
      <c r="A882" s="2">
        <v>37406</v>
      </c>
      <c r="B882" s="4">
        <v>99.25</v>
      </c>
      <c r="C882" s="4">
        <v>-243.26</v>
      </c>
      <c r="D882" s="4">
        <v>38275</v>
      </c>
      <c r="E882" s="4">
        <v>83872.41</v>
      </c>
      <c r="F882" s="4">
        <v>-5.36</v>
      </c>
      <c r="G882" s="4" t="s">
        <v>11</v>
      </c>
      <c r="H882" s="4">
        <v>7636.07</v>
      </c>
      <c r="I882" s="4">
        <v>10499.28</v>
      </c>
      <c r="J882" s="4"/>
      <c r="K882" s="4">
        <v>-25648.19</v>
      </c>
    </row>
    <row r="883" spans="1:11" x14ac:dyDescent="0.25">
      <c r="A883" s="2">
        <v>37407</v>
      </c>
      <c r="B883" s="4">
        <v>99.25</v>
      </c>
      <c r="C883" s="4">
        <v>-243.26</v>
      </c>
      <c r="D883" s="4">
        <v>37702</v>
      </c>
      <c r="E883" s="4">
        <v>83872.41</v>
      </c>
      <c r="F883" s="4">
        <v>-5.58</v>
      </c>
      <c r="G883" s="4" t="s">
        <v>11</v>
      </c>
      <c r="H883" s="4">
        <v>7636.07</v>
      </c>
      <c r="I883" s="4">
        <v>10608.68</v>
      </c>
      <c r="J883" s="4"/>
      <c r="K883" s="4">
        <v>-25648.19</v>
      </c>
    </row>
    <row r="884" spans="1:11" x14ac:dyDescent="0.25">
      <c r="A884" s="2">
        <v>37408</v>
      </c>
      <c r="B884" s="4">
        <v>99.25</v>
      </c>
      <c r="C884" s="4">
        <v>-243.26</v>
      </c>
      <c r="D884" s="4">
        <v>37702</v>
      </c>
      <c r="E884" s="4">
        <v>83872.41</v>
      </c>
      <c r="F884" s="4">
        <v>-5.58</v>
      </c>
      <c r="G884" s="4" t="s">
        <v>11</v>
      </c>
      <c r="H884" s="4">
        <v>7636.07</v>
      </c>
      <c r="I884" s="4">
        <v>10608.68</v>
      </c>
      <c r="J884" s="4"/>
      <c r="K884" s="4">
        <v>-25648.19</v>
      </c>
    </row>
    <row r="885" spans="1:11" x14ac:dyDescent="0.25">
      <c r="A885" s="2">
        <v>37409</v>
      </c>
      <c r="B885" s="4">
        <v>99.25</v>
      </c>
      <c r="C885" s="4">
        <v>-243.26</v>
      </c>
      <c r="D885" s="4">
        <v>37702</v>
      </c>
      <c r="E885" s="4">
        <v>83872.41</v>
      </c>
      <c r="F885" s="4">
        <v>-5.58</v>
      </c>
      <c r="G885" s="4" t="s">
        <v>11</v>
      </c>
      <c r="H885" s="4">
        <v>7636.07</v>
      </c>
      <c r="I885" s="4">
        <v>10608.68</v>
      </c>
      <c r="J885" s="4"/>
      <c r="K885" s="4">
        <v>-25648.19</v>
      </c>
    </row>
    <row r="886" spans="1:11" x14ac:dyDescent="0.25">
      <c r="A886" s="2">
        <v>37410</v>
      </c>
      <c r="B886" s="4">
        <v>99.25</v>
      </c>
      <c r="C886" s="4">
        <v>-243.26</v>
      </c>
      <c r="D886" s="4">
        <v>37702</v>
      </c>
      <c r="E886" s="4">
        <v>83872.41</v>
      </c>
      <c r="F886" s="4">
        <v>-5.58</v>
      </c>
      <c r="G886" s="4" t="s">
        <v>11</v>
      </c>
      <c r="H886" s="4">
        <v>7636.07</v>
      </c>
      <c r="I886" s="4">
        <v>10608.68</v>
      </c>
      <c r="J886" s="4"/>
      <c r="K886" s="4">
        <v>-25648.19</v>
      </c>
    </row>
    <row r="887" spans="1:11" x14ac:dyDescent="0.25">
      <c r="A887" s="2">
        <v>37411</v>
      </c>
      <c r="B887" s="4">
        <v>99.25</v>
      </c>
      <c r="C887" s="4">
        <v>-243.26</v>
      </c>
      <c r="D887" s="4">
        <v>37702</v>
      </c>
      <c r="E887" s="4">
        <v>83872.41</v>
      </c>
      <c r="F887" s="4">
        <v>-5.58</v>
      </c>
      <c r="G887" s="4" t="s">
        <v>11</v>
      </c>
      <c r="H887" s="4">
        <v>7636.07</v>
      </c>
      <c r="I887" s="4">
        <v>10608.68</v>
      </c>
      <c r="J887" s="4"/>
      <c r="K887" s="4">
        <v>-25648.19</v>
      </c>
    </row>
    <row r="888" spans="1:11" x14ac:dyDescent="0.25">
      <c r="A888" s="2">
        <v>37412</v>
      </c>
      <c r="B888" s="4">
        <v>99.25</v>
      </c>
      <c r="C888" s="4">
        <v>-243.26</v>
      </c>
      <c r="D888" s="4">
        <v>37702</v>
      </c>
      <c r="E888" s="4">
        <v>83872.41</v>
      </c>
      <c r="F888" s="4">
        <v>-5.58</v>
      </c>
      <c r="G888" s="4" t="s">
        <v>11</v>
      </c>
      <c r="H888" s="4">
        <v>7636.07</v>
      </c>
      <c r="I888" s="4">
        <v>10608.68</v>
      </c>
      <c r="J888" s="4"/>
      <c r="K888" s="4">
        <v>-25648.19</v>
      </c>
    </row>
    <row r="889" spans="1:11" x14ac:dyDescent="0.25">
      <c r="A889" s="2">
        <v>37413</v>
      </c>
      <c r="B889" s="4">
        <v>99.25</v>
      </c>
      <c r="C889" s="4">
        <v>-243.26</v>
      </c>
      <c r="D889" s="4">
        <v>37702</v>
      </c>
      <c r="E889" s="4">
        <v>83872.41</v>
      </c>
      <c r="F889" s="4">
        <v>-5.58</v>
      </c>
      <c r="G889" s="4" t="s">
        <v>11</v>
      </c>
      <c r="H889" s="4">
        <v>7636.07</v>
      </c>
      <c r="I889" s="4">
        <v>10608.68</v>
      </c>
      <c r="J889" s="4"/>
      <c r="K889" s="4">
        <v>-25648.19</v>
      </c>
    </row>
    <row r="890" spans="1:11" x14ac:dyDescent="0.25">
      <c r="A890" s="2">
        <v>37414</v>
      </c>
      <c r="B890" s="4">
        <v>99.25</v>
      </c>
      <c r="C890" s="4">
        <v>-243.26</v>
      </c>
      <c r="D890" s="4">
        <v>37702</v>
      </c>
      <c r="E890" s="4">
        <v>83872.41</v>
      </c>
      <c r="F890" s="4">
        <v>-5.58</v>
      </c>
      <c r="G890" s="4" t="s">
        <v>11</v>
      </c>
      <c r="H890" s="4">
        <v>7636.07</v>
      </c>
      <c r="I890" s="4">
        <v>10608.68</v>
      </c>
      <c r="J890" s="4"/>
      <c r="K890" s="4">
        <v>-25648.19</v>
      </c>
    </row>
    <row r="891" spans="1:11" x14ac:dyDescent="0.25">
      <c r="A891" s="2">
        <v>37415</v>
      </c>
      <c r="B891" s="4">
        <v>99.25</v>
      </c>
      <c r="C891" s="4">
        <v>-243.26</v>
      </c>
      <c r="D891" s="4">
        <v>37702</v>
      </c>
      <c r="E891" s="4">
        <v>83872.41</v>
      </c>
      <c r="F891" s="4">
        <v>-5.58</v>
      </c>
      <c r="G891" s="4" t="s">
        <v>11</v>
      </c>
      <c r="H891" s="4">
        <v>7636.07</v>
      </c>
      <c r="I891" s="4">
        <v>10608.68</v>
      </c>
      <c r="J891" s="4"/>
      <c r="K891" s="4">
        <v>-25648.19</v>
      </c>
    </row>
    <row r="892" spans="1:11" x14ac:dyDescent="0.25">
      <c r="A892" s="2">
        <v>37416</v>
      </c>
      <c r="B892" s="4">
        <v>99.25</v>
      </c>
      <c r="C892" s="4">
        <v>-243.26</v>
      </c>
      <c r="D892" s="4">
        <v>37702</v>
      </c>
      <c r="E892" s="4">
        <v>83872.41</v>
      </c>
      <c r="F892" s="4">
        <v>-5.58</v>
      </c>
      <c r="G892" s="4" t="s">
        <v>11</v>
      </c>
      <c r="H892" s="4">
        <v>7636.07</v>
      </c>
      <c r="I892" s="4">
        <v>10608.68</v>
      </c>
      <c r="J892" s="4"/>
      <c r="K892" s="4">
        <v>-25648.19</v>
      </c>
    </row>
    <row r="893" spans="1:11" x14ac:dyDescent="0.25">
      <c r="A893" s="2">
        <v>37417</v>
      </c>
      <c r="B893" s="4">
        <v>99.25</v>
      </c>
      <c r="C893" s="4">
        <v>-243.26</v>
      </c>
      <c r="D893" s="4">
        <v>37702</v>
      </c>
      <c r="E893" s="4">
        <v>83872.41</v>
      </c>
      <c r="F893" s="4">
        <v>-5.58</v>
      </c>
      <c r="G893" s="4" t="s">
        <v>11</v>
      </c>
      <c r="H893" s="4">
        <v>7636.07</v>
      </c>
      <c r="I893" s="4">
        <v>10608.68</v>
      </c>
      <c r="J893" s="4"/>
      <c r="K893" s="4">
        <v>-25648.19</v>
      </c>
    </row>
    <row r="894" spans="1:11" x14ac:dyDescent="0.25">
      <c r="A894" s="2">
        <v>37418</v>
      </c>
      <c r="B894" s="4">
        <v>99.25</v>
      </c>
      <c r="C894" s="4">
        <v>-243.26</v>
      </c>
      <c r="D894" s="4">
        <v>37702</v>
      </c>
      <c r="E894" s="4">
        <v>83872.41</v>
      </c>
      <c r="F894" s="4">
        <v>-5.58</v>
      </c>
      <c r="G894" s="4" t="s">
        <v>11</v>
      </c>
      <c r="H894" s="4">
        <v>7636.07</v>
      </c>
      <c r="I894" s="4">
        <v>10608.68</v>
      </c>
      <c r="J894" s="4"/>
      <c r="K894" s="4">
        <v>-25648.19</v>
      </c>
    </row>
    <row r="895" spans="1:11" x14ac:dyDescent="0.25">
      <c r="A895" s="2">
        <v>37419</v>
      </c>
      <c r="B895" s="4">
        <v>99.25</v>
      </c>
      <c r="C895" s="4">
        <v>-243.26</v>
      </c>
      <c r="D895" s="4">
        <v>37702</v>
      </c>
      <c r="E895" s="4">
        <v>83872.41</v>
      </c>
      <c r="F895" s="4">
        <v>-5.58</v>
      </c>
      <c r="G895" s="4" t="s">
        <v>11</v>
      </c>
      <c r="H895" s="4">
        <v>7636.07</v>
      </c>
      <c r="I895" s="4">
        <v>10608.68</v>
      </c>
      <c r="J895" s="4"/>
      <c r="K895" s="4">
        <v>-25648.19</v>
      </c>
    </row>
    <row r="896" spans="1:11" x14ac:dyDescent="0.25">
      <c r="A896" s="2">
        <v>37420</v>
      </c>
      <c r="B896" s="4">
        <v>99.25</v>
      </c>
      <c r="C896" s="4">
        <v>-243.26</v>
      </c>
      <c r="D896" s="4">
        <v>37702</v>
      </c>
      <c r="E896" s="4">
        <v>83872.41</v>
      </c>
      <c r="F896" s="4">
        <v>-5.58</v>
      </c>
      <c r="G896" s="4" t="s">
        <v>11</v>
      </c>
      <c r="H896" s="4">
        <v>7636.07</v>
      </c>
      <c r="I896" s="4">
        <v>10608.68</v>
      </c>
      <c r="J896" s="4"/>
      <c r="K896" s="4">
        <v>-25648.19</v>
      </c>
    </row>
    <row r="897" spans="1:11" x14ac:dyDescent="0.25">
      <c r="A897" s="2">
        <v>37421</v>
      </c>
      <c r="B897" s="4">
        <v>99.25</v>
      </c>
      <c r="C897" s="4">
        <v>-243.26</v>
      </c>
      <c r="D897" s="4">
        <v>37702</v>
      </c>
      <c r="E897" s="4">
        <v>83872.41</v>
      </c>
      <c r="F897" s="4">
        <v>-5.58</v>
      </c>
      <c r="G897" s="4" t="s">
        <v>11</v>
      </c>
      <c r="H897" s="4">
        <v>7636.07</v>
      </c>
      <c r="I897" s="4">
        <v>10608.68</v>
      </c>
      <c r="J897" s="4"/>
      <c r="K897" s="4">
        <v>-25648.19</v>
      </c>
    </row>
    <row r="898" spans="1:11" x14ac:dyDescent="0.25">
      <c r="A898" s="2">
        <v>37422</v>
      </c>
      <c r="B898" s="4">
        <v>99.25</v>
      </c>
      <c r="C898" s="4">
        <v>-243.26</v>
      </c>
      <c r="D898" s="4">
        <v>37702</v>
      </c>
      <c r="E898" s="4">
        <v>83872.41</v>
      </c>
      <c r="F898" s="4">
        <v>-5.58</v>
      </c>
      <c r="G898" s="4" t="s">
        <v>11</v>
      </c>
      <c r="H898" s="4">
        <v>7636.07</v>
      </c>
      <c r="I898" s="4">
        <v>10608.68</v>
      </c>
      <c r="J898" s="4"/>
      <c r="K898" s="4">
        <v>-25648.19</v>
      </c>
    </row>
    <row r="899" spans="1:11" x14ac:dyDescent="0.25">
      <c r="A899" s="2">
        <v>37423</v>
      </c>
      <c r="B899" s="4">
        <v>99.25</v>
      </c>
      <c r="C899" s="4">
        <v>-243.26</v>
      </c>
      <c r="D899" s="4">
        <v>37702</v>
      </c>
      <c r="E899" s="4">
        <v>83872.41</v>
      </c>
      <c r="F899" s="4">
        <v>-5.58</v>
      </c>
      <c r="G899" s="4" t="s">
        <v>11</v>
      </c>
      <c r="H899" s="4">
        <v>7636.07</v>
      </c>
      <c r="I899" s="4">
        <v>10608.68</v>
      </c>
      <c r="J899" s="4"/>
      <c r="K899" s="4">
        <v>-25648.19</v>
      </c>
    </row>
    <row r="900" spans="1:11" x14ac:dyDescent="0.25">
      <c r="A900" s="2">
        <v>37424</v>
      </c>
      <c r="B900" s="4">
        <v>99.25</v>
      </c>
      <c r="C900" s="4">
        <v>-243.26</v>
      </c>
      <c r="D900" s="4">
        <v>37702</v>
      </c>
      <c r="E900" s="4">
        <v>83872.41</v>
      </c>
      <c r="F900" s="4">
        <v>-5.58</v>
      </c>
      <c r="G900" s="4" t="s">
        <v>11</v>
      </c>
      <c r="H900" s="4">
        <v>7636.07</v>
      </c>
      <c r="I900" s="4">
        <v>10608.68</v>
      </c>
      <c r="J900" s="4"/>
      <c r="K900" s="4">
        <v>-25648.19</v>
      </c>
    </row>
    <row r="901" spans="1:11" x14ac:dyDescent="0.25">
      <c r="A901" s="2">
        <v>37425</v>
      </c>
      <c r="B901" s="4">
        <v>99.25</v>
      </c>
      <c r="C901" s="4">
        <v>-243.26</v>
      </c>
      <c r="D901" s="4">
        <v>37702</v>
      </c>
      <c r="E901" s="4">
        <v>83872.41</v>
      </c>
      <c r="F901" s="4">
        <v>-5.58</v>
      </c>
      <c r="G901" s="4" t="s">
        <v>11</v>
      </c>
      <c r="H901" s="4">
        <v>7636.07</v>
      </c>
      <c r="I901" s="4">
        <v>10608.68</v>
      </c>
      <c r="J901" s="4"/>
      <c r="K901" s="4">
        <v>-25648.19</v>
      </c>
    </row>
    <row r="902" spans="1:11" x14ac:dyDescent="0.25">
      <c r="A902" s="2">
        <v>37426</v>
      </c>
      <c r="B902" s="4">
        <v>99.25</v>
      </c>
      <c r="C902" s="4">
        <v>-243.26</v>
      </c>
      <c r="D902" s="4">
        <v>37702</v>
      </c>
      <c r="E902" s="4">
        <v>83872.41</v>
      </c>
      <c r="F902" s="4">
        <v>-5.58</v>
      </c>
      <c r="G902" s="4" t="s">
        <v>11</v>
      </c>
      <c r="H902" s="4">
        <v>7636.07</v>
      </c>
      <c r="I902" s="4">
        <v>10608.68</v>
      </c>
      <c r="J902" s="4"/>
      <c r="K902" s="4">
        <v>-25648.19</v>
      </c>
    </row>
    <row r="903" spans="1:11" x14ac:dyDescent="0.25">
      <c r="A903" s="2">
        <v>37427</v>
      </c>
      <c r="B903" s="4">
        <v>99.25</v>
      </c>
      <c r="C903" s="4">
        <v>-243.26</v>
      </c>
      <c r="D903" s="4">
        <v>37702</v>
      </c>
      <c r="E903" s="4">
        <v>83872.41</v>
      </c>
      <c r="F903" s="4">
        <v>-5.58</v>
      </c>
      <c r="G903" s="4" t="s">
        <v>11</v>
      </c>
      <c r="H903" s="4">
        <v>7636.07</v>
      </c>
      <c r="I903" s="4">
        <v>10608.68</v>
      </c>
      <c r="J903" s="4"/>
      <c r="K903" s="4">
        <v>-25648.19</v>
      </c>
    </row>
    <row r="904" spans="1:11" x14ac:dyDescent="0.25">
      <c r="A904" s="2">
        <v>37428</v>
      </c>
      <c r="B904" s="4">
        <v>99.25</v>
      </c>
      <c r="C904" s="4">
        <v>-243.26</v>
      </c>
      <c r="D904" s="4">
        <v>37702</v>
      </c>
      <c r="E904" s="4">
        <v>83872.41</v>
      </c>
      <c r="F904" s="4">
        <v>-5.58</v>
      </c>
      <c r="G904" s="4" t="s">
        <v>11</v>
      </c>
      <c r="H904" s="4">
        <v>7636.07</v>
      </c>
      <c r="I904" s="4">
        <v>10608.68</v>
      </c>
      <c r="J904" s="4"/>
      <c r="K904" s="4">
        <v>-25648.19</v>
      </c>
    </row>
    <row r="905" spans="1:11" x14ac:dyDescent="0.25">
      <c r="A905" s="2">
        <v>37429</v>
      </c>
      <c r="B905" s="4">
        <v>99.25</v>
      </c>
      <c r="C905" s="4">
        <v>-243.26</v>
      </c>
      <c r="D905" s="4">
        <v>37702</v>
      </c>
      <c r="E905" s="4">
        <v>83872.41</v>
      </c>
      <c r="F905" s="4">
        <v>-5.58</v>
      </c>
      <c r="G905" s="4" t="s">
        <v>11</v>
      </c>
      <c r="H905" s="4">
        <v>7636.07</v>
      </c>
      <c r="I905" s="4">
        <v>10608.68</v>
      </c>
      <c r="J905" s="4"/>
      <c r="K905" s="4">
        <v>-25648.19</v>
      </c>
    </row>
    <row r="906" spans="1:11" x14ac:dyDescent="0.25">
      <c r="A906" s="2">
        <v>37430</v>
      </c>
      <c r="B906" s="4">
        <v>99.25</v>
      </c>
      <c r="C906" s="4">
        <v>-243.26</v>
      </c>
      <c r="D906" s="4">
        <v>37702</v>
      </c>
      <c r="E906" s="4">
        <v>83872.41</v>
      </c>
      <c r="F906" s="4">
        <v>-5.58</v>
      </c>
      <c r="G906" s="4" t="s">
        <v>11</v>
      </c>
      <c r="H906" s="4">
        <v>7636.07</v>
      </c>
      <c r="I906" s="4">
        <v>10608.68</v>
      </c>
      <c r="J906" s="4"/>
      <c r="K906" s="4">
        <v>-25648.19</v>
      </c>
    </row>
    <row r="907" spans="1:11" x14ac:dyDescent="0.25">
      <c r="A907" s="2">
        <v>37431</v>
      </c>
      <c r="B907" s="4">
        <v>99.25</v>
      </c>
      <c r="C907" s="4">
        <v>-243.26</v>
      </c>
      <c r="D907" s="4">
        <v>37702</v>
      </c>
      <c r="E907" s="4">
        <v>83872.41</v>
      </c>
      <c r="F907" s="4">
        <v>-5.58</v>
      </c>
      <c r="G907" s="4" t="s">
        <v>11</v>
      </c>
      <c r="H907" s="4">
        <v>7636.07</v>
      </c>
      <c r="I907" s="4">
        <v>10608.68</v>
      </c>
      <c r="J907" s="4"/>
      <c r="K907" s="4">
        <v>-25648.19</v>
      </c>
    </row>
    <row r="908" spans="1:11" x14ac:dyDescent="0.25">
      <c r="A908" s="2">
        <v>37432</v>
      </c>
      <c r="B908" s="4">
        <v>99.25</v>
      </c>
      <c r="C908" s="4">
        <v>-243.26</v>
      </c>
      <c r="D908" s="4">
        <v>37702</v>
      </c>
      <c r="E908" s="4">
        <v>83872.41</v>
      </c>
      <c r="F908" s="4">
        <v>-5.58</v>
      </c>
      <c r="G908" s="4" t="s">
        <v>11</v>
      </c>
      <c r="H908" s="4">
        <v>7636.07</v>
      </c>
      <c r="I908" s="4">
        <v>10608.68</v>
      </c>
      <c r="J908" s="4"/>
      <c r="K908" s="4">
        <v>-25648.19</v>
      </c>
    </row>
    <row r="909" spans="1:11" x14ac:dyDescent="0.25">
      <c r="A909" s="2">
        <v>37433</v>
      </c>
      <c r="B909" s="4">
        <v>99.25</v>
      </c>
      <c r="C909" s="4">
        <v>-243.26</v>
      </c>
      <c r="D909" s="4">
        <v>37702</v>
      </c>
      <c r="E909" s="4">
        <v>83872.41</v>
      </c>
      <c r="F909" s="4">
        <v>-5.58</v>
      </c>
      <c r="G909" s="4" t="s">
        <v>11</v>
      </c>
      <c r="H909" s="4">
        <v>7636.07</v>
      </c>
      <c r="I909" s="4">
        <v>10608.68</v>
      </c>
      <c r="J909" s="4"/>
      <c r="K909" s="4">
        <v>-25648.19</v>
      </c>
    </row>
    <row r="910" spans="1:11" x14ac:dyDescent="0.25">
      <c r="A910" s="2">
        <v>37434</v>
      </c>
      <c r="B910" s="4">
        <v>99.25</v>
      </c>
      <c r="C910" s="4">
        <v>-243.26</v>
      </c>
      <c r="D910" s="4">
        <v>37702</v>
      </c>
      <c r="E910" s="4">
        <v>83872.41</v>
      </c>
      <c r="F910" s="4">
        <v>-5.58</v>
      </c>
      <c r="G910" s="4" t="s">
        <v>11</v>
      </c>
      <c r="H910" s="4">
        <v>7636.07</v>
      </c>
      <c r="I910" s="4">
        <v>10608.68</v>
      </c>
      <c r="J910" s="4"/>
      <c r="K910" s="4">
        <v>-25648.19</v>
      </c>
    </row>
    <row r="911" spans="1:11" x14ac:dyDescent="0.25">
      <c r="A911" s="2">
        <v>37435</v>
      </c>
      <c r="B911" s="4">
        <v>99.25</v>
      </c>
      <c r="C911" s="4">
        <v>-243.26</v>
      </c>
      <c r="D911" s="4">
        <v>37702</v>
      </c>
      <c r="E911" s="4">
        <v>83872.41</v>
      </c>
      <c r="F911" s="4">
        <v>-5.58</v>
      </c>
      <c r="G911" s="4" t="s">
        <v>11</v>
      </c>
      <c r="H911" s="4">
        <v>7636.07</v>
      </c>
      <c r="I911" s="4">
        <v>10608.68</v>
      </c>
      <c r="J911" s="4"/>
      <c r="K911" s="4">
        <v>-25648.19</v>
      </c>
    </row>
    <row r="912" spans="1:11" x14ac:dyDescent="0.25">
      <c r="A912" s="2">
        <v>37436</v>
      </c>
      <c r="B912" s="4">
        <v>99.25</v>
      </c>
      <c r="C912" s="4">
        <v>-243.26</v>
      </c>
      <c r="D912" s="4">
        <v>37702</v>
      </c>
      <c r="E912" s="4">
        <v>83872.41</v>
      </c>
      <c r="F912" s="4">
        <v>-5.58</v>
      </c>
      <c r="G912" s="4" t="s">
        <v>11</v>
      </c>
      <c r="H912" s="4">
        <v>7636.07</v>
      </c>
      <c r="I912" s="4">
        <v>10608.68</v>
      </c>
      <c r="J912" s="4"/>
      <c r="K912" s="4">
        <v>-25648.19</v>
      </c>
    </row>
    <row r="913" spans="1:11" x14ac:dyDescent="0.25">
      <c r="A913" s="2">
        <v>37437</v>
      </c>
      <c r="B913" s="4">
        <v>101.42</v>
      </c>
      <c r="C913" s="4">
        <v>-350.13</v>
      </c>
      <c r="D913" s="4">
        <v>37614</v>
      </c>
      <c r="E913" s="4">
        <v>89371.95</v>
      </c>
      <c r="F913" s="4">
        <v>-5.6</v>
      </c>
      <c r="G913" s="4" t="s">
        <v>11</v>
      </c>
      <c r="H913" s="4">
        <v>9232.4</v>
      </c>
      <c r="I913" s="4">
        <v>10820.81</v>
      </c>
      <c r="J913" s="4"/>
      <c r="K913" s="4">
        <v>-26361.040000000001</v>
      </c>
    </row>
    <row r="914" spans="1:11" x14ac:dyDescent="0.25">
      <c r="A914" s="2">
        <v>37438</v>
      </c>
      <c r="B914" s="4">
        <v>101.42</v>
      </c>
      <c r="C914" s="4">
        <v>-350.13</v>
      </c>
      <c r="D914" s="4">
        <v>37614</v>
      </c>
      <c r="E914" s="4">
        <v>89371.95</v>
      </c>
      <c r="F914" s="4">
        <v>-5.6</v>
      </c>
      <c r="G914" s="4" t="s">
        <v>11</v>
      </c>
      <c r="H914" s="4">
        <v>9232.4</v>
      </c>
      <c r="I914" s="4">
        <v>10820.81</v>
      </c>
      <c r="J914" s="4"/>
      <c r="K914" s="4">
        <v>-26361.040000000001</v>
      </c>
    </row>
    <row r="915" spans="1:11" x14ac:dyDescent="0.25">
      <c r="A915" s="2">
        <v>37439</v>
      </c>
      <c r="B915" s="4">
        <v>101.42</v>
      </c>
      <c r="C915" s="4">
        <v>-350.13</v>
      </c>
      <c r="D915" s="4">
        <v>37614</v>
      </c>
      <c r="E915" s="4">
        <v>89371.95</v>
      </c>
      <c r="F915" s="4">
        <v>-5.6</v>
      </c>
      <c r="G915" s="4" t="s">
        <v>11</v>
      </c>
      <c r="H915" s="4">
        <v>9232.4</v>
      </c>
      <c r="I915" s="4">
        <v>10820.81</v>
      </c>
      <c r="J915" s="4"/>
      <c r="K915" s="4">
        <v>-26361.040000000001</v>
      </c>
    </row>
    <row r="916" spans="1:11" x14ac:dyDescent="0.25">
      <c r="A916" s="2">
        <v>37440</v>
      </c>
      <c r="B916" s="4">
        <v>101.42</v>
      </c>
      <c r="C916" s="4">
        <v>-350.13</v>
      </c>
      <c r="D916" s="4">
        <v>37614</v>
      </c>
      <c r="E916" s="4">
        <v>89371.95</v>
      </c>
      <c r="F916" s="4">
        <v>-5.6</v>
      </c>
      <c r="G916" s="4" t="s">
        <v>11</v>
      </c>
      <c r="H916" s="4">
        <v>9232.4</v>
      </c>
      <c r="I916" s="4">
        <v>10820.81</v>
      </c>
      <c r="J916" s="4"/>
      <c r="K916" s="4">
        <v>-26361.040000000001</v>
      </c>
    </row>
    <row r="917" spans="1:11" x14ac:dyDescent="0.25">
      <c r="A917" s="2">
        <v>37441</v>
      </c>
      <c r="B917" s="4">
        <v>101.42</v>
      </c>
      <c r="C917" s="4">
        <v>-350.13</v>
      </c>
      <c r="D917" s="4">
        <v>37614</v>
      </c>
      <c r="E917" s="4">
        <v>89371.95</v>
      </c>
      <c r="F917" s="4">
        <v>-5.6</v>
      </c>
      <c r="G917" s="4" t="s">
        <v>11</v>
      </c>
      <c r="H917" s="4">
        <v>9232.4</v>
      </c>
      <c r="I917" s="4">
        <v>10820.81</v>
      </c>
      <c r="J917" s="4"/>
      <c r="K917" s="4">
        <v>-26361.040000000001</v>
      </c>
    </row>
    <row r="918" spans="1:11" x14ac:dyDescent="0.25">
      <c r="A918" s="2">
        <v>37442</v>
      </c>
      <c r="B918" s="4">
        <v>101.42</v>
      </c>
      <c r="C918" s="4">
        <v>-350.13</v>
      </c>
      <c r="D918" s="4">
        <v>37614</v>
      </c>
      <c r="E918" s="4">
        <v>89371.95</v>
      </c>
      <c r="F918" s="4">
        <v>-5.6</v>
      </c>
      <c r="G918" s="4" t="s">
        <v>11</v>
      </c>
      <c r="H918" s="4">
        <v>9232.4</v>
      </c>
      <c r="I918" s="4">
        <v>10820.81</v>
      </c>
      <c r="J918" s="4"/>
      <c r="K918" s="4">
        <v>-26361.040000000001</v>
      </c>
    </row>
    <row r="919" spans="1:11" x14ac:dyDescent="0.25">
      <c r="A919" s="2">
        <v>37443</v>
      </c>
      <c r="B919" s="4">
        <v>101.42</v>
      </c>
      <c r="C919" s="4">
        <v>-350.13</v>
      </c>
      <c r="D919" s="4">
        <v>37614</v>
      </c>
      <c r="E919" s="4">
        <v>89371.95</v>
      </c>
      <c r="F919" s="4">
        <v>-5.6</v>
      </c>
      <c r="G919" s="4" t="s">
        <v>11</v>
      </c>
      <c r="H919" s="4">
        <v>9232.4</v>
      </c>
      <c r="I919" s="4">
        <v>10820.81</v>
      </c>
      <c r="J919" s="4"/>
      <c r="K919" s="4">
        <v>-26361.040000000001</v>
      </c>
    </row>
    <row r="920" spans="1:11" x14ac:dyDescent="0.25">
      <c r="A920" s="2">
        <v>37444</v>
      </c>
      <c r="B920" s="4">
        <v>101.42</v>
      </c>
      <c r="C920" s="4">
        <v>-350.13</v>
      </c>
      <c r="D920" s="4">
        <v>37614</v>
      </c>
      <c r="E920" s="4">
        <v>89371.95</v>
      </c>
      <c r="F920" s="4">
        <v>-5.6</v>
      </c>
      <c r="G920" s="4" t="s">
        <v>11</v>
      </c>
      <c r="H920" s="4">
        <v>9232.4</v>
      </c>
      <c r="I920" s="4">
        <v>10820.81</v>
      </c>
      <c r="J920" s="4"/>
      <c r="K920" s="4">
        <v>-26361.040000000001</v>
      </c>
    </row>
    <row r="921" spans="1:11" x14ac:dyDescent="0.25">
      <c r="A921" s="2">
        <v>37445</v>
      </c>
      <c r="B921" s="4">
        <v>101.42</v>
      </c>
      <c r="C921" s="4">
        <v>-350.13</v>
      </c>
      <c r="D921" s="4">
        <v>37614</v>
      </c>
      <c r="E921" s="4">
        <v>89371.95</v>
      </c>
      <c r="F921" s="4">
        <v>-5.6</v>
      </c>
      <c r="G921" s="4" t="s">
        <v>11</v>
      </c>
      <c r="H921" s="4">
        <v>9232.4</v>
      </c>
      <c r="I921" s="4">
        <v>10820.81</v>
      </c>
      <c r="J921" s="4"/>
      <c r="K921" s="4">
        <v>-26361.040000000001</v>
      </c>
    </row>
    <row r="922" spans="1:11" x14ac:dyDescent="0.25">
      <c r="A922" s="2">
        <v>37446</v>
      </c>
      <c r="B922" s="4">
        <v>101.42</v>
      </c>
      <c r="C922" s="4">
        <v>-350.13</v>
      </c>
      <c r="D922" s="4">
        <v>37614</v>
      </c>
      <c r="E922" s="4">
        <v>89371.95</v>
      </c>
      <c r="F922" s="4">
        <v>-5.6</v>
      </c>
      <c r="G922" s="4" t="s">
        <v>11</v>
      </c>
      <c r="H922" s="4">
        <v>9232.4</v>
      </c>
      <c r="I922" s="4">
        <v>10820.81</v>
      </c>
      <c r="J922" s="4"/>
      <c r="K922" s="4">
        <v>-26361.040000000001</v>
      </c>
    </row>
    <row r="923" spans="1:11" x14ac:dyDescent="0.25">
      <c r="A923" s="2">
        <v>37447</v>
      </c>
      <c r="B923" s="4">
        <v>101.42</v>
      </c>
      <c r="C923" s="4">
        <v>-350.13</v>
      </c>
      <c r="D923" s="4">
        <v>37614</v>
      </c>
      <c r="E923" s="4">
        <v>89371.95</v>
      </c>
      <c r="F923" s="4">
        <v>-5.6</v>
      </c>
      <c r="G923" s="4" t="s">
        <v>11</v>
      </c>
      <c r="H923" s="4">
        <v>9232.4</v>
      </c>
      <c r="I923" s="4">
        <v>10820.81</v>
      </c>
      <c r="J923" s="4"/>
      <c r="K923" s="4">
        <v>-26361.040000000001</v>
      </c>
    </row>
    <row r="924" spans="1:11" x14ac:dyDescent="0.25">
      <c r="A924" s="2">
        <v>37448</v>
      </c>
      <c r="B924" s="4">
        <v>101.42</v>
      </c>
      <c r="C924" s="4">
        <v>-350.13</v>
      </c>
      <c r="D924" s="4">
        <v>37614</v>
      </c>
      <c r="E924" s="4">
        <v>89371.95</v>
      </c>
      <c r="F924" s="4">
        <v>-5.6</v>
      </c>
      <c r="G924" s="4" t="s">
        <v>11</v>
      </c>
      <c r="H924" s="4">
        <v>9232.4</v>
      </c>
      <c r="I924" s="4">
        <v>10820.81</v>
      </c>
      <c r="J924" s="4"/>
      <c r="K924" s="4">
        <v>-26361.040000000001</v>
      </c>
    </row>
    <row r="925" spans="1:11" x14ac:dyDescent="0.25">
      <c r="A925" s="2">
        <v>37449</v>
      </c>
      <c r="B925" s="4">
        <v>101.42</v>
      </c>
      <c r="C925" s="4">
        <v>-350.13</v>
      </c>
      <c r="D925" s="4">
        <v>37614</v>
      </c>
      <c r="E925" s="4">
        <v>89371.95</v>
      </c>
      <c r="F925" s="4">
        <v>-5.6</v>
      </c>
      <c r="G925" s="4" t="s">
        <v>11</v>
      </c>
      <c r="H925" s="4">
        <v>9232.4</v>
      </c>
      <c r="I925" s="4">
        <v>10820.81</v>
      </c>
      <c r="J925" s="4"/>
      <c r="K925" s="4">
        <v>-26361.040000000001</v>
      </c>
    </row>
    <row r="926" spans="1:11" x14ac:dyDescent="0.25">
      <c r="A926" s="2">
        <v>37450</v>
      </c>
      <c r="B926" s="4">
        <v>101.42</v>
      </c>
      <c r="C926" s="4">
        <v>-350.13</v>
      </c>
      <c r="D926" s="4">
        <v>37614</v>
      </c>
      <c r="E926" s="4">
        <v>89371.95</v>
      </c>
      <c r="F926" s="4">
        <v>-5.6</v>
      </c>
      <c r="G926" s="4" t="s">
        <v>11</v>
      </c>
      <c r="H926" s="4">
        <v>9232.4</v>
      </c>
      <c r="I926" s="4">
        <v>10820.81</v>
      </c>
      <c r="J926" s="4"/>
      <c r="K926" s="4">
        <v>-26361.040000000001</v>
      </c>
    </row>
    <row r="927" spans="1:11" x14ac:dyDescent="0.25">
      <c r="A927" s="2">
        <v>37451</v>
      </c>
      <c r="B927" s="4">
        <v>101.42</v>
      </c>
      <c r="C927" s="4">
        <v>-350.13</v>
      </c>
      <c r="D927" s="4">
        <v>37614</v>
      </c>
      <c r="E927" s="4">
        <v>89371.95</v>
      </c>
      <c r="F927" s="4">
        <v>-5.6</v>
      </c>
      <c r="G927" s="4" t="s">
        <v>11</v>
      </c>
      <c r="H927" s="4">
        <v>9232.4</v>
      </c>
      <c r="I927" s="4">
        <v>10820.81</v>
      </c>
      <c r="J927" s="4"/>
      <c r="K927" s="4">
        <v>-26361.040000000001</v>
      </c>
    </row>
    <row r="928" spans="1:11" x14ac:dyDescent="0.25">
      <c r="A928" s="2">
        <v>37452</v>
      </c>
      <c r="B928" s="4">
        <v>101.42</v>
      </c>
      <c r="C928" s="4">
        <v>-350.13</v>
      </c>
      <c r="D928" s="4">
        <v>37614</v>
      </c>
      <c r="E928" s="4">
        <v>89371.95</v>
      </c>
      <c r="F928" s="4">
        <v>-5.6</v>
      </c>
      <c r="G928" s="4" t="s">
        <v>11</v>
      </c>
      <c r="H928" s="4">
        <v>9232.4</v>
      </c>
      <c r="I928" s="4">
        <v>10820.81</v>
      </c>
      <c r="J928" s="4"/>
      <c r="K928" s="4">
        <v>-26361.040000000001</v>
      </c>
    </row>
    <row r="929" spans="1:11" x14ac:dyDescent="0.25">
      <c r="A929" s="2">
        <v>37453</v>
      </c>
      <c r="B929" s="4">
        <v>101.42</v>
      </c>
      <c r="C929" s="4">
        <v>-350.13</v>
      </c>
      <c r="D929" s="4">
        <v>37614</v>
      </c>
      <c r="E929" s="4">
        <v>89371.95</v>
      </c>
      <c r="F929" s="4">
        <v>-5.6</v>
      </c>
      <c r="G929" s="4" t="s">
        <v>11</v>
      </c>
      <c r="H929" s="4">
        <v>9232.4</v>
      </c>
      <c r="I929" s="4">
        <v>10820.81</v>
      </c>
      <c r="J929" s="4"/>
      <c r="K929" s="4">
        <v>-26361.040000000001</v>
      </c>
    </row>
    <row r="930" spans="1:11" x14ac:dyDescent="0.25">
      <c r="A930" s="2">
        <v>37454</v>
      </c>
      <c r="B930" s="4">
        <v>101.42</v>
      </c>
      <c r="C930" s="4">
        <v>-350.13</v>
      </c>
      <c r="D930" s="4">
        <v>37614</v>
      </c>
      <c r="E930" s="4">
        <v>89371.95</v>
      </c>
      <c r="F930" s="4">
        <v>-5.6</v>
      </c>
      <c r="G930" s="4" t="s">
        <v>11</v>
      </c>
      <c r="H930" s="4">
        <v>9232.4</v>
      </c>
      <c r="I930" s="4">
        <v>10820.81</v>
      </c>
      <c r="J930" s="4"/>
      <c r="K930" s="4">
        <v>-26361.040000000001</v>
      </c>
    </row>
    <row r="931" spans="1:11" x14ac:dyDescent="0.25">
      <c r="A931" s="2">
        <v>37455</v>
      </c>
      <c r="B931" s="4">
        <v>101.42</v>
      </c>
      <c r="C931" s="4">
        <v>-350.13</v>
      </c>
      <c r="D931" s="4">
        <v>37614</v>
      </c>
      <c r="E931" s="4">
        <v>89371.95</v>
      </c>
      <c r="F931" s="4">
        <v>-5.6</v>
      </c>
      <c r="G931" s="4" t="s">
        <v>11</v>
      </c>
      <c r="H931" s="4">
        <v>9232.4</v>
      </c>
      <c r="I931" s="4">
        <v>10820.81</v>
      </c>
      <c r="J931" s="4"/>
      <c r="K931" s="4">
        <v>-26361.040000000001</v>
      </c>
    </row>
    <row r="932" spans="1:11" x14ac:dyDescent="0.25">
      <c r="A932" s="2">
        <v>37456</v>
      </c>
      <c r="B932" s="4">
        <v>101.42</v>
      </c>
      <c r="C932" s="4">
        <v>-350.13</v>
      </c>
      <c r="D932" s="4">
        <v>37614</v>
      </c>
      <c r="E932" s="4">
        <v>89371.95</v>
      </c>
      <c r="F932" s="4">
        <v>-5.6</v>
      </c>
      <c r="G932" s="4" t="s">
        <v>11</v>
      </c>
      <c r="H932" s="4">
        <v>9232.4</v>
      </c>
      <c r="I932" s="4">
        <v>10820.81</v>
      </c>
      <c r="J932" s="4"/>
      <c r="K932" s="4">
        <v>-26361.040000000001</v>
      </c>
    </row>
    <row r="933" spans="1:11" x14ac:dyDescent="0.25">
      <c r="A933" s="2">
        <v>37457</v>
      </c>
      <c r="B933" s="4">
        <v>101.42</v>
      </c>
      <c r="C933" s="4">
        <v>-350.13</v>
      </c>
      <c r="D933" s="4">
        <v>37614</v>
      </c>
      <c r="E933" s="4">
        <v>89371.95</v>
      </c>
      <c r="F933" s="4">
        <v>-5.6</v>
      </c>
      <c r="G933" s="4" t="s">
        <v>11</v>
      </c>
      <c r="H933" s="4">
        <v>9232.4</v>
      </c>
      <c r="I933" s="4">
        <v>10820.81</v>
      </c>
      <c r="J933" s="4"/>
      <c r="K933" s="4">
        <v>-26361.040000000001</v>
      </c>
    </row>
    <row r="934" spans="1:11" x14ac:dyDescent="0.25">
      <c r="A934" s="2">
        <v>37458</v>
      </c>
      <c r="B934" s="4">
        <v>101.42</v>
      </c>
      <c r="C934" s="4">
        <v>-350.13</v>
      </c>
      <c r="D934" s="4">
        <v>37614</v>
      </c>
      <c r="E934" s="4">
        <v>89371.95</v>
      </c>
      <c r="F934" s="4">
        <v>-5.6</v>
      </c>
      <c r="G934" s="4" t="s">
        <v>11</v>
      </c>
      <c r="H934" s="4">
        <v>9232.4</v>
      </c>
      <c r="I934" s="4">
        <v>10820.81</v>
      </c>
      <c r="J934" s="4"/>
      <c r="K934" s="4">
        <v>-26361.040000000001</v>
      </c>
    </row>
    <row r="935" spans="1:11" x14ac:dyDescent="0.25">
      <c r="A935" s="2">
        <v>37459</v>
      </c>
      <c r="B935" s="4">
        <v>101.42</v>
      </c>
      <c r="C935" s="4">
        <v>-350.13</v>
      </c>
      <c r="D935" s="4">
        <v>37614</v>
      </c>
      <c r="E935" s="4">
        <v>89371.95</v>
      </c>
      <c r="F935" s="4">
        <v>-5.6</v>
      </c>
      <c r="G935" s="4" t="s">
        <v>11</v>
      </c>
      <c r="H935" s="4">
        <v>9232.4</v>
      </c>
      <c r="I935" s="4">
        <v>10820.81</v>
      </c>
      <c r="J935" s="4"/>
      <c r="K935" s="4">
        <v>-26361.040000000001</v>
      </c>
    </row>
    <row r="936" spans="1:11" x14ac:dyDescent="0.25">
      <c r="A936" s="2">
        <v>37460</v>
      </c>
      <c r="B936" s="4">
        <v>101.42</v>
      </c>
      <c r="C936" s="4">
        <v>-350.13</v>
      </c>
      <c r="D936" s="4">
        <v>37614</v>
      </c>
      <c r="E936" s="4">
        <v>89371.95</v>
      </c>
      <c r="F936" s="4">
        <v>-5.6</v>
      </c>
      <c r="G936" s="4" t="s">
        <v>11</v>
      </c>
      <c r="H936" s="4">
        <v>9232.4</v>
      </c>
      <c r="I936" s="4">
        <v>10820.81</v>
      </c>
      <c r="J936" s="4"/>
      <c r="K936" s="4">
        <v>-26361.040000000001</v>
      </c>
    </row>
    <row r="937" spans="1:11" x14ac:dyDescent="0.25">
      <c r="A937" s="2">
        <v>37461</v>
      </c>
      <c r="B937" s="4">
        <v>101.42</v>
      </c>
      <c r="C937" s="4">
        <v>-350.13</v>
      </c>
      <c r="D937" s="4">
        <v>37614</v>
      </c>
      <c r="E937" s="4">
        <v>89371.95</v>
      </c>
      <c r="F937" s="4">
        <v>-5.6</v>
      </c>
      <c r="G937" s="4" t="s">
        <v>11</v>
      </c>
      <c r="H937" s="4">
        <v>9232.4</v>
      </c>
      <c r="I937" s="4">
        <v>10820.81</v>
      </c>
      <c r="J937" s="4"/>
      <c r="K937" s="4">
        <v>-26361.040000000001</v>
      </c>
    </row>
    <row r="938" spans="1:11" x14ac:dyDescent="0.25">
      <c r="A938" s="2">
        <v>37462</v>
      </c>
      <c r="B938" s="4">
        <v>101.42</v>
      </c>
      <c r="C938" s="4">
        <v>-350.13</v>
      </c>
      <c r="D938" s="4">
        <v>37614</v>
      </c>
      <c r="E938" s="4">
        <v>89371.95</v>
      </c>
      <c r="F938" s="4">
        <v>-5.6</v>
      </c>
      <c r="G938" s="4" t="s">
        <v>11</v>
      </c>
      <c r="H938" s="4">
        <v>9232.4</v>
      </c>
      <c r="I938" s="4">
        <v>10820.81</v>
      </c>
      <c r="J938" s="4"/>
      <c r="K938" s="4">
        <v>-26361.040000000001</v>
      </c>
    </row>
    <row r="939" spans="1:11" x14ac:dyDescent="0.25">
      <c r="A939" s="2">
        <v>37463</v>
      </c>
      <c r="B939" s="4">
        <v>101.42</v>
      </c>
      <c r="C939" s="4">
        <v>-350.13</v>
      </c>
      <c r="D939" s="4">
        <v>37614</v>
      </c>
      <c r="E939" s="4">
        <v>89371.95</v>
      </c>
      <c r="F939" s="4">
        <v>-5.6</v>
      </c>
      <c r="G939" s="4" t="s">
        <v>11</v>
      </c>
      <c r="H939" s="4">
        <v>9232.4</v>
      </c>
      <c r="I939" s="4">
        <v>10820.81</v>
      </c>
      <c r="J939" s="4"/>
      <c r="K939" s="4">
        <v>-26361.040000000001</v>
      </c>
    </row>
    <row r="940" spans="1:11" x14ac:dyDescent="0.25">
      <c r="A940" s="2">
        <v>37464</v>
      </c>
      <c r="B940" s="4">
        <v>101.42</v>
      </c>
      <c r="C940" s="4">
        <v>-350.13</v>
      </c>
      <c r="D940" s="4">
        <v>37614</v>
      </c>
      <c r="E940" s="4">
        <v>89371.95</v>
      </c>
      <c r="F940" s="4">
        <v>-5.6</v>
      </c>
      <c r="G940" s="4" t="s">
        <v>11</v>
      </c>
      <c r="H940" s="4">
        <v>9232.4</v>
      </c>
      <c r="I940" s="4">
        <v>10820.81</v>
      </c>
      <c r="J940" s="4"/>
      <c r="K940" s="4">
        <v>-26361.040000000001</v>
      </c>
    </row>
    <row r="941" spans="1:11" x14ac:dyDescent="0.25">
      <c r="A941" s="2">
        <v>37465</v>
      </c>
      <c r="B941" s="4">
        <v>101.42</v>
      </c>
      <c r="C941" s="4">
        <v>-350.13</v>
      </c>
      <c r="D941" s="4">
        <v>37614</v>
      </c>
      <c r="E941" s="4">
        <v>89371.95</v>
      </c>
      <c r="F941" s="4">
        <v>-5.6</v>
      </c>
      <c r="G941" s="4" t="s">
        <v>11</v>
      </c>
      <c r="H941" s="4">
        <v>9232.4</v>
      </c>
      <c r="I941" s="4">
        <v>10820.81</v>
      </c>
      <c r="J941" s="4"/>
      <c r="K941" s="4">
        <v>-26361.040000000001</v>
      </c>
    </row>
    <row r="942" spans="1:11" x14ac:dyDescent="0.25">
      <c r="A942" s="2">
        <v>37466</v>
      </c>
      <c r="B942" s="4">
        <v>101.42</v>
      </c>
      <c r="C942" s="4">
        <v>-350.13</v>
      </c>
      <c r="D942" s="4">
        <v>37614</v>
      </c>
      <c r="E942" s="4">
        <v>89371.95</v>
      </c>
      <c r="F942" s="4">
        <v>-5.6</v>
      </c>
      <c r="G942" s="4" t="s">
        <v>11</v>
      </c>
      <c r="H942" s="4">
        <v>9232.4</v>
      </c>
      <c r="I942" s="4">
        <v>10820.81</v>
      </c>
      <c r="J942" s="4"/>
      <c r="K942" s="4">
        <v>-26361.040000000001</v>
      </c>
    </row>
    <row r="943" spans="1:11" x14ac:dyDescent="0.25">
      <c r="A943" s="2">
        <v>37467</v>
      </c>
      <c r="B943" s="4">
        <v>101.42</v>
      </c>
      <c r="C943" s="4">
        <v>-350.13</v>
      </c>
      <c r="D943" s="4">
        <v>37614</v>
      </c>
      <c r="E943" s="4">
        <v>89371.95</v>
      </c>
      <c r="F943" s="4">
        <v>-5.6</v>
      </c>
      <c r="G943" s="4" t="s">
        <v>11</v>
      </c>
      <c r="H943" s="4">
        <v>9232.4</v>
      </c>
      <c r="I943" s="4">
        <v>10820.81</v>
      </c>
      <c r="J943" s="4"/>
      <c r="K943" s="4">
        <v>-26361.040000000001</v>
      </c>
    </row>
    <row r="944" spans="1:11" x14ac:dyDescent="0.25">
      <c r="A944" s="2">
        <v>37468</v>
      </c>
      <c r="B944" s="4">
        <v>101.42</v>
      </c>
      <c r="C944" s="4">
        <v>-350.13</v>
      </c>
      <c r="D944" s="4">
        <v>37974</v>
      </c>
      <c r="E944" s="4">
        <v>89371.95</v>
      </c>
      <c r="F944" s="4">
        <v>-5.86</v>
      </c>
      <c r="G944" s="4" t="s">
        <v>11</v>
      </c>
      <c r="H944" s="4">
        <v>9232.4</v>
      </c>
      <c r="I944" s="4">
        <v>10679.73</v>
      </c>
      <c r="J944" s="4"/>
      <c r="K944" s="4">
        <v>-26361.040000000001</v>
      </c>
    </row>
    <row r="945" spans="1:11" x14ac:dyDescent="0.25">
      <c r="A945" s="2">
        <v>37469</v>
      </c>
      <c r="B945" s="4">
        <v>101.42</v>
      </c>
      <c r="C945" s="4">
        <v>-350.13</v>
      </c>
      <c r="D945" s="4">
        <v>37974</v>
      </c>
      <c r="E945" s="4">
        <v>89371.95</v>
      </c>
      <c r="F945" s="4">
        <v>-5.86</v>
      </c>
      <c r="G945" s="4" t="s">
        <v>11</v>
      </c>
      <c r="H945" s="4">
        <v>9232.4</v>
      </c>
      <c r="I945" s="4">
        <v>10679.73</v>
      </c>
      <c r="J945" s="4"/>
      <c r="K945" s="4">
        <v>-26361.040000000001</v>
      </c>
    </row>
    <row r="946" spans="1:11" x14ac:dyDescent="0.25">
      <c r="A946" s="2">
        <v>37470</v>
      </c>
      <c r="B946" s="4">
        <v>101.42</v>
      </c>
      <c r="C946" s="4">
        <v>-350.13</v>
      </c>
      <c r="D946" s="4">
        <v>37974</v>
      </c>
      <c r="E946" s="4">
        <v>89371.95</v>
      </c>
      <c r="F946" s="4">
        <v>-5.86</v>
      </c>
      <c r="G946" s="4" t="s">
        <v>11</v>
      </c>
      <c r="H946" s="4">
        <v>9232.4</v>
      </c>
      <c r="I946" s="4">
        <v>10679.73</v>
      </c>
      <c r="J946" s="4"/>
      <c r="K946" s="4">
        <v>-26361.040000000001</v>
      </c>
    </row>
    <row r="947" spans="1:11" x14ac:dyDescent="0.25">
      <c r="A947" s="2">
        <v>37471</v>
      </c>
      <c r="B947" s="4">
        <v>101.42</v>
      </c>
      <c r="C947" s="4">
        <v>-350.13</v>
      </c>
      <c r="D947" s="4">
        <v>37974</v>
      </c>
      <c r="E947" s="4">
        <v>89371.95</v>
      </c>
      <c r="F947" s="4">
        <v>-5.86</v>
      </c>
      <c r="G947" s="4" t="s">
        <v>11</v>
      </c>
      <c r="H947" s="4">
        <v>9232.4</v>
      </c>
      <c r="I947" s="4">
        <v>10679.73</v>
      </c>
      <c r="J947" s="4"/>
      <c r="K947" s="4">
        <v>-26361.040000000001</v>
      </c>
    </row>
    <row r="948" spans="1:11" x14ac:dyDescent="0.25">
      <c r="A948" s="2">
        <v>37472</v>
      </c>
      <c r="B948" s="4">
        <v>101.42</v>
      </c>
      <c r="C948" s="4">
        <v>-350.13</v>
      </c>
      <c r="D948" s="4">
        <v>37974</v>
      </c>
      <c r="E948" s="4">
        <v>89371.95</v>
      </c>
      <c r="F948" s="4">
        <v>-5.86</v>
      </c>
      <c r="G948" s="4" t="s">
        <v>11</v>
      </c>
      <c r="H948" s="4">
        <v>9232.4</v>
      </c>
      <c r="I948" s="4">
        <v>10679.73</v>
      </c>
      <c r="J948" s="4"/>
      <c r="K948" s="4">
        <v>-26361.040000000001</v>
      </c>
    </row>
    <row r="949" spans="1:11" x14ac:dyDescent="0.25">
      <c r="A949" s="2">
        <v>37473</v>
      </c>
      <c r="B949" s="4">
        <v>101.42</v>
      </c>
      <c r="C949" s="4">
        <v>-350.13</v>
      </c>
      <c r="D949" s="4">
        <v>37974</v>
      </c>
      <c r="E949" s="4">
        <v>89371.95</v>
      </c>
      <c r="F949" s="4">
        <v>-5.86</v>
      </c>
      <c r="G949" s="4" t="s">
        <v>11</v>
      </c>
      <c r="H949" s="4">
        <v>9232.4</v>
      </c>
      <c r="I949" s="4">
        <v>10679.73</v>
      </c>
      <c r="J949" s="4"/>
      <c r="K949" s="4">
        <v>-26361.040000000001</v>
      </c>
    </row>
    <row r="950" spans="1:11" x14ac:dyDescent="0.25">
      <c r="A950" s="2">
        <v>37474</v>
      </c>
      <c r="B950" s="4">
        <v>101.42</v>
      </c>
      <c r="C950" s="4">
        <v>-350.13</v>
      </c>
      <c r="D950" s="4">
        <v>37974</v>
      </c>
      <c r="E950" s="4">
        <v>89371.95</v>
      </c>
      <c r="F950" s="4">
        <v>-5.86</v>
      </c>
      <c r="G950" s="4" t="s">
        <v>11</v>
      </c>
      <c r="H950" s="4">
        <v>9232.4</v>
      </c>
      <c r="I950" s="4">
        <v>10679.73</v>
      </c>
      <c r="J950" s="4"/>
      <c r="K950" s="4">
        <v>-26361.040000000001</v>
      </c>
    </row>
    <row r="951" spans="1:11" x14ac:dyDescent="0.25">
      <c r="A951" s="2">
        <v>37475</v>
      </c>
      <c r="B951" s="4">
        <v>101.42</v>
      </c>
      <c r="C951" s="4">
        <v>-350.13</v>
      </c>
      <c r="D951" s="4">
        <v>37974</v>
      </c>
      <c r="E951" s="4">
        <v>89371.95</v>
      </c>
      <c r="F951" s="4">
        <v>-5.86</v>
      </c>
      <c r="G951" s="4" t="s">
        <v>11</v>
      </c>
      <c r="H951" s="4">
        <v>9232.4</v>
      </c>
      <c r="I951" s="4">
        <v>10679.73</v>
      </c>
      <c r="J951" s="4"/>
      <c r="K951" s="4">
        <v>-26361.040000000001</v>
      </c>
    </row>
    <row r="952" spans="1:11" x14ac:dyDescent="0.25">
      <c r="A952" s="2">
        <v>37476</v>
      </c>
      <c r="B952" s="4">
        <v>101.42</v>
      </c>
      <c r="C952" s="4">
        <v>-350.13</v>
      </c>
      <c r="D952" s="4">
        <v>37974</v>
      </c>
      <c r="E952" s="4">
        <v>89371.95</v>
      </c>
      <c r="F952" s="4">
        <v>-5.86</v>
      </c>
      <c r="G952" s="4" t="s">
        <v>11</v>
      </c>
      <c r="H952" s="4">
        <v>9232.4</v>
      </c>
      <c r="I952" s="4">
        <v>10679.73</v>
      </c>
      <c r="J952" s="4"/>
      <c r="K952" s="4">
        <v>-26361.040000000001</v>
      </c>
    </row>
    <row r="953" spans="1:11" x14ac:dyDescent="0.25">
      <c r="A953" s="2">
        <v>37477</v>
      </c>
      <c r="B953" s="4">
        <v>101.42</v>
      </c>
      <c r="C953" s="4">
        <v>-350.13</v>
      </c>
      <c r="D953" s="4">
        <v>37974</v>
      </c>
      <c r="E953" s="4">
        <v>89371.95</v>
      </c>
      <c r="F953" s="4">
        <v>-5.86</v>
      </c>
      <c r="G953" s="4" t="s">
        <v>11</v>
      </c>
      <c r="H953" s="4">
        <v>9232.4</v>
      </c>
      <c r="I953" s="4">
        <v>10679.73</v>
      </c>
      <c r="J953" s="4"/>
      <c r="K953" s="4">
        <v>-26361.040000000001</v>
      </c>
    </row>
    <row r="954" spans="1:11" x14ac:dyDescent="0.25">
      <c r="A954" s="2">
        <v>37478</v>
      </c>
      <c r="B954" s="4">
        <v>101.42</v>
      </c>
      <c r="C954" s="4">
        <v>-350.13</v>
      </c>
      <c r="D954" s="4">
        <v>37974</v>
      </c>
      <c r="E954" s="4">
        <v>89371.95</v>
      </c>
      <c r="F954" s="4">
        <v>-5.86</v>
      </c>
      <c r="G954" s="4" t="s">
        <v>11</v>
      </c>
      <c r="H954" s="4">
        <v>9232.4</v>
      </c>
      <c r="I954" s="4">
        <v>10679.73</v>
      </c>
      <c r="J954" s="4"/>
      <c r="K954" s="4">
        <v>-26361.040000000001</v>
      </c>
    </row>
    <row r="955" spans="1:11" x14ac:dyDescent="0.25">
      <c r="A955" s="2">
        <v>37479</v>
      </c>
      <c r="B955" s="4">
        <v>101.42</v>
      </c>
      <c r="C955" s="4">
        <v>-350.13</v>
      </c>
      <c r="D955" s="4">
        <v>37974</v>
      </c>
      <c r="E955" s="4">
        <v>89371.95</v>
      </c>
      <c r="F955" s="4">
        <v>-5.86</v>
      </c>
      <c r="G955" s="4" t="s">
        <v>11</v>
      </c>
      <c r="H955" s="4">
        <v>9232.4</v>
      </c>
      <c r="I955" s="4">
        <v>10679.73</v>
      </c>
      <c r="J955" s="4"/>
      <c r="K955" s="4">
        <v>-26361.040000000001</v>
      </c>
    </row>
    <row r="956" spans="1:11" x14ac:dyDescent="0.25">
      <c r="A956" s="2">
        <v>37480</v>
      </c>
      <c r="B956" s="4">
        <v>101.42</v>
      </c>
      <c r="C956" s="4">
        <v>-350.13</v>
      </c>
      <c r="D956" s="4">
        <v>37974</v>
      </c>
      <c r="E956" s="4">
        <v>89371.95</v>
      </c>
      <c r="F956" s="4">
        <v>-5.86</v>
      </c>
      <c r="G956" s="4" t="s">
        <v>11</v>
      </c>
      <c r="H956" s="4">
        <v>9232.4</v>
      </c>
      <c r="I956" s="4">
        <v>10679.73</v>
      </c>
      <c r="J956" s="4"/>
      <c r="K956" s="4">
        <v>-26361.040000000001</v>
      </c>
    </row>
    <row r="957" spans="1:11" x14ac:dyDescent="0.25">
      <c r="A957" s="2">
        <v>37481</v>
      </c>
      <c r="B957" s="4">
        <v>101.42</v>
      </c>
      <c r="C957" s="4">
        <v>-350.13</v>
      </c>
      <c r="D957" s="4">
        <v>37974</v>
      </c>
      <c r="E957" s="4">
        <v>89371.95</v>
      </c>
      <c r="F957" s="4">
        <v>-5.86</v>
      </c>
      <c r="G957" s="4" t="s">
        <v>11</v>
      </c>
      <c r="H957" s="4">
        <v>9232.4</v>
      </c>
      <c r="I957" s="4">
        <v>10679.73</v>
      </c>
      <c r="J957" s="4"/>
      <c r="K957" s="4">
        <v>-26361.040000000001</v>
      </c>
    </row>
    <row r="958" spans="1:11" x14ac:dyDescent="0.25">
      <c r="A958" s="2">
        <v>37482</v>
      </c>
      <c r="B958" s="4">
        <v>101.42</v>
      </c>
      <c r="C958" s="4">
        <v>-350.13</v>
      </c>
      <c r="D958" s="4">
        <v>37974</v>
      </c>
      <c r="E958" s="4">
        <v>89371.95</v>
      </c>
      <c r="F958" s="4">
        <v>-5.86</v>
      </c>
      <c r="G958" s="4" t="s">
        <v>11</v>
      </c>
      <c r="H958" s="4">
        <v>9232.4</v>
      </c>
      <c r="I958" s="4">
        <v>10679.73</v>
      </c>
      <c r="J958" s="4"/>
      <c r="K958" s="4">
        <v>-26361.040000000001</v>
      </c>
    </row>
    <row r="959" spans="1:11" x14ac:dyDescent="0.25">
      <c r="A959" s="2">
        <v>37483</v>
      </c>
      <c r="B959" s="4">
        <v>101.42</v>
      </c>
      <c r="C959" s="4">
        <v>-350.13</v>
      </c>
      <c r="D959" s="4">
        <v>37974</v>
      </c>
      <c r="E959" s="4">
        <v>89371.95</v>
      </c>
      <c r="F959" s="4">
        <v>-5.86</v>
      </c>
      <c r="G959" s="4" t="s">
        <v>11</v>
      </c>
      <c r="H959" s="4">
        <v>9232.4</v>
      </c>
      <c r="I959" s="4">
        <v>10679.73</v>
      </c>
      <c r="J959" s="4"/>
      <c r="K959" s="4">
        <v>-26361.040000000001</v>
      </c>
    </row>
    <row r="960" spans="1:11" x14ac:dyDescent="0.25">
      <c r="A960" s="2">
        <v>37484</v>
      </c>
      <c r="B960" s="4">
        <v>101.42</v>
      </c>
      <c r="C960" s="4">
        <v>-350.13</v>
      </c>
      <c r="D960" s="4">
        <v>37974</v>
      </c>
      <c r="E960" s="4">
        <v>89371.95</v>
      </c>
      <c r="F960" s="4">
        <v>-5.86</v>
      </c>
      <c r="G960" s="4" t="s">
        <v>11</v>
      </c>
      <c r="H960" s="4">
        <v>9232.4</v>
      </c>
      <c r="I960" s="4">
        <v>10679.73</v>
      </c>
      <c r="J960" s="4"/>
      <c r="K960" s="4">
        <v>-26361.040000000001</v>
      </c>
    </row>
    <row r="961" spans="1:11" x14ac:dyDescent="0.25">
      <c r="A961" s="2">
        <v>37485</v>
      </c>
      <c r="B961" s="4">
        <v>101.42</v>
      </c>
      <c r="C961" s="4">
        <v>-350.13</v>
      </c>
      <c r="D961" s="4">
        <v>37974</v>
      </c>
      <c r="E961" s="4">
        <v>89371.95</v>
      </c>
      <c r="F961" s="4">
        <v>-5.86</v>
      </c>
      <c r="G961" s="4" t="s">
        <v>11</v>
      </c>
      <c r="H961" s="4">
        <v>9232.4</v>
      </c>
      <c r="I961" s="4">
        <v>10679.73</v>
      </c>
      <c r="J961" s="4"/>
      <c r="K961" s="4">
        <v>-26361.040000000001</v>
      </c>
    </row>
    <row r="962" spans="1:11" x14ac:dyDescent="0.25">
      <c r="A962" s="2">
        <v>37486</v>
      </c>
      <c r="B962" s="4">
        <v>101.42</v>
      </c>
      <c r="C962" s="4">
        <v>-350.13</v>
      </c>
      <c r="D962" s="4">
        <v>37974</v>
      </c>
      <c r="E962" s="4">
        <v>89371.95</v>
      </c>
      <c r="F962" s="4">
        <v>-5.86</v>
      </c>
      <c r="G962" s="4" t="s">
        <v>11</v>
      </c>
      <c r="H962" s="4">
        <v>9232.4</v>
      </c>
      <c r="I962" s="4">
        <v>10679.73</v>
      </c>
      <c r="J962" s="4"/>
      <c r="K962" s="4">
        <v>-26361.040000000001</v>
      </c>
    </row>
    <row r="963" spans="1:11" x14ac:dyDescent="0.25">
      <c r="A963" s="2">
        <v>37487</v>
      </c>
      <c r="B963" s="4">
        <v>101.42</v>
      </c>
      <c r="C963" s="4">
        <v>-350.13</v>
      </c>
      <c r="D963" s="4">
        <v>37974</v>
      </c>
      <c r="E963" s="4">
        <v>89371.95</v>
      </c>
      <c r="F963" s="4">
        <v>-5.86</v>
      </c>
      <c r="G963" s="4" t="s">
        <v>11</v>
      </c>
      <c r="H963" s="4">
        <v>9232.4</v>
      </c>
      <c r="I963" s="4">
        <v>10679.73</v>
      </c>
      <c r="J963" s="4"/>
      <c r="K963" s="4">
        <v>-26361.040000000001</v>
      </c>
    </row>
    <row r="964" spans="1:11" x14ac:dyDescent="0.25">
      <c r="A964" s="2">
        <v>37488</v>
      </c>
      <c r="B964" s="4">
        <v>101.42</v>
      </c>
      <c r="C964" s="4">
        <v>-350.13</v>
      </c>
      <c r="D964" s="4">
        <v>37974</v>
      </c>
      <c r="E964" s="4">
        <v>89371.95</v>
      </c>
      <c r="F964" s="4">
        <v>-5.86</v>
      </c>
      <c r="G964" s="4" t="s">
        <v>11</v>
      </c>
      <c r="H964" s="4">
        <v>9232.4</v>
      </c>
      <c r="I964" s="4">
        <v>10679.73</v>
      </c>
      <c r="J964" s="4"/>
      <c r="K964" s="4">
        <v>-26361.040000000001</v>
      </c>
    </row>
    <row r="965" spans="1:11" x14ac:dyDescent="0.25">
      <c r="A965" s="2">
        <v>37489</v>
      </c>
      <c r="B965" s="4">
        <v>101.42</v>
      </c>
      <c r="C965" s="4">
        <v>-350.13</v>
      </c>
      <c r="D965" s="4">
        <v>37974</v>
      </c>
      <c r="E965" s="4">
        <v>89371.95</v>
      </c>
      <c r="F965" s="4">
        <v>-5.86</v>
      </c>
      <c r="G965" s="4" t="s">
        <v>11</v>
      </c>
      <c r="H965" s="4">
        <v>9232.4</v>
      </c>
      <c r="I965" s="4">
        <v>10679.73</v>
      </c>
      <c r="J965" s="4"/>
      <c r="K965" s="4">
        <v>-26361.040000000001</v>
      </c>
    </row>
    <row r="966" spans="1:11" x14ac:dyDescent="0.25">
      <c r="A966" s="2">
        <v>37490</v>
      </c>
      <c r="B966" s="4">
        <v>101.42</v>
      </c>
      <c r="C966" s="4">
        <v>-350.13</v>
      </c>
      <c r="D966" s="4">
        <v>37974</v>
      </c>
      <c r="E966" s="4">
        <v>89371.95</v>
      </c>
      <c r="F966" s="4">
        <v>-5.86</v>
      </c>
      <c r="G966" s="4" t="s">
        <v>11</v>
      </c>
      <c r="H966" s="4">
        <v>9232.4</v>
      </c>
      <c r="I966" s="4">
        <v>10679.73</v>
      </c>
      <c r="J966" s="4"/>
      <c r="K966" s="4">
        <v>-26361.040000000001</v>
      </c>
    </row>
    <row r="967" spans="1:11" x14ac:dyDescent="0.25">
      <c r="A967" s="2">
        <v>37491</v>
      </c>
      <c r="B967" s="4">
        <v>101.42</v>
      </c>
      <c r="C967" s="4">
        <v>-350.13</v>
      </c>
      <c r="D967" s="4">
        <v>37974</v>
      </c>
      <c r="E967" s="4">
        <v>89371.95</v>
      </c>
      <c r="F967" s="4">
        <v>-5.86</v>
      </c>
      <c r="G967" s="4" t="s">
        <v>11</v>
      </c>
      <c r="H967" s="4">
        <v>9232.4</v>
      </c>
      <c r="I967" s="4">
        <v>10679.73</v>
      </c>
      <c r="J967" s="4"/>
      <c r="K967" s="4">
        <v>-26361.040000000001</v>
      </c>
    </row>
    <row r="968" spans="1:11" x14ac:dyDescent="0.25">
      <c r="A968" s="2">
        <v>37492</v>
      </c>
      <c r="B968" s="4">
        <v>101.42</v>
      </c>
      <c r="C968" s="4">
        <v>-350.13</v>
      </c>
      <c r="D968" s="4">
        <v>37974</v>
      </c>
      <c r="E968" s="4">
        <v>89371.95</v>
      </c>
      <c r="F968" s="4">
        <v>-5.86</v>
      </c>
      <c r="G968" s="4" t="s">
        <v>11</v>
      </c>
      <c r="H968" s="4">
        <v>9232.4</v>
      </c>
      <c r="I968" s="4">
        <v>10679.73</v>
      </c>
      <c r="J968" s="4"/>
      <c r="K968" s="4">
        <v>-26361.040000000001</v>
      </c>
    </row>
    <row r="969" spans="1:11" x14ac:dyDescent="0.25">
      <c r="A969" s="2">
        <v>37493</v>
      </c>
      <c r="B969" s="4">
        <v>101.42</v>
      </c>
      <c r="C969" s="4">
        <v>-350.13</v>
      </c>
      <c r="D969" s="4">
        <v>37974</v>
      </c>
      <c r="E969" s="4">
        <v>89371.95</v>
      </c>
      <c r="F969" s="4">
        <v>-5.86</v>
      </c>
      <c r="G969" s="4" t="s">
        <v>11</v>
      </c>
      <c r="H969" s="4">
        <v>9232.4</v>
      </c>
      <c r="I969" s="4">
        <v>10679.73</v>
      </c>
      <c r="J969" s="4"/>
      <c r="K969" s="4">
        <v>-26361.040000000001</v>
      </c>
    </row>
    <row r="970" spans="1:11" x14ac:dyDescent="0.25">
      <c r="A970" s="2">
        <v>37494</v>
      </c>
      <c r="B970" s="4">
        <v>101.42</v>
      </c>
      <c r="C970" s="4">
        <v>-350.13</v>
      </c>
      <c r="D970" s="4">
        <v>37974</v>
      </c>
      <c r="E970" s="4">
        <v>89371.95</v>
      </c>
      <c r="F970" s="4">
        <v>-5.86</v>
      </c>
      <c r="G970" s="4" t="s">
        <v>11</v>
      </c>
      <c r="H970" s="4">
        <v>9232.4</v>
      </c>
      <c r="I970" s="4">
        <v>10679.73</v>
      </c>
      <c r="J970" s="4"/>
      <c r="K970" s="4">
        <v>-26361.040000000001</v>
      </c>
    </row>
    <row r="971" spans="1:11" x14ac:dyDescent="0.25">
      <c r="A971" s="2">
        <v>37495</v>
      </c>
      <c r="B971" s="4">
        <v>101.42</v>
      </c>
      <c r="C971" s="4">
        <v>-350.13</v>
      </c>
      <c r="D971" s="4">
        <v>37974</v>
      </c>
      <c r="E971" s="4">
        <v>89371.95</v>
      </c>
      <c r="F971" s="4">
        <v>-5.86</v>
      </c>
      <c r="G971" s="4" t="s">
        <v>11</v>
      </c>
      <c r="H971" s="4">
        <v>9232.4</v>
      </c>
      <c r="I971" s="4">
        <v>10679.73</v>
      </c>
      <c r="J971" s="4"/>
      <c r="K971" s="4">
        <v>-26361.040000000001</v>
      </c>
    </row>
    <row r="972" spans="1:11" x14ac:dyDescent="0.25">
      <c r="A972" s="2">
        <v>37496</v>
      </c>
      <c r="B972" s="4">
        <v>101.42</v>
      </c>
      <c r="C972" s="4">
        <v>-350.13</v>
      </c>
      <c r="D972" s="4">
        <v>37974</v>
      </c>
      <c r="E972" s="4">
        <v>89371.95</v>
      </c>
      <c r="F972" s="4">
        <v>-5.86</v>
      </c>
      <c r="G972" s="4" t="s">
        <v>11</v>
      </c>
      <c r="H972" s="4">
        <v>9232.4</v>
      </c>
      <c r="I972" s="4">
        <v>10679.73</v>
      </c>
      <c r="J972" s="4"/>
      <c r="K972" s="4">
        <v>-26361.040000000001</v>
      </c>
    </row>
    <row r="973" spans="1:11" x14ac:dyDescent="0.25">
      <c r="A973" s="2">
        <v>37497</v>
      </c>
      <c r="B973" s="4">
        <v>101.42</v>
      </c>
      <c r="C973" s="4">
        <v>-350.13</v>
      </c>
      <c r="D973" s="4">
        <v>37974</v>
      </c>
      <c r="E973" s="4">
        <v>89371.95</v>
      </c>
      <c r="F973" s="4">
        <v>-5.86</v>
      </c>
      <c r="G973" s="4" t="s">
        <v>11</v>
      </c>
      <c r="H973" s="4">
        <v>9232.4</v>
      </c>
      <c r="I973" s="4">
        <v>10679.73</v>
      </c>
      <c r="J973" s="4"/>
      <c r="K973" s="4">
        <v>-26361.040000000001</v>
      </c>
    </row>
    <row r="974" spans="1:11" x14ac:dyDescent="0.25">
      <c r="A974" s="2">
        <v>37498</v>
      </c>
      <c r="B974" s="4">
        <v>101.42</v>
      </c>
      <c r="C974" s="4">
        <v>-350.13</v>
      </c>
      <c r="D974" s="4">
        <v>37974</v>
      </c>
      <c r="E974" s="4">
        <v>89371.95</v>
      </c>
      <c r="F974" s="4">
        <v>-5.86</v>
      </c>
      <c r="G974" s="4" t="s">
        <v>11</v>
      </c>
      <c r="H974" s="4">
        <v>9232.4</v>
      </c>
      <c r="I974" s="4">
        <v>10679.73</v>
      </c>
      <c r="J974" s="4"/>
      <c r="K974" s="4">
        <v>-26361.040000000001</v>
      </c>
    </row>
    <row r="975" spans="1:11" x14ac:dyDescent="0.25">
      <c r="A975" s="2">
        <v>37499</v>
      </c>
      <c r="B975" s="4">
        <v>101.42</v>
      </c>
      <c r="C975" s="4">
        <v>-350.13</v>
      </c>
      <c r="D975" s="4">
        <v>38013</v>
      </c>
      <c r="E975" s="4">
        <v>89371.95</v>
      </c>
      <c r="F975" s="4">
        <v>-6.11</v>
      </c>
      <c r="G975" s="4" t="s">
        <v>11</v>
      </c>
      <c r="H975" s="4">
        <v>9232.4</v>
      </c>
      <c r="I975" s="4">
        <v>10672.68</v>
      </c>
      <c r="J975" s="4"/>
      <c r="K975" s="4">
        <v>-26361.040000000001</v>
      </c>
    </row>
    <row r="976" spans="1:11" x14ac:dyDescent="0.25">
      <c r="A976" s="2">
        <v>37500</v>
      </c>
      <c r="B976" s="4">
        <v>101.42</v>
      </c>
      <c r="C976" s="4">
        <v>-350.13</v>
      </c>
      <c r="D976" s="4">
        <v>38013</v>
      </c>
      <c r="E976" s="4">
        <v>89371.95</v>
      </c>
      <c r="F976" s="4">
        <v>-6.11</v>
      </c>
      <c r="G976" s="4" t="s">
        <v>11</v>
      </c>
      <c r="H976" s="4">
        <v>9232.4</v>
      </c>
      <c r="I976" s="4">
        <v>10672.68</v>
      </c>
      <c r="J976" s="4"/>
      <c r="K976" s="4">
        <v>-26361.040000000001</v>
      </c>
    </row>
    <row r="977" spans="1:11" x14ac:dyDescent="0.25">
      <c r="A977" s="2">
        <v>37501</v>
      </c>
      <c r="B977" s="4">
        <v>101.42</v>
      </c>
      <c r="C977" s="4">
        <v>-350.13</v>
      </c>
      <c r="D977" s="4">
        <v>38013</v>
      </c>
      <c r="E977" s="4">
        <v>89371.95</v>
      </c>
      <c r="F977" s="4">
        <v>-6.11</v>
      </c>
      <c r="G977" s="4" t="s">
        <v>11</v>
      </c>
      <c r="H977" s="4">
        <v>9232.4</v>
      </c>
      <c r="I977" s="4">
        <v>10672.68</v>
      </c>
      <c r="J977" s="4"/>
      <c r="K977" s="4">
        <v>-26361.040000000001</v>
      </c>
    </row>
    <row r="978" spans="1:11" x14ac:dyDescent="0.25">
      <c r="A978" s="2">
        <v>37502</v>
      </c>
      <c r="B978" s="4">
        <v>101.42</v>
      </c>
      <c r="C978" s="4">
        <v>-350.13</v>
      </c>
      <c r="D978" s="4">
        <v>38013</v>
      </c>
      <c r="E978" s="4">
        <v>89371.95</v>
      </c>
      <c r="F978" s="4">
        <v>-6.11</v>
      </c>
      <c r="G978" s="4" t="s">
        <v>11</v>
      </c>
      <c r="H978" s="4">
        <v>9232.4</v>
      </c>
      <c r="I978" s="4">
        <v>10672.68</v>
      </c>
      <c r="J978" s="4"/>
      <c r="K978" s="4">
        <v>-26361.040000000001</v>
      </c>
    </row>
    <row r="979" spans="1:11" x14ac:dyDescent="0.25">
      <c r="A979" s="2">
        <v>37503</v>
      </c>
      <c r="B979" s="4">
        <v>101.42</v>
      </c>
      <c r="C979" s="4">
        <v>-350.13</v>
      </c>
      <c r="D979" s="4">
        <v>38013</v>
      </c>
      <c r="E979" s="4">
        <v>89371.95</v>
      </c>
      <c r="F979" s="4">
        <v>-6.11</v>
      </c>
      <c r="G979" s="4" t="s">
        <v>11</v>
      </c>
      <c r="H979" s="4">
        <v>9232.4</v>
      </c>
      <c r="I979" s="4">
        <v>10672.68</v>
      </c>
      <c r="J979" s="4"/>
      <c r="K979" s="4">
        <v>-26361.040000000001</v>
      </c>
    </row>
    <row r="980" spans="1:11" x14ac:dyDescent="0.25">
      <c r="A980" s="2">
        <v>37504</v>
      </c>
      <c r="B980" s="4">
        <v>101.42</v>
      </c>
      <c r="C980" s="4">
        <v>-350.13</v>
      </c>
      <c r="D980" s="4">
        <v>38013</v>
      </c>
      <c r="E980" s="4">
        <v>89371.95</v>
      </c>
      <c r="F980" s="4">
        <v>-6.11</v>
      </c>
      <c r="G980" s="4" t="s">
        <v>11</v>
      </c>
      <c r="H980" s="4">
        <v>9232.4</v>
      </c>
      <c r="I980" s="4">
        <v>10672.68</v>
      </c>
      <c r="J980" s="4"/>
      <c r="K980" s="4">
        <v>-26361.040000000001</v>
      </c>
    </row>
    <row r="981" spans="1:11" x14ac:dyDescent="0.25">
      <c r="A981" s="2">
        <v>37505</v>
      </c>
      <c r="B981" s="4">
        <v>101.42</v>
      </c>
      <c r="C981" s="4">
        <v>-350.13</v>
      </c>
      <c r="D981" s="4">
        <v>38013</v>
      </c>
      <c r="E981" s="4">
        <v>89371.95</v>
      </c>
      <c r="F981" s="4">
        <v>-6.11</v>
      </c>
      <c r="G981" s="4" t="s">
        <v>11</v>
      </c>
      <c r="H981" s="4">
        <v>9232.4</v>
      </c>
      <c r="I981" s="4">
        <v>10672.68</v>
      </c>
      <c r="J981" s="4"/>
      <c r="K981" s="4">
        <v>-26361.040000000001</v>
      </c>
    </row>
    <row r="982" spans="1:11" x14ac:dyDescent="0.25">
      <c r="A982" s="2">
        <v>37506</v>
      </c>
      <c r="B982" s="4">
        <v>101.42</v>
      </c>
      <c r="C982" s="4">
        <v>-350.13</v>
      </c>
      <c r="D982" s="4">
        <v>38013</v>
      </c>
      <c r="E982" s="4">
        <v>89371.95</v>
      </c>
      <c r="F982" s="4">
        <v>-6.11</v>
      </c>
      <c r="G982" s="4" t="s">
        <v>11</v>
      </c>
      <c r="H982" s="4">
        <v>9232.4</v>
      </c>
      <c r="I982" s="4">
        <v>10672.68</v>
      </c>
      <c r="J982" s="4"/>
      <c r="K982" s="4">
        <v>-26361.040000000001</v>
      </c>
    </row>
    <row r="983" spans="1:11" x14ac:dyDescent="0.25">
      <c r="A983" s="2">
        <v>37507</v>
      </c>
      <c r="B983" s="4">
        <v>101.42</v>
      </c>
      <c r="C983" s="4">
        <v>-350.13</v>
      </c>
      <c r="D983" s="4">
        <v>38013</v>
      </c>
      <c r="E983" s="4">
        <v>89371.95</v>
      </c>
      <c r="F983" s="4">
        <v>-6.11</v>
      </c>
      <c r="G983" s="4" t="s">
        <v>11</v>
      </c>
      <c r="H983" s="4">
        <v>9232.4</v>
      </c>
      <c r="I983" s="4">
        <v>10672.68</v>
      </c>
      <c r="J983" s="4"/>
      <c r="K983" s="4">
        <v>-26361.040000000001</v>
      </c>
    </row>
    <row r="984" spans="1:11" x14ac:dyDescent="0.25">
      <c r="A984" s="2">
        <v>37508</v>
      </c>
      <c r="B984" s="4">
        <v>101.42</v>
      </c>
      <c r="C984" s="4">
        <v>-350.13</v>
      </c>
      <c r="D984" s="4">
        <v>38013</v>
      </c>
      <c r="E984" s="4">
        <v>89371.95</v>
      </c>
      <c r="F984" s="4">
        <v>-6.11</v>
      </c>
      <c r="G984" s="4" t="s">
        <v>11</v>
      </c>
      <c r="H984" s="4">
        <v>9232.4</v>
      </c>
      <c r="I984" s="4">
        <v>10672.68</v>
      </c>
      <c r="J984" s="4"/>
      <c r="K984" s="4">
        <v>-26361.040000000001</v>
      </c>
    </row>
    <row r="985" spans="1:11" x14ac:dyDescent="0.25">
      <c r="A985" s="2">
        <v>37509</v>
      </c>
      <c r="B985" s="4">
        <v>101.42</v>
      </c>
      <c r="C985" s="4">
        <v>-350.13</v>
      </c>
      <c r="D985" s="4">
        <v>38013</v>
      </c>
      <c r="E985" s="4">
        <v>89371.95</v>
      </c>
      <c r="F985" s="4">
        <v>-6.11</v>
      </c>
      <c r="G985" s="4" t="s">
        <v>11</v>
      </c>
      <c r="H985" s="4">
        <v>9232.4</v>
      </c>
      <c r="I985" s="4">
        <v>10672.68</v>
      </c>
      <c r="J985" s="4"/>
      <c r="K985" s="4">
        <v>-26361.040000000001</v>
      </c>
    </row>
    <row r="986" spans="1:11" x14ac:dyDescent="0.25">
      <c r="A986" s="2">
        <v>37510</v>
      </c>
      <c r="B986" s="4">
        <v>101.42</v>
      </c>
      <c r="C986" s="4">
        <v>-350.13</v>
      </c>
      <c r="D986" s="4">
        <v>38013</v>
      </c>
      <c r="E986" s="4">
        <v>89371.95</v>
      </c>
      <c r="F986" s="4">
        <v>-6.11</v>
      </c>
      <c r="G986" s="4" t="s">
        <v>11</v>
      </c>
      <c r="H986" s="4">
        <v>9232.4</v>
      </c>
      <c r="I986" s="4">
        <v>10672.68</v>
      </c>
      <c r="J986" s="4"/>
      <c r="K986" s="4">
        <v>-26361.040000000001</v>
      </c>
    </row>
    <row r="987" spans="1:11" x14ac:dyDescent="0.25">
      <c r="A987" s="2">
        <v>37511</v>
      </c>
      <c r="B987" s="4">
        <v>101.42</v>
      </c>
      <c r="C987" s="4">
        <v>-350.13</v>
      </c>
      <c r="D987" s="4">
        <v>38013</v>
      </c>
      <c r="E987" s="4">
        <v>89371.95</v>
      </c>
      <c r="F987" s="4">
        <v>-6.11</v>
      </c>
      <c r="G987" s="4" t="s">
        <v>11</v>
      </c>
      <c r="H987" s="4">
        <v>9232.4</v>
      </c>
      <c r="I987" s="4">
        <v>10672.68</v>
      </c>
      <c r="J987" s="4"/>
      <c r="K987" s="4">
        <v>-26361.040000000001</v>
      </c>
    </row>
    <row r="988" spans="1:11" x14ac:dyDescent="0.25">
      <c r="A988" s="2">
        <v>37512</v>
      </c>
      <c r="B988" s="4">
        <v>101.42</v>
      </c>
      <c r="C988" s="4">
        <v>-350.13</v>
      </c>
      <c r="D988" s="4">
        <v>38013</v>
      </c>
      <c r="E988" s="4">
        <v>89371.95</v>
      </c>
      <c r="F988" s="4">
        <v>-6.11</v>
      </c>
      <c r="G988" s="4" t="s">
        <v>11</v>
      </c>
      <c r="H988" s="4">
        <v>9232.4</v>
      </c>
      <c r="I988" s="4">
        <v>10672.68</v>
      </c>
      <c r="J988" s="4"/>
      <c r="K988" s="4">
        <v>-26361.040000000001</v>
      </c>
    </row>
    <row r="989" spans="1:11" x14ac:dyDescent="0.25">
      <c r="A989" s="2">
        <v>37513</v>
      </c>
      <c r="B989" s="4">
        <v>101.42</v>
      </c>
      <c r="C989" s="4">
        <v>-350.13</v>
      </c>
      <c r="D989" s="4">
        <v>38013</v>
      </c>
      <c r="E989" s="4">
        <v>89371.95</v>
      </c>
      <c r="F989" s="4">
        <v>-6.11</v>
      </c>
      <c r="G989" s="4" t="s">
        <v>11</v>
      </c>
      <c r="H989" s="4">
        <v>9232.4</v>
      </c>
      <c r="I989" s="4">
        <v>10672.68</v>
      </c>
      <c r="J989" s="4"/>
      <c r="K989" s="4">
        <v>-26361.040000000001</v>
      </c>
    </row>
    <row r="990" spans="1:11" x14ac:dyDescent="0.25">
      <c r="A990" s="2">
        <v>37514</v>
      </c>
      <c r="B990" s="4">
        <v>101.42</v>
      </c>
      <c r="C990" s="4">
        <v>-350.13</v>
      </c>
      <c r="D990" s="4">
        <v>38013</v>
      </c>
      <c r="E990" s="4">
        <v>89371.95</v>
      </c>
      <c r="F990" s="4">
        <v>-6.11</v>
      </c>
      <c r="G990" s="4" t="s">
        <v>11</v>
      </c>
      <c r="H990" s="4">
        <v>9232.4</v>
      </c>
      <c r="I990" s="4">
        <v>10672.68</v>
      </c>
      <c r="J990" s="4"/>
      <c r="K990" s="4">
        <v>-26361.040000000001</v>
      </c>
    </row>
    <row r="991" spans="1:11" x14ac:dyDescent="0.25">
      <c r="A991" s="2">
        <v>37515</v>
      </c>
      <c r="B991" s="4">
        <v>101.42</v>
      </c>
      <c r="C991" s="4">
        <v>-350.13</v>
      </c>
      <c r="D991" s="4">
        <v>38013</v>
      </c>
      <c r="E991" s="4">
        <v>89371.95</v>
      </c>
      <c r="F991" s="4">
        <v>-6.11</v>
      </c>
      <c r="G991" s="4" t="s">
        <v>11</v>
      </c>
      <c r="H991" s="4">
        <v>9232.4</v>
      </c>
      <c r="I991" s="4">
        <v>10672.68</v>
      </c>
      <c r="J991" s="4"/>
      <c r="K991" s="4">
        <v>-26361.040000000001</v>
      </c>
    </row>
    <row r="992" spans="1:11" x14ac:dyDescent="0.25">
      <c r="A992" s="2">
        <v>37516</v>
      </c>
      <c r="B992" s="4">
        <v>101.42</v>
      </c>
      <c r="C992" s="4">
        <v>-350.13</v>
      </c>
      <c r="D992" s="4">
        <v>38013</v>
      </c>
      <c r="E992" s="4">
        <v>89371.95</v>
      </c>
      <c r="F992" s="4">
        <v>-6.11</v>
      </c>
      <c r="G992" s="4" t="s">
        <v>11</v>
      </c>
      <c r="H992" s="4">
        <v>9232.4</v>
      </c>
      <c r="I992" s="4">
        <v>10672.68</v>
      </c>
      <c r="J992" s="4"/>
      <c r="K992" s="4">
        <v>-26361.040000000001</v>
      </c>
    </row>
    <row r="993" spans="1:11" x14ac:dyDescent="0.25">
      <c r="A993" s="2">
        <v>37517</v>
      </c>
      <c r="B993" s="4">
        <v>101.42</v>
      </c>
      <c r="C993" s="4">
        <v>-350.13</v>
      </c>
      <c r="D993" s="4">
        <v>38013</v>
      </c>
      <c r="E993" s="4">
        <v>89371.95</v>
      </c>
      <c r="F993" s="4">
        <v>-6.11</v>
      </c>
      <c r="G993" s="4" t="s">
        <v>11</v>
      </c>
      <c r="H993" s="4">
        <v>9232.4</v>
      </c>
      <c r="I993" s="4">
        <v>10672.68</v>
      </c>
      <c r="J993" s="4"/>
      <c r="K993" s="4">
        <v>-26361.040000000001</v>
      </c>
    </row>
    <row r="994" spans="1:11" x14ac:dyDescent="0.25">
      <c r="A994" s="2">
        <v>37518</v>
      </c>
      <c r="B994" s="4">
        <v>101.42</v>
      </c>
      <c r="C994" s="4">
        <v>-350.13</v>
      </c>
      <c r="D994" s="4">
        <v>38013</v>
      </c>
      <c r="E994" s="4">
        <v>89371.95</v>
      </c>
      <c r="F994" s="4">
        <v>-6.11</v>
      </c>
      <c r="G994" s="4" t="s">
        <v>11</v>
      </c>
      <c r="H994" s="4">
        <v>9232.4</v>
      </c>
      <c r="I994" s="4">
        <v>10672.68</v>
      </c>
      <c r="J994" s="4"/>
      <c r="K994" s="4">
        <v>-26361.040000000001</v>
      </c>
    </row>
    <row r="995" spans="1:11" x14ac:dyDescent="0.25">
      <c r="A995" s="2">
        <v>37519</v>
      </c>
      <c r="B995" s="4">
        <v>101.42</v>
      </c>
      <c r="C995" s="4">
        <v>-350.13</v>
      </c>
      <c r="D995" s="4">
        <v>38013</v>
      </c>
      <c r="E995" s="4">
        <v>89371.95</v>
      </c>
      <c r="F995" s="4">
        <v>-6.11</v>
      </c>
      <c r="G995" s="4" t="s">
        <v>11</v>
      </c>
      <c r="H995" s="4">
        <v>9232.4</v>
      </c>
      <c r="I995" s="4">
        <v>10672.68</v>
      </c>
      <c r="J995" s="4"/>
      <c r="K995" s="4">
        <v>-26361.040000000001</v>
      </c>
    </row>
    <row r="996" spans="1:11" x14ac:dyDescent="0.25">
      <c r="A996" s="2">
        <v>37520</v>
      </c>
      <c r="B996" s="4">
        <v>101.42</v>
      </c>
      <c r="C996" s="4">
        <v>-350.13</v>
      </c>
      <c r="D996" s="4">
        <v>38013</v>
      </c>
      <c r="E996" s="4">
        <v>89371.95</v>
      </c>
      <c r="F996" s="4">
        <v>-6.11</v>
      </c>
      <c r="G996" s="4" t="s">
        <v>11</v>
      </c>
      <c r="H996" s="4">
        <v>9232.4</v>
      </c>
      <c r="I996" s="4">
        <v>10672.68</v>
      </c>
      <c r="J996" s="4"/>
      <c r="K996" s="4">
        <v>-26361.040000000001</v>
      </c>
    </row>
    <row r="997" spans="1:11" x14ac:dyDescent="0.25">
      <c r="A997" s="2">
        <v>37521</v>
      </c>
      <c r="B997" s="4">
        <v>101.42</v>
      </c>
      <c r="C997" s="4">
        <v>-350.13</v>
      </c>
      <c r="D997" s="4">
        <v>38013</v>
      </c>
      <c r="E997" s="4">
        <v>89371.95</v>
      </c>
      <c r="F997" s="4">
        <v>-6.11</v>
      </c>
      <c r="G997" s="4" t="s">
        <v>11</v>
      </c>
      <c r="H997" s="4">
        <v>9232.4</v>
      </c>
      <c r="I997" s="4">
        <v>10672.68</v>
      </c>
      <c r="J997" s="4"/>
      <c r="K997" s="4">
        <v>-26361.040000000001</v>
      </c>
    </row>
    <row r="998" spans="1:11" x14ac:dyDescent="0.25">
      <c r="A998" s="2">
        <v>37522</v>
      </c>
      <c r="B998" s="4">
        <v>101.42</v>
      </c>
      <c r="C998" s="4">
        <v>-350.13</v>
      </c>
      <c r="D998" s="4">
        <v>38013</v>
      </c>
      <c r="E998" s="4">
        <v>89371.95</v>
      </c>
      <c r="F998" s="4">
        <v>-6.11</v>
      </c>
      <c r="G998" s="4" t="s">
        <v>11</v>
      </c>
      <c r="H998" s="4">
        <v>9232.4</v>
      </c>
      <c r="I998" s="4">
        <v>10672.68</v>
      </c>
      <c r="J998" s="4"/>
      <c r="K998" s="4">
        <v>-26361.040000000001</v>
      </c>
    </row>
    <row r="999" spans="1:11" x14ac:dyDescent="0.25">
      <c r="A999" s="2">
        <v>37523</v>
      </c>
      <c r="B999" s="4">
        <v>101.42</v>
      </c>
      <c r="C999" s="4">
        <v>-350.13</v>
      </c>
      <c r="D999" s="4">
        <v>38013</v>
      </c>
      <c r="E999" s="4">
        <v>89371.95</v>
      </c>
      <c r="F999" s="4">
        <v>-6.11</v>
      </c>
      <c r="G999" s="4" t="s">
        <v>11</v>
      </c>
      <c r="H999" s="4">
        <v>9232.4</v>
      </c>
      <c r="I999" s="4">
        <v>10672.68</v>
      </c>
      <c r="J999" s="4"/>
      <c r="K999" s="4">
        <v>-26361.040000000001</v>
      </c>
    </row>
    <row r="1000" spans="1:11" x14ac:dyDescent="0.25">
      <c r="A1000" s="2">
        <v>37524</v>
      </c>
      <c r="B1000" s="4">
        <v>101.42</v>
      </c>
      <c r="C1000" s="4">
        <v>-350.13</v>
      </c>
      <c r="D1000" s="4">
        <v>38013</v>
      </c>
      <c r="E1000" s="4">
        <v>89371.95</v>
      </c>
      <c r="F1000" s="4">
        <v>-6.11</v>
      </c>
      <c r="G1000" s="4" t="s">
        <v>11</v>
      </c>
      <c r="H1000" s="4">
        <v>9232.4</v>
      </c>
      <c r="I1000" s="4">
        <v>10672.68</v>
      </c>
      <c r="J1000" s="4"/>
      <c r="K1000" s="4">
        <v>-26361.040000000001</v>
      </c>
    </row>
    <row r="1001" spans="1:11" x14ac:dyDescent="0.25">
      <c r="A1001" s="2">
        <v>37525</v>
      </c>
      <c r="B1001" s="4">
        <v>101.42</v>
      </c>
      <c r="C1001" s="4">
        <v>-350.13</v>
      </c>
      <c r="D1001" s="4">
        <v>38013</v>
      </c>
      <c r="E1001" s="4">
        <v>89371.95</v>
      </c>
      <c r="F1001" s="4">
        <v>-6.11</v>
      </c>
      <c r="G1001" s="4" t="s">
        <v>11</v>
      </c>
      <c r="H1001" s="4">
        <v>9232.4</v>
      </c>
      <c r="I1001" s="4">
        <v>10672.68</v>
      </c>
      <c r="J1001" s="4"/>
      <c r="K1001" s="4">
        <v>-26361.040000000001</v>
      </c>
    </row>
    <row r="1002" spans="1:11" x14ac:dyDescent="0.25">
      <c r="A1002" s="2">
        <v>37526</v>
      </c>
      <c r="B1002" s="4">
        <v>101.42</v>
      </c>
      <c r="C1002" s="4">
        <v>-350.13</v>
      </c>
      <c r="D1002" s="4">
        <v>38013</v>
      </c>
      <c r="E1002" s="4">
        <v>89371.95</v>
      </c>
      <c r="F1002" s="4">
        <v>-6.11</v>
      </c>
      <c r="G1002" s="4" t="s">
        <v>11</v>
      </c>
      <c r="H1002" s="4">
        <v>9232.4</v>
      </c>
      <c r="I1002" s="4">
        <v>10672.68</v>
      </c>
      <c r="J1002" s="4"/>
      <c r="K1002" s="4">
        <v>-26361.040000000001</v>
      </c>
    </row>
    <row r="1003" spans="1:11" x14ac:dyDescent="0.25">
      <c r="A1003" s="2">
        <v>37527</v>
      </c>
      <c r="B1003" s="4">
        <v>101.42</v>
      </c>
      <c r="C1003" s="4">
        <v>-350.13</v>
      </c>
      <c r="D1003" s="4">
        <v>38013</v>
      </c>
      <c r="E1003" s="4">
        <v>89371.95</v>
      </c>
      <c r="F1003" s="4">
        <v>-6.11</v>
      </c>
      <c r="G1003" s="4" t="s">
        <v>11</v>
      </c>
      <c r="H1003" s="4">
        <v>9232.4</v>
      </c>
      <c r="I1003" s="4">
        <v>10672.68</v>
      </c>
      <c r="J1003" s="4"/>
      <c r="K1003" s="4">
        <v>-26361.040000000001</v>
      </c>
    </row>
    <row r="1004" spans="1:11" x14ac:dyDescent="0.25">
      <c r="A1004" s="2">
        <v>37528</v>
      </c>
      <c r="B1004" s="4">
        <v>101.42</v>
      </c>
      <c r="C1004" s="4">
        <v>-350.13</v>
      </c>
      <c r="D1004" s="4">
        <v>38013</v>
      </c>
      <c r="E1004" s="4">
        <v>89371.95</v>
      </c>
      <c r="F1004" s="4">
        <v>-6.11</v>
      </c>
      <c r="G1004" s="4" t="s">
        <v>11</v>
      </c>
      <c r="H1004" s="4">
        <v>9232.4</v>
      </c>
      <c r="I1004" s="4">
        <v>10672.68</v>
      </c>
      <c r="J1004" s="4"/>
      <c r="K1004" s="4">
        <v>-26361.040000000001</v>
      </c>
    </row>
    <row r="1005" spans="1:11" x14ac:dyDescent="0.25">
      <c r="A1005" s="2">
        <v>37529</v>
      </c>
      <c r="B1005" s="4">
        <v>100.45</v>
      </c>
      <c r="C1005" s="4">
        <v>-306.87</v>
      </c>
      <c r="D1005" s="4">
        <v>37975</v>
      </c>
      <c r="E1005" s="4">
        <v>98891.97</v>
      </c>
      <c r="F1005" s="4">
        <v>-5.98</v>
      </c>
      <c r="G1005" s="4" t="s">
        <v>11</v>
      </c>
      <c r="H1005" s="4">
        <v>9047.36</v>
      </c>
      <c r="I1005" s="4">
        <v>10729.79</v>
      </c>
      <c r="J1005" s="4"/>
      <c r="K1005" s="4">
        <v>-26114.63</v>
      </c>
    </row>
    <row r="1006" spans="1:11" x14ac:dyDescent="0.25">
      <c r="A1006" s="2">
        <v>37530</v>
      </c>
      <c r="B1006" s="4">
        <v>100.45</v>
      </c>
      <c r="C1006" s="4">
        <v>-306.87</v>
      </c>
      <c r="D1006" s="4">
        <v>37975</v>
      </c>
      <c r="E1006" s="4">
        <v>98891.97</v>
      </c>
      <c r="F1006" s="4">
        <v>-5.98</v>
      </c>
      <c r="G1006" s="4" t="s">
        <v>11</v>
      </c>
      <c r="H1006" s="4">
        <v>9047.36</v>
      </c>
      <c r="I1006" s="4">
        <v>10729.79</v>
      </c>
      <c r="J1006" s="4"/>
      <c r="K1006" s="4">
        <v>-26114.63</v>
      </c>
    </row>
    <row r="1007" spans="1:11" x14ac:dyDescent="0.25">
      <c r="A1007" s="2">
        <v>37531</v>
      </c>
      <c r="B1007" s="4">
        <v>100.45</v>
      </c>
      <c r="C1007" s="4">
        <v>-306.87</v>
      </c>
      <c r="D1007" s="4">
        <v>37975</v>
      </c>
      <c r="E1007" s="4">
        <v>98891.97</v>
      </c>
      <c r="F1007" s="4">
        <v>-5.98</v>
      </c>
      <c r="G1007" s="4" t="s">
        <v>11</v>
      </c>
      <c r="H1007" s="4">
        <v>9047.36</v>
      </c>
      <c r="I1007" s="4">
        <v>10729.79</v>
      </c>
      <c r="J1007" s="4"/>
      <c r="K1007" s="4">
        <v>-26114.63</v>
      </c>
    </row>
    <row r="1008" spans="1:11" x14ac:dyDescent="0.25">
      <c r="A1008" s="2">
        <v>37532</v>
      </c>
      <c r="B1008" s="4">
        <v>100.45</v>
      </c>
      <c r="C1008" s="4">
        <v>-306.87</v>
      </c>
      <c r="D1008" s="4">
        <v>37975</v>
      </c>
      <c r="E1008" s="4">
        <v>98891.97</v>
      </c>
      <c r="F1008" s="4">
        <v>-5.98</v>
      </c>
      <c r="G1008" s="4" t="s">
        <v>11</v>
      </c>
      <c r="H1008" s="4">
        <v>9047.36</v>
      </c>
      <c r="I1008" s="4">
        <v>10729.79</v>
      </c>
      <c r="J1008" s="4"/>
      <c r="K1008" s="4">
        <v>-26114.63</v>
      </c>
    </row>
    <row r="1009" spans="1:11" x14ac:dyDescent="0.25">
      <c r="A1009" s="2">
        <v>37533</v>
      </c>
      <c r="B1009" s="4">
        <v>100.45</v>
      </c>
      <c r="C1009" s="4">
        <v>-306.87</v>
      </c>
      <c r="D1009" s="4">
        <v>37975</v>
      </c>
      <c r="E1009" s="4">
        <v>98891.97</v>
      </c>
      <c r="F1009" s="4">
        <v>-5.98</v>
      </c>
      <c r="G1009" s="4" t="s">
        <v>11</v>
      </c>
      <c r="H1009" s="4">
        <v>9047.36</v>
      </c>
      <c r="I1009" s="4">
        <v>10729.79</v>
      </c>
      <c r="J1009" s="4"/>
      <c r="K1009" s="4">
        <v>-26114.63</v>
      </c>
    </row>
    <row r="1010" spans="1:11" x14ac:dyDescent="0.25">
      <c r="A1010" s="2">
        <v>37534</v>
      </c>
      <c r="B1010" s="4">
        <v>100.45</v>
      </c>
      <c r="C1010" s="4">
        <v>-306.87</v>
      </c>
      <c r="D1010" s="4">
        <v>37975</v>
      </c>
      <c r="E1010" s="4">
        <v>98891.97</v>
      </c>
      <c r="F1010" s="4">
        <v>-5.98</v>
      </c>
      <c r="G1010" s="4" t="s">
        <v>11</v>
      </c>
      <c r="H1010" s="4">
        <v>9047.36</v>
      </c>
      <c r="I1010" s="4">
        <v>10729.79</v>
      </c>
      <c r="J1010" s="4"/>
      <c r="K1010" s="4">
        <v>-26114.63</v>
      </c>
    </row>
    <row r="1011" spans="1:11" x14ac:dyDescent="0.25">
      <c r="A1011" s="2">
        <v>37535</v>
      </c>
      <c r="B1011" s="4">
        <v>100.45</v>
      </c>
      <c r="C1011" s="4">
        <v>-306.87</v>
      </c>
      <c r="D1011" s="4">
        <v>37975</v>
      </c>
      <c r="E1011" s="4">
        <v>98891.97</v>
      </c>
      <c r="F1011" s="4">
        <v>-5.98</v>
      </c>
      <c r="G1011" s="4" t="s">
        <v>11</v>
      </c>
      <c r="H1011" s="4">
        <v>9047.36</v>
      </c>
      <c r="I1011" s="4">
        <v>10729.79</v>
      </c>
      <c r="J1011" s="4"/>
      <c r="K1011" s="4">
        <v>-26114.63</v>
      </c>
    </row>
    <row r="1012" spans="1:11" x14ac:dyDescent="0.25">
      <c r="A1012" s="2">
        <v>37536</v>
      </c>
      <c r="B1012" s="4">
        <v>100.45</v>
      </c>
      <c r="C1012" s="4">
        <v>-306.87</v>
      </c>
      <c r="D1012" s="4">
        <v>37975</v>
      </c>
      <c r="E1012" s="4">
        <v>98891.97</v>
      </c>
      <c r="F1012" s="4">
        <v>-5.98</v>
      </c>
      <c r="G1012" s="4" t="s">
        <v>11</v>
      </c>
      <c r="H1012" s="4">
        <v>9047.36</v>
      </c>
      <c r="I1012" s="4">
        <v>10729.79</v>
      </c>
      <c r="J1012" s="4"/>
      <c r="K1012" s="4">
        <v>-26114.63</v>
      </c>
    </row>
    <row r="1013" spans="1:11" x14ac:dyDescent="0.25">
      <c r="A1013" s="2">
        <v>37537</v>
      </c>
      <c r="B1013" s="4">
        <v>100.45</v>
      </c>
      <c r="C1013" s="4">
        <v>-306.87</v>
      </c>
      <c r="D1013" s="4">
        <v>37975</v>
      </c>
      <c r="E1013" s="4">
        <v>98891.97</v>
      </c>
      <c r="F1013" s="4">
        <v>-5.98</v>
      </c>
      <c r="G1013" s="4" t="s">
        <v>11</v>
      </c>
      <c r="H1013" s="4">
        <v>9047.36</v>
      </c>
      <c r="I1013" s="4">
        <v>10729.79</v>
      </c>
      <c r="J1013" s="4"/>
      <c r="K1013" s="4">
        <v>-26114.63</v>
      </c>
    </row>
    <row r="1014" spans="1:11" x14ac:dyDescent="0.25">
      <c r="A1014" s="2">
        <v>37538</v>
      </c>
      <c r="B1014" s="4">
        <v>100.45</v>
      </c>
      <c r="C1014" s="4">
        <v>-306.87</v>
      </c>
      <c r="D1014" s="4">
        <v>37975</v>
      </c>
      <c r="E1014" s="4">
        <v>98891.97</v>
      </c>
      <c r="F1014" s="4">
        <v>-5.98</v>
      </c>
      <c r="G1014" s="4" t="s">
        <v>11</v>
      </c>
      <c r="H1014" s="4">
        <v>9047.36</v>
      </c>
      <c r="I1014" s="4">
        <v>10729.79</v>
      </c>
      <c r="J1014" s="4"/>
      <c r="K1014" s="4">
        <v>-26114.63</v>
      </c>
    </row>
    <row r="1015" spans="1:11" x14ac:dyDescent="0.25">
      <c r="A1015" s="2">
        <v>37539</v>
      </c>
      <c r="B1015" s="4">
        <v>100.45</v>
      </c>
      <c r="C1015" s="4">
        <v>-306.87</v>
      </c>
      <c r="D1015" s="4">
        <v>37975</v>
      </c>
      <c r="E1015" s="4">
        <v>98891.97</v>
      </c>
      <c r="F1015" s="4">
        <v>-5.98</v>
      </c>
      <c r="G1015" s="4" t="s">
        <v>11</v>
      </c>
      <c r="H1015" s="4">
        <v>9047.36</v>
      </c>
      <c r="I1015" s="4">
        <v>10729.79</v>
      </c>
      <c r="J1015" s="4"/>
      <c r="K1015" s="4">
        <v>-26114.63</v>
      </c>
    </row>
    <row r="1016" spans="1:11" x14ac:dyDescent="0.25">
      <c r="A1016" s="2">
        <v>37540</v>
      </c>
      <c r="B1016" s="4">
        <v>100.45</v>
      </c>
      <c r="C1016" s="4">
        <v>-306.87</v>
      </c>
      <c r="D1016" s="4">
        <v>37975</v>
      </c>
      <c r="E1016" s="4">
        <v>98891.97</v>
      </c>
      <c r="F1016" s="4">
        <v>-5.98</v>
      </c>
      <c r="G1016" s="4" t="s">
        <v>11</v>
      </c>
      <c r="H1016" s="4">
        <v>9047.36</v>
      </c>
      <c r="I1016" s="4">
        <v>10729.79</v>
      </c>
      <c r="J1016" s="4"/>
      <c r="K1016" s="4">
        <v>-26114.63</v>
      </c>
    </row>
    <row r="1017" spans="1:11" x14ac:dyDescent="0.25">
      <c r="A1017" s="2">
        <v>37541</v>
      </c>
      <c r="B1017" s="4">
        <v>100.45</v>
      </c>
      <c r="C1017" s="4">
        <v>-306.87</v>
      </c>
      <c r="D1017" s="4">
        <v>37975</v>
      </c>
      <c r="E1017" s="4">
        <v>98891.97</v>
      </c>
      <c r="F1017" s="4">
        <v>-5.98</v>
      </c>
      <c r="G1017" s="4" t="s">
        <v>11</v>
      </c>
      <c r="H1017" s="4">
        <v>9047.36</v>
      </c>
      <c r="I1017" s="4">
        <v>10729.79</v>
      </c>
      <c r="J1017" s="4"/>
      <c r="K1017" s="4">
        <v>-26114.63</v>
      </c>
    </row>
    <row r="1018" spans="1:11" x14ac:dyDescent="0.25">
      <c r="A1018" s="2">
        <v>37542</v>
      </c>
      <c r="B1018" s="4">
        <v>100.45</v>
      </c>
      <c r="C1018" s="4">
        <v>-306.87</v>
      </c>
      <c r="D1018" s="4">
        <v>37975</v>
      </c>
      <c r="E1018" s="4">
        <v>98891.97</v>
      </c>
      <c r="F1018" s="4">
        <v>-5.98</v>
      </c>
      <c r="G1018" s="4" t="s">
        <v>11</v>
      </c>
      <c r="H1018" s="4">
        <v>9047.36</v>
      </c>
      <c r="I1018" s="4">
        <v>10729.79</v>
      </c>
      <c r="J1018" s="4"/>
      <c r="K1018" s="4">
        <v>-26114.63</v>
      </c>
    </row>
    <row r="1019" spans="1:11" x14ac:dyDescent="0.25">
      <c r="A1019" s="2">
        <v>37543</v>
      </c>
      <c r="B1019" s="4">
        <v>100.45</v>
      </c>
      <c r="C1019" s="4">
        <v>-306.87</v>
      </c>
      <c r="D1019" s="4">
        <v>37975</v>
      </c>
      <c r="E1019" s="4">
        <v>98891.97</v>
      </c>
      <c r="F1019" s="4">
        <v>-5.98</v>
      </c>
      <c r="G1019" s="4" t="s">
        <v>11</v>
      </c>
      <c r="H1019" s="4">
        <v>9047.36</v>
      </c>
      <c r="I1019" s="4">
        <v>10729.79</v>
      </c>
      <c r="J1019" s="4"/>
      <c r="K1019" s="4">
        <v>-26114.63</v>
      </c>
    </row>
    <row r="1020" spans="1:11" x14ac:dyDescent="0.25">
      <c r="A1020" s="2">
        <v>37544</v>
      </c>
      <c r="B1020" s="4">
        <v>100.45</v>
      </c>
      <c r="C1020" s="4">
        <v>-306.87</v>
      </c>
      <c r="D1020" s="4">
        <v>37975</v>
      </c>
      <c r="E1020" s="4">
        <v>98891.97</v>
      </c>
      <c r="F1020" s="4">
        <v>-5.98</v>
      </c>
      <c r="G1020" s="4" t="s">
        <v>11</v>
      </c>
      <c r="H1020" s="4">
        <v>9047.36</v>
      </c>
      <c r="I1020" s="4">
        <v>10729.79</v>
      </c>
      <c r="J1020" s="4"/>
      <c r="K1020" s="4">
        <v>-26114.63</v>
      </c>
    </row>
    <row r="1021" spans="1:11" x14ac:dyDescent="0.25">
      <c r="A1021" s="2">
        <v>37545</v>
      </c>
      <c r="B1021" s="4">
        <v>100.45</v>
      </c>
      <c r="C1021" s="4">
        <v>-306.87</v>
      </c>
      <c r="D1021" s="4">
        <v>37975</v>
      </c>
      <c r="E1021" s="4">
        <v>98891.97</v>
      </c>
      <c r="F1021" s="4">
        <v>-5.98</v>
      </c>
      <c r="G1021" s="4" t="s">
        <v>11</v>
      </c>
      <c r="H1021" s="4">
        <v>9047.36</v>
      </c>
      <c r="I1021" s="4">
        <v>10729.79</v>
      </c>
      <c r="J1021" s="4"/>
      <c r="K1021" s="4">
        <v>-26114.63</v>
      </c>
    </row>
    <row r="1022" spans="1:11" x14ac:dyDescent="0.25">
      <c r="A1022" s="2">
        <v>37546</v>
      </c>
      <c r="B1022" s="4">
        <v>100.45</v>
      </c>
      <c r="C1022" s="4">
        <v>-306.87</v>
      </c>
      <c r="D1022" s="4">
        <v>37975</v>
      </c>
      <c r="E1022" s="4">
        <v>98891.97</v>
      </c>
      <c r="F1022" s="4">
        <v>-5.98</v>
      </c>
      <c r="G1022" s="4" t="s">
        <v>11</v>
      </c>
      <c r="H1022" s="4">
        <v>9047.36</v>
      </c>
      <c r="I1022" s="4">
        <v>10729.79</v>
      </c>
      <c r="J1022" s="4"/>
      <c r="K1022" s="4">
        <v>-26114.63</v>
      </c>
    </row>
    <row r="1023" spans="1:11" x14ac:dyDescent="0.25">
      <c r="A1023" s="2">
        <v>37547</v>
      </c>
      <c r="B1023" s="4">
        <v>100.45</v>
      </c>
      <c r="C1023" s="4">
        <v>-306.87</v>
      </c>
      <c r="D1023" s="4">
        <v>37975</v>
      </c>
      <c r="E1023" s="4">
        <v>98891.97</v>
      </c>
      <c r="F1023" s="4">
        <v>-5.98</v>
      </c>
      <c r="G1023" s="4" t="s">
        <v>11</v>
      </c>
      <c r="H1023" s="4">
        <v>9047.36</v>
      </c>
      <c r="I1023" s="4">
        <v>10729.79</v>
      </c>
      <c r="J1023" s="4"/>
      <c r="K1023" s="4">
        <v>-26114.63</v>
      </c>
    </row>
    <row r="1024" spans="1:11" x14ac:dyDescent="0.25">
      <c r="A1024" s="2">
        <v>37548</v>
      </c>
      <c r="B1024" s="4">
        <v>100.45</v>
      </c>
      <c r="C1024" s="4">
        <v>-306.87</v>
      </c>
      <c r="D1024" s="4">
        <v>37975</v>
      </c>
      <c r="E1024" s="4">
        <v>98891.97</v>
      </c>
      <c r="F1024" s="4">
        <v>-5.98</v>
      </c>
      <c r="G1024" s="4" t="s">
        <v>11</v>
      </c>
      <c r="H1024" s="4">
        <v>9047.36</v>
      </c>
      <c r="I1024" s="4">
        <v>10729.79</v>
      </c>
      <c r="J1024" s="4"/>
      <c r="K1024" s="4">
        <v>-26114.63</v>
      </c>
    </row>
    <row r="1025" spans="1:11" x14ac:dyDescent="0.25">
      <c r="A1025" s="2">
        <v>37549</v>
      </c>
      <c r="B1025" s="4">
        <v>100.45</v>
      </c>
      <c r="C1025" s="4">
        <v>-306.87</v>
      </c>
      <c r="D1025" s="4">
        <v>37975</v>
      </c>
      <c r="E1025" s="4">
        <v>98891.97</v>
      </c>
      <c r="F1025" s="4">
        <v>-5.98</v>
      </c>
      <c r="G1025" s="4" t="s">
        <v>11</v>
      </c>
      <c r="H1025" s="4">
        <v>9047.36</v>
      </c>
      <c r="I1025" s="4">
        <v>10729.79</v>
      </c>
      <c r="J1025" s="4"/>
      <c r="K1025" s="4">
        <v>-26114.63</v>
      </c>
    </row>
    <row r="1026" spans="1:11" x14ac:dyDescent="0.25">
      <c r="A1026" s="2">
        <v>37550</v>
      </c>
      <c r="B1026" s="4">
        <v>100.45</v>
      </c>
      <c r="C1026" s="4">
        <v>-306.87</v>
      </c>
      <c r="D1026" s="4">
        <v>37975</v>
      </c>
      <c r="E1026" s="4">
        <v>98891.97</v>
      </c>
      <c r="F1026" s="4">
        <v>-5.98</v>
      </c>
      <c r="G1026" s="4" t="s">
        <v>11</v>
      </c>
      <c r="H1026" s="4">
        <v>9047.36</v>
      </c>
      <c r="I1026" s="4">
        <v>10729.79</v>
      </c>
      <c r="J1026" s="4"/>
      <c r="K1026" s="4">
        <v>-26114.63</v>
      </c>
    </row>
    <row r="1027" spans="1:11" x14ac:dyDescent="0.25">
      <c r="A1027" s="2">
        <v>37551</v>
      </c>
      <c r="B1027" s="4">
        <v>100.45</v>
      </c>
      <c r="C1027" s="4">
        <v>-306.87</v>
      </c>
      <c r="D1027" s="4">
        <v>37975</v>
      </c>
      <c r="E1027" s="4">
        <v>98891.97</v>
      </c>
      <c r="F1027" s="4">
        <v>-5.98</v>
      </c>
      <c r="G1027" s="4" t="s">
        <v>11</v>
      </c>
      <c r="H1027" s="4">
        <v>9047.36</v>
      </c>
      <c r="I1027" s="4">
        <v>10729.79</v>
      </c>
      <c r="J1027" s="4"/>
      <c r="K1027" s="4">
        <v>-26114.63</v>
      </c>
    </row>
    <row r="1028" spans="1:11" x14ac:dyDescent="0.25">
      <c r="A1028" s="2">
        <v>37552</v>
      </c>
      <c r="B1028" s="4">
        <v>100.45</v>
      </c>
      <c r="C1028" s="4">
        <v>-306.87</v>
      </c>
      <c r="D1028" s="4">
        <v>37975</v>
      </c>
      <c r="E1028" s="4">
        <v>98891.97</v>
      </c>
      <c r="F1028" s="4">
        <v>-5.98</v>
      </c>
      <c r="G1028" s="4" t="s">
        <v>11</v>
      </c>
      <c r="H1028" s="4">
        <v>9047.36</v>
      </c>
      <c r="I1028" s="4">
        <v>10729.79</v>
      </c>
      <c r="J1028" s="4"/>
      <c r="K1028" s="4">
        <v>-26114.63</v>
      </c>
    </row>
    <row r="1029" spans="1:11" x14ac:dyDescent="0.25">
      <c r="A1029" s="2">
        <v>37553</v>
      </c>
      <c r="B1029" s="4">
        <v>100.45</v>
      </c>
      <c r="C1029" s="4">
        <v>-306.87</v>
      </c>
      <c r="D1029" s="4">
        <v>37975</v>
      </c>
      <c r="E1029" s="4">
        <v>98891.97</v>
      </c>
      <c r="F1029" s="4">
        <v>-5.98</v>
      </c>
      <c r="G1029" s="4" t="s">
        <v>11</v>
      </c>
      <c r="H1029" s="4">
        <v>9047.36</v>
      </c>
      <c r="I1029" s="4">
        <v>10729.79</v>
      </c>
      <c r="J1029" s="4"/>
      <c r="K1029" s="4">
        <v>-26114.63</v>
      </c>
    </row>
    <row r="1030" spans="1:11" x14ac:dyDescent="0.25">
      <c r="A1030" s="2">
        <v>37554</v>
      </c>
      <c r="B1030" s="4">
        <v>100.45</v>
      </c>
      <c r="C1030" s="4">
        <v>-306.87</v>
      </c>
      <c r="D1030" s="4">
        <v>37975</v>
      </c>
      <c r="E1030" s="4">
        <v>98891.97</v>
      </c>
      <c r="F1030" s="4">
        <v>-5.98</v>
      </c>
      <c r="G1030" s="4" t="s">
        <v>11</v>
      </c>
      <c r="H1030" s="4">
        <v>9047.36</v>
      </c>
      <c r="I1030" s="4">
        <v>10729.79</v>
      </c>
      <c r="J1030" s="4"/>
      <c r="K1030" s="4">
        <v>-26114.63</v>
      </c>
    </row>
    <row r="1031" spans="1:11" x14ac:dyDescent="0.25">
      <c r="A1031" s="2">
        <v>37555</v>
      </c>
      <c r="B1031" s="4">
        <v>100.45</v>
      </c>
      <c r="C1031" s="4">
        <v>-306.87</v>
      </c>
      <c r="D1031" s="4">
        <v>37975</v>
      </c>
      <c r="E1031" s="4">
        <v>98891.97</v>
      </c>
      <c r="F1031" s="4">
        <v>-5.98</v>
      </c>
      <c r="G1031" s="4" t="s">
        <v>11</v>
      </c>
      <c r="H1031" s="4">
        <v>9047.36</v>
      </c>
      <c r="I1031" s="4">
        <v>10729.79</v>
      </c>
      <c r="J1031" s="4"/>
      <c r="K1031" s="4">
        <v>-26114.63</v>
      </c>
    </row>
    <row r="1032" spans="1:11" x14ac:dyDescent="0.25">
      <c r="A1032" s="2">
        <v>37556</v>
      </c>
      <c r="B1032" s="4">
        <v>100.45</v>
      </c>
      <c r="C1032" s="4">
        <v>-306.87</v>
      </c>
      <c r="D1032" s="4">
        <v>37975</v>
      </c>
      <c r="E1032" s="4">
        <v>98891.97</v>
      </c>
      <c r="F1032" s="4">
        <v>-5.98</v>
      </c>
      <c r="G1032" s="4" t="s">
        <v>11</v>
      </c>
      <c r="H1032" s="4">
        <v>9047.36</v>
      </c>
      <c r="I1032" s="4">
        <v>10729.79</v>
      </c>
      <c r="J1032" s="4"/>
      <c r="K1032" s="4">
        <v>-26114.63</v>
      </c>
    </row>
    <row r="1033" spans="1:11" x14ac:dyDescent="0.25">
      <c r="A1033" s="2">
        <v>37557</v>
      </c>
      <c r="B1033" s="4">
        <v>100.45</v>
      </c>
      <c r="C1033" s="4">
        <v>-306.87</v>
      </c>
      <c r="D1033" s="4">
        <v>37975</v>
      </c>
      <c r="E1033" s="4">
        <v>98891.97</v>
      </c>
      <c r="F1033" s="4">
        <v>-5.98</v>
      </c>
      <c r="G1033" s="4" t="s">
        <v>11</v>
      </c>
      <c r="H1033" s="4">
        <v>9047.36</v>
      </c>
      <c r="I1033" s="4">
        <v>10729.79</v>
      </c>
      <c r="J1033" s="4"/>
      <c r="K1033" s="4">
        <v>-26114.63</v>
      </c>
    </row>
    <row r="1034" spans="1:11" x14ac:dyDescent="0.25">
      <c r="A1034" s="2">
        <v>37558</v>
      </c>
      <c r="B1034" s="4">
        <v>100.45</v>
      </c>
      <c r="C1034" s="4">
        <v>-306.87</v>
      </c>
      <c r="D1034" s="4">
        <v>37975</v>
      </c>
      <c r="E1034" s="4">
        <v>98891.97</v>
      </c>
      <c r="F1034" s="4">
        <v>-5.98</v>
      </c>
      <c r="G1034" s="4" t="s">
        <v>11</v>
      </c>
      <c r="H1034" s="4">
        <v>9047.36</v>
      </c>
      <c r="I1034" s="4">
        <v>10729.79</v>
      </c>
      <c r="J1034" s="4"/>
      <c r="K1034" s="4">
        <v>-26114.63</v>
      </c>
    </row>
    <row r="1035" spans="1:11" x14ac:dyDescent="0.25">
      <c r="A1035" s="2">
        <v>37559</v>
      </c>
      <c r="B1035" s="4">
        <v>100.45</v>
      </c>
      <c r="C1035" s="4">
        <v>-306.87</v>
      </c>
      <c r="D1035" s="4">
        <v>37975</v>
      </c>
      <c r="E1035" s="4">
        <v>98891.97</v>
      </c>
      <c r="F1035" s="4">
        <v>-5.98</v>
      </c>
      <c r="G1035" s="4" t="s">
        <v>11</v>
      </c>
      <c r="H1035" s="4">
        <v>9047.36</v>
      </c>
      <c r="I1035" s="4">
        <v>10729.79</v>
      </c>
      <c r="J1035" s="4"/>
      <c r="K1035" s="4">
        <v>-26114.63</v>
      </c>
    </row>
    <row r="1036" spans="1:11" x14ac:dyDescent="0.25">
      <c r="A1036" s="2">
        <v>37560</v>
      </c>
      <c r="B1036" s="4">
        <v>100.45</v>
      </c>
      <c r="C1036" s="4">
        <v>-306.87</v>
      </c>
      <c r="D1036" s="4">
        <v>37548</v>
      </c>
      <c r="E1036" s="4">
        <v>98891.97</v>
      </c>
      <c r="F1036" s="4">
        <v>-5.78</v>
      </c>
      <c r="G1036" s="4" t="s">
        <v>11</v>
      </c>
      <c r="H1036" s="4">
        <v>9047.36</v>
      </c>
      <c r="I1036" s="4">
        <v>10666.6</v>
      </c>
      <c r="J1036" s="4"/>
      <c r="K1036" s="4">
        <v>-26114.63</v>
      </c>
    </row>
    <row r="1037" spans="1:11" x14ac:dyDescent="0.25">
      <c r="A1037" s="2">
        <v>37561</v>
      </c>
      <c r="B1037" s="4">
        <v>100.45</v>
      </c>
      <c r="C1037" s="4">
        <v>-306.87</v>
      </c>
      <c r="D1037" s="4">
        <v>37548</v>
      </c>
      <c r="E1037" s="4">
        <v>98891.97</v>
      </c>
      <c r="F1037" s="4">
        <v>-5.78</v>
      </c>
      <c r="G1037" s="4" t="s">
        <v>11</v>
      </c>
      <c r="H1037" s="4">
        <v>9047.36</v>
      </c>
      <c r="I1037" s="4">
        <v>10666.6</v>
      </c>
      <c r="J1037" s="4"/>
      <c r="K1037" s="4">
        <v>-26114.63</v>
      </c>
    </row>
    <row r="1038" spans="1:11" x14ac:dyDescent="0.25">
      <c r="A1038" s="2">
        <v>37562</v>
      </c>
      <c r="B1038" s="4">
        <v>100.45</v>
      </c>
      <c r="C1038" s="4">
        <v>-306.87</v>
      </c>
      <c r="D1038" s="4">
        <v>37548</v>
      </c>
      <c r="E1038" s="4">
        <v>98891.97</v>
      </c>
      <c r="F1038" s="4">
        <v>-5.78</v>
      </c>
      <c r="G1038" s="4" t="s">
        <v>11</v>
      </c>
      <c r="H1038" s="4">
        <v>9047.36</v>
      </c>
      <c r="I1038" s="4">
        <v>10666.6</v>
      </c>
      <c r="J1038" s="4"/>
      <c r="K1038" s="4">
        <v>-26114.63</v>
      </c>
    </row>
    <row r="1039" spans="1:11" x14ac:dyDescent="0.25">
      <c r="A1039" s="2">
        <v>37563</v>
      </c>
      <c r="B1039" s="4">
        <v>100.45</v>
      </c>
      <c r="C1039" s="4">
        <v>-306.87</v>
      </c>
      <c r="D1039" s="4">
        <v>37548</v>
      </c>
      <c r="E1039" s="4">
        <v>98891.97</v>
      </c>
      <c r="F1039" s="4">
        <v>-5.78</v>
      </c>
      <c r="G1039" s="4" t="s">
        <v>11</v>
      </c>
      <c r="H1039" s="4">
        <v>9047.36</v>
      </c>
      <c r="I1039" s="4">
        <v>10666.6</v>
      </c>
      <c r="J1039" s="4"/>
      <c r="K1039" s="4">
        <v>-26114.63</v>
      </c>
    </row>
    <row r="1040" spans="1:11" x14ac:dyDescent="0.25">
      <c r="A1040" s="2">
        <v>37564</v>
      </c>
      <c r="B1040" s="4">
        <v>100.45</v>
      </c>
      <c r="C1040" s="4">
        <v>-306.87</v>
      </c>
      <c r="D1040" s="4">
        <v>37548</v>
      </c>
      <c r="E1040" s="4">
        <v>98891.97</v>
      </c>
      <c r="F1040" s="4">
        <v>-5.78</v>
      </c>
      <c r="G1040" s="4" t="s">
        <v>11</v>
      </c>
      <c r="H1040" s="4">
        <v>9047.36</v>
      </c>
      <c r="I1040" s="4">
        <v>10666.6</v>
      </c>
      <c r="J1040" s="4"/>
      <c r="K1040" s="4">
        <v>-26114.63</v>
      </c>
    </row>
    <row r="1041" spans="1:11" x14ac:dyDescent="0.25">
      <c r="A1041" s="2">
        <v>37565</v>
      </c>
      <c r="B1041" s="4">
        <v>100.45</v>
      </c>
      <c r="C1041" s="4">
        <v>-306.87</v>
      </c>
      <c r="D1041" s="4">
        <v>37548</v>
      </c>
      <c r="E1041" s="4">
        <v>98891.97</v>
      </c>
      <c r="F1041" s="4">
        <v>-5.78</v>
      </c>
      <c r="G1041" s="4" t="s">
        <v>11</v>
      </c>
      <c r="H1041" s="4">
        <v>9047.36</v>
      </c>
      <c r="I1041" s="4">
        <v>10666.6</v>
      </c>
      <c r="J1041" s="4"/>
      <c r="K1041" s="4">
        <v>-26114.63</v>
      </c>
    </row>
    <row r="1042" spans="1:11" x14ac:dyDescent="0.25">
      <c r="A1042" s="2">
        <v>37566</v>
      </c>
      <c r="B1042" s="4">
        <v>100.45</v>
      </c>
      <c r="C1042" s="4">
        <v>-306.87</v>
      </c>
      <c r="D1042" s="4">
        <v>37548</v>
      </c>
      <c r="E1042" s="4">
        <v>98891.97</v>
      </c>
      <c r="F1042" s="4">
        <v>-5.78</v>
      </c>
      <c r="G1042" s="4" t="s">
        <v>11</v>
      </c>
      <c r="H1042" s="4">
        <v>9047.36</v>
      </c>
      <c r="I1042" s="4">
        <v>10666.6</v>
      </c>
      <c r="J1042" s="4"/>
      <c r="K1042" s="4">
        <v>-26114.63</v>
      </c>
    </row>
    <row r="1043" spans="1:11" x14ac:dyDescent="0.25">
      <c r="A1043" s="2">
        <v>37567</v>
      </c>
      <c r="B1043" s="4">
        <v>100.45</v>
      </c>
      <c r="C1043" s="4">
        <v>-306.87</v>
      </c>
      <c r="D1043" s="4">
        <v>37548</v>
      </c>
      <c r="E1043" s="4">
        <v>98891.97</v>
      </c>
      <c r="F1043" s="4">
        <v>-5.78</v>
      </c>
      <c r="G1043" s="4" t="s">
        <v>11</v>
      </c>
      <c r="H1043" s="4">
        <v>9047.36</v>
      </c>
      <c r="I1043" s="4">
        <v>10666.6</v>
      </c>
      <c r="J1043" s="4"/>
      <c r="K1043" s="4">
        <v>-26114.63</v>
      </c>
    </row>
    <row r="1044" spans="1:11" x14ac:dyDescent="0.25">
      <c r="A1044" s="2">
        <v>37568</v>
      </c>
      <c r="B1044" s="4">
        <v>100.45</v>
      </c>
      <c r="C1044" s="4">
        <v>-306.87</v>
      </c>
      <c r="D1044" s="4">
        <v>37548</v>
      </c>
      <c r="E1044" s="4">
        <v>98891.97</v>
      </c>
      <c r="F1044" s="4">
        <v>-5.78</v>
      </c>
      <c r="G1044" s="4" t="s">
        <v>11</v>
      </c>
      <c r="H1044" s="4">
        <v>9047.36</v>
      </c>
      <c r="I1044" s="4">
        <v>10666.6</v>
      </c>
      <c r="J1044" s="4"/>
      <c r="K1044" s="4">
        <v>-26114.63</v>
      </c>
    </row>
    <row r="1045" spans="1:11" x14ac:dyDescent="0.25">
      <c r="A1045" s="2">
        <v>37569</v>
      </c>
      <c r="B1045" s="4">
        <v>100.45</v>
      </c>
      <c r="C1045" s="4">
        <v>-306.87</v>
      </c>
      <c r="D1045" s="4">
        <v>37548</v>
      </c>
      <c r="E1045" s="4">
        <v>98891.97</v>
      </c>
      <c r="F1045" s="4">
        <v>-5.78</v>
      </c>
      <c r="G1045" s="4" t="s">
        <v>11</v>
      </c>
      <c r="H1045" s="4">
        <v>9047.36</v>
      </c>
      <c r="I1045" s="4">
        <v>10666.6</v>
      </c>
      <c r="J1045" s="4"/>
      <c r="K1045" s="4">
        <v>-26114.63</v>
      </c>
    </row>
    <row r="1046" spans="1:11" x14ac:dyDescent="0.25">
      <c r="A1046" s="2">
        <v>37570</v>
      </c>
      <c r="B1046" s="4">
        <v>100.45</v>
      </c>
      <c r="C1046" s="4">
        <v>-306.87</v>
      </c>
      <c r="D1046" s="4">
        <v>37548</v>
      </c>
      <c r="E1046" s="4">
        <v>98891.97</v>
      </c>
      <c r="F1046" s="4">
        <v>-5.78</v>
      </c>
      <c r="G1046" s="4" t="s">
        <v>11</v>
      </c>
      <c r="H1046" s="4">
        <v>9047.36</v>
      </c>
      <c r="I1046" s="4">
        <v>10666.6</v>
      </c>
      <c r="J1046" s="4"/>
      <c r="K1046" s="4">
        <v>-26114.63</v>
      </c>
    </row>
    <row r="1047" spans="1:11" x14ac:dyDescent="0.25">
      <c r="A1047" s="2">
        <v>37571</v>
      </c>
      <c r="B1047" s="4">
        <v>100.45</v>
      </c>
      <c r="C1047" s="4">
        <v>-306.87</v>
      </c>
      <c r="D1047" s="4">
        <v>37548</v>
      </c>
      <c r="E1047" s="4">
        <v>98891.97</v>
      </c>
      <c r="F1047" s="4">
        <v>-5.78</v>
      </c>
      <c r="G1047" s="4" t="s">
        <v>11</v>
      </c>
      <c r="H1047" s="4">
        <v>9047.36</v>
      </c>
      <c r="I1047" s="4">
        <v>10666.6</v>
      </c>
      <c r="J1047" s="4"/>
      <c r="K1047" s="4">
        <v>-26114.63</v>
      </c>
    </row>
    <row r="1048" spans="1:11" x14ac:dyDescent="0.25">
      <c r="A1048" s="2">
        <v>37572</v>
      </c>
      <c r="B1048" s="4">
        <v>100.45</v>
      </c>
      <c r="C1048" s="4">
        <v>-306.87</v>
      </c>
      <c r="D1048" s="4">
        <v>37548</v>
      </c>
      <c r="E1048" s="4">
        <v>98891.97</v>
      </c>
      <c r="F1048" s="4">
        <v>-5.78</v>
      </c>
      <c r="G1048" s="4" t="s">
        <v>11</v>
      </c>
      <c r="H1048" s="4">
        <v>9047.36</v>
      </c>
      <c r="I1048" s="4">
        <v>10666.6</v>
      </c>
      <c r="J1048" s="4"/>
      <c r="K1048" s="4">
        <v>-26114.63</v>
      </c>
    </row>
    <row r="1049" spans="1:11" x14ac:dyDescent="0.25">
      <c r="A1049" s="2">
        <v>37573</v>
      </c>
      <c r="B1049" s="4">
        <v>100.45</v>
      </c>
      <c r="C1049" s="4">
        <v>-306.87</v>
      </c>
      <c r="D1049" s="4">
        <v>37548</v>
      </c>
      <c r="E1049" s="4">
        <v>98891.97</v>
      </c>
      <c r="F1049" s="4">
        <v>-5.78</v>
      </c>
      <c r="G1049" s="4" t="s">
        <v>11</v>
      </c>
      <c r="H1049" s="4">
        <v>9047.36</v>
      </c>
      <c r="I1049" s="4">
        <v>10666.6</v>
      </c>
      <c r="J1049" s="4"/>
      <c r="K1049" s="4">
        <v>-26114.63</v>
      </c>
    </row>
    <row r="1050" spans="1:11" x14ac:dyDescent="0.25">
      <c r="A1050" s="2">
        <v>37574</v>
      </c>
      <c r="B1050" s="4">
        <v>100.45</v>
      </c>
      <c r="C1050" s="4">
        <v>-306.87</v>
      </c>
      <c r="D1050" s="4">
        <v>37548</v>
      </c>
      <c r="E1050" s="4">
        <v>98891.97</v>
      </c>
      <c r="F1050" s="4">
        <v>-5.78</v>
      </c>
      <c r="G1050" s="4" t="s">
        <v>11</v>
      </c>
      <c r="H1050" s="4">
        <v>9047.36</v>
      </c>
      <c r="I1050" s="4">
        <v>10666.6</v>
      </c>
      <c r="J1050" s="4"/>
      <c r="K1050" s="4">
        <v>-26114.63</v>
      </c>
    </row>
    <row r="1051" spans="1:11" x14ac:dyDescent="0.25">
      <c r="A1051" s="2">
        <v>37575</v>
      </c>
      <c r="B1051" s="4">
        <v>100.45</v>
      </c>
      <c r="C1051" s="4">
        <v>-306.87</v>
      </c>
      <c r="D1051" s="4">
        <v>37548</v>
      </c>
      <c r="E1051" s="4">
        <v>98891.97</v>
      </c>
      <c r="F1051" s="4">
        <v>-5.78</v>
      </c>
      <c r="G1051" s="4" t="s">
        <v>11</v>
      </c>
      <c r="H1051" s="4">
        <v>9047.36</v>
      </c>
      <c r="I1051" s="4">
        <v>10666.6</v>
      </c>
      <c r="J1051" s="4"/>
      <c r="K1051" s="4">
        <v>-26114.63</v>
      </c>
    </row>
    <row r="1052" spans="1:11" x14ac:dyDescent="0.25">
      <c r="A1052" s="2">
        <v>37576</v>
      </c>
      <c r="B1052" s="4">
        <v>100.45</v>
      </c>
      <c r="C1052" s="4">
        <v>-306.87</v>
      </c>
      <c r="D1052" s="4">
        <v>37548</v>
      </c>
      <c r="E1052" s="4">
        <v>98891.97</v>
      </c>
      <c r="F1052" s="4">
        <v>-5.78</v>
      </c>
      <c r="G1052" s="4" t="s">
        <v>11</v>
      </c>
      <c r="H1052" s="4">
        <v>9047.36</v>
      </c>
      <c r="I1052" s="4">
        <v>10666.6</v>
      </c>
      <c r="J1052" s="4"/>
      <c r="K1052" s="4">
        <v>-26114.63</v>
      </c>
    </row>
    <row r="1053" spans="1:11" x14ac:dyDescent="0.25">
      <c r="A1053" s="2">
        <v>37577</v>
      </c>
      <c r="B1053" s="4">
        <v>100.45</v>
      </c>
      <c r="C1053" s="4">
        <v>-306.87</v>
      </c>
      <c r="D1053" s="4">
        <v>37548</v>
      </c>
      <c r="E1053" s="4">
        <v>98891.97</v>
      </c>
      <c r="F1053" s="4">
        <v>-5.78</v>
      </c>
      <c r="G1053" s="4" t="s">
        <v>11</v>
      </c>
      <c r="H1053" s="4">
        <v>9047.36</v>
      </c>
      <c r="I1053" s="4">
        <v>10666.6</v>
      </c>
      <c r="J1053" s="4"/>
      <c r="K1053" s="4">
        <v>-26114.63</v>
      </c>
    </row>
    <row r="1054" spans="1:11" x14ac:dyDescent="0.25">
      <c r="A1054" s="2">
        <v>37578</v>
      </c>
      <c r="B1054" s="4">
        <v>100.45</v>
      </c>
      <c r="C1054" s="4">
        <v>-306.87</v>
      </c>
      <c r="D1054" s="4">
        <v>37548</v>
      </c>
      <c r="E1054" s="4">
        <v>98891.97</v>
      </c>
      <c r="F1054" s="4">
        <v>-5.78</v>
      </c>
      <c r="G1054" s="4" t="s">
        <v>11</v>
      </c>
      <c r="H1054" s="4">
        <v>9047.36</v>
      </c>
      <c r="I1054" s="4">
        <v>10666.6</v>
      </c>
      <c r="J1054" s="4"/>
      <c r="K1054" s="4">
        <v>-26114.63</v>
      </c>
    </row>
    <row r="1055" spans="1:11" x14ac:dyDescent="0.25">
      <c r="A1055" s="2">
        <v>37579</v>
      </c>
      <c r="B1055" s="4">
        <v>100.45</v>
      </c>
      <c r="C1055" s="4">
        <v>-306.87</v>
      </c>
      <c r="D1055" s="4">
        <v>37548</v>
      </c>
      <c r="E1055" s="4">
        <v>98891.97</v>
      </c>
      <c r="F1055" s="4">
        <v>-5.78</v>
      </c>
      <c r="G1055" s="4" t="s">
        <v>11</v>
      </c>
      <c r="H1055" s="4">
        <v>9047.36</v>
      </c>
      <c r="I1055" s="4">
        <v>10666.6</v>
      </c>
      <c r="J1055" s="4"/>
      <c r="K1055" s="4">
        <v>-26114.63</v>
      </c>
    </row>
    <row r="1056" spans="1:11" x14ac:dyDescent="0.25">
      <c r="A1056" s="2">
        <v>37580</v>
      </c>
      <c r="B1056" s="4">
        <v>100.45</v>
      </c>
      <c r="C1056" s="4">
        <v>-306.87</v>
      </c>
      <c r="D1056" s="4">
        <v>37548</v>
      </c>
      <c r="E1056" s="4">
        <v>98891.97</v>
      </c>
      <c r="F1056" s="4">
        <v>-5.78</v>
      </c>
      <c r="G1056" s="4" t="s">
        <v>11</v>
      </c>
      <c r="H1056" s="4">
        <v>9047.36</v>
      </c>
      <c r="I1056" s="4">
        <v>10666.6</v>
      </c>
      <c r="J1056" s="4"/>
      <c r="K1056" s="4">
        <v>-26114.63</v>
      </c>
    </row>
    <row r="1057" spans="1:11" x14ac:dyDescent="0.25">
      <c r="A1057" s="2">
        <v>37581</v>
      </c>
      <c r="B1057" s="4">
        <v>100.45</v>
      </c>
      <c r="C1057" s="4">
        <v>-306.87</v>
      </c>
      <c r="D1057" s="4">
        <v>37548</v>
      </c>
      <c r="E1057" s="4">
        <v>98891.97</v>
      </c>
      <c r="F1057" s="4">
        <v>-5.78</v>
      </c>
      <c r="G1057" s="4" t="s">
        <v>11</v>
      </c>
      <c r="H1057" s="4">
        <v>9047.36</v>
      </c>
      <c r="I1057" s="4">
        <v>10666.6</v>
      </c>
      <c r="J1057" s="4"/>
      <c r="K1057" s="4">
        <v>-26114.63</v>
      </c>
    </row>
    <row r="1058" spans="1:11" x14ac:dyDescent="0.25">
      <c r="A1058" s="2">
        <v>37582</v>
      </c>
      <c r="B1058" s="4">
        <v>100.45</v>
      </c>
      <c r="C1058" s="4">
        <v>-306.87</v>
      </c>
      <c r="D1058" s="4">
        <v>37548</v>
      </c>
      <c r="E1058" s="4">
        <v>98891.97</v>
      </c>
      <c r="F1058" s="4">
        <v>-5.78</v>
      </c>
      <c r="G1058" s="4" t="s">
        <v>11</v>
      </c>
      <c r="H1058" s="4">
        <v>9047.36</v>
      </c>
      <c r="I1058" s="4">
        <v>10666.6</v>
      </c>
      <c r="J1058" s="4"/>
      <c r="K1058" s="4">
        <v>-26114.63</v>
      </c>
    </row>
    <row r="1059" spans="1:11" x14ac:dyDescent="0.25">
      <c r="A1059" s="2">
        <v>37583</v>
      </c>
      <c r="B1059" s="4">
        <v>100.45</v>
      </c>
      <c r="C1059" s="4">
        <v>-306.87</v>
      </c>
      <c r="D1059" s="4">
        <v>37548</v>
      </c>
      <c r="E1059" s="4">
        <v>98891.97</v>
      </c>
      <c r="F1059" s="4">
        <v>-5.78</v>
      </c>
      <c r="G1059" s="4" t="s">
        <v>11</v>
      </c>
      <c r="H1059" s="4">
        <v>9047.36</v>
      </c>
      <c r="I1059" s="4">
        <v>10666.6</v>
      </c>
      <c r="J1059" s="4"/>
      <c r="K1059" s="4">
        <v>-26114.63</v>
      </c>
    </row>
    <row r="1060" spans="1:11" x14ac:dyDescent="0.25">
      <c r="A1060" s="2">
        <v>37584</v>
      </c>
      <c r="B1060" s="4">
        <v>100.45</v>
      </c>
      <c r="C1060" s="4">
        <v>-306.87</v>
      </c>
      <c r="D1060" s="4">
        <v>37548</v>
      </c>
      <c r="E1060" s="4">
        <v>98891.97</v>
      </c>
      <c r="F1060" s="4">
        <v>-5.78</v>
      </c>
      <c r="G1060" s="4" t="s">
        <v>11</v>
      </c>
      <c r="H1060" s="4">
        <v>9047.36</v>
      </c>
      <c r="I1060" s="4">
        <v>10666.6</v>
      </c>
      <c r="J1060" s="4"/>
      <c r="K1060" s="4">
        <v>-26114.63</v>
      </c>
    </row>
    <row r="1061" spans="1:11" x14ac:dyDescent="0.25">
      <c r="A1061" s="2">
        <v>37585</v>
      </c>
      <c r="B1061" s="4">
        <v>100.45</v>
      </c>
      <c r="C1061" s="4">
        <v>-306.87</v>
      </c>
      <c r="D1061" s="4">
        <v>37548</v>
      </c>
      <c r="E1061" s="4">
        <v>98891.97</v>
      </c>
      <c r="F1061" s="4">
        <v>-5.78</v>
      </c>
      <c r="G1061" s="4" t="s">
        <v>11</v>
      </c>
      <c r="H1061" s="4">
        <v>9047.36</v>
      </c>
      <c r="I1061" s="4">
        <v>10666.6</v>
      </c>
      <c r="J1061" s="4"/>
      <c r="K1061" s="4">
        <v>-26114.63</v>
      </c>
    </row>
    <row r="1062" spans="1:11" x14ac:dyDescent="0.25">
      <c r="A1062" s="2">
        <v>37586</v>
      </c>
      <c r="B1062" s="4">
        <v>100.45</v>
      </c>
      <c r="C1062" s="4">
        <v>-306.87</v>
      </c>
      <c r="D1062" s="4">
        <v>37548</v>
      </c>
      <c r="E1062" s="4">
        <v>98891.97</v>
      </c>
      <c r="F1062" s="4">
        <v>-5.78</v>
      </c>
      <c r="G1062" s="4" t="s">
        <v>11</v>
      </c>
      <c r="H1062" s="4">
        <v>9047.36</v>
      </c>
      <c r="I1062" s="4">
        <v>10666.6</v>
      </c>
      <c r="J1062" s="4"/>
      <c r="K1062" s="4">
        <v>-26114.63</v>
      </c>
    </row>
    <row r="1063" spans="1:11" x14ac:dyDescent="0.25">
      <c r="A1063" s="2">
        <v>37587</v>
      </c>
      <c r="B1063" s="4">
        <v>100.45</v>
      </c>
      <c r="C1063" s="4">
        <v>-306.87</v>
      </c>
      <c r="D1063" s="4">
        <v>37548</v>
      </c>
      <c r="E1063" s="4">
        <v>98891.97</v>
      </c>
      <c r="F1063" s="4">
        <v>-5.78</v>
      </c>
      <c r="G1063" s="4" t="s">
        <v>11</v>
      </c>
      <c r="H1063" s="4">
        <v>9047.36</v>
      </c>
      <c r="I1063" s="4">
        <v>10666.6</v>
      </c>
      <c r="J1063" s="4"/>
      <c r="K1063" s="4">
        <v>-26114.63</v>
      </c>
    </row>
    <row r="1064" spans="1:11" x14ac:dyDescent="0.25">
      <c r="A1064" s="2">
        <v>37588</v>
      </c>
      <c r="B1064" s="4">
        <v>100.45</v>
      </c>
      <c r="C1064" s="4">
        <v>-306.87</v>
      </c>
      <c r="D1064" s="4">
        <v>37548</v>
      </c>
      <c r="E1064" s="4">
        <v>98891.97</v>
      </c>
      <c r="F1064" s="4">
        <v>-5.78</v>
      </c>
      <c r="G1064" s="4" t="s">
        <v>11</v>
      </c>
      <c r="H1064" s="4">
        <v>9047.36</v>
      </c>
      <c r="I1064" s="4">
        <v>10666.6</v>
      </c>
      <c r="J1064" s="4"/>
      <c r="K1064" s="4">
        <v>-26114.63</v>
      </c>
    </row>
    <row r="1065" spans="1:11" x14ac:dyDescent="0.25">
      <c r="A1065" s="2">
        <v>37589</v>
      </c>
      <c r="B1065" s="4">
        <v>100.45</v>
      </c>
      <c r="C1065" s="4">
        <v>-306.87</v>
      </c>
      <c r="D1065" s="4">
        <v>37548</v>
      </c>
      <c r="E1065" s="4">
        <v>98891.97</v>
      </c>
      <c r="F1065" s="4">
        <v>-5.78</v>
      </c>
      <c r="G1065" s="4" t="s">
        <v>11</v>
      </c>
      <c r="H1065" s="4">
        <v>9047.36</v>
      </c>
      <c r="I1065" s="4">
        <v>10666.6</v>
      </c>
      <c r="J1065" s="4"/>
      <c r="K1065" s="4">
        <v>-26114.63</v>
      </c>
    </row>
    <row r="1066" spans="1:11" x14ac:dyDescent="0.25">
      <c r="A1066" s="2">
        <v>37590</v>
      </c>
      <c r="B1066" s="4">
        <v>100.45</v>
      </c>
      <c r="C1066" s="4">
        <v>-306.87</v>
      </c>
      <c r="D1066" s="4">
        <v>37515</v>
      </c>
      <c r="E1066" s="4">
        <v>98891.97</v>
      </c>
      <c r="F1066" s="4">
        <v>-5.5</v>
      </c>
      <c r="G1066" s="4" t="s">
        <v>11</v>
      </c>
      <c r="H1066" s="4">
        <v>9047.36</v>
      </c>
      <c r="I1066" s="4">
        <v>10707.82</v>
      </c>
      <c r="J1066" s="4"/>
      <c r="K1066" s="4">
        <v>-26114.63</v>
      </c>
    </row>
    <row r="1067" spans="1:11" x14ac:dyDescent="0.25">
      <c r="A1067" s="2">
        <v>37591</v>
      </c>
      <c r="B1067" s="4">
        <v>100.45</v>
      </c>
      <c r="C1067" s="4">
        <v>-306.87</v>
      </c>
      <c r="D1067" s="4">
        <v>37515</v>
      </c>
      <c r="E1067" s="4">
        <v>98891.97</v>
      </c>
      <c r="F1067" s="4">
        <v>-5.5</v>
      </c>
      <c r="G1067" s="4" t="s">
        <v>11</v>
      </c>
      <c r="H1067" s="4">
        <v>9047.36</v>
      </c>
      <c r="I1067" s="4">
        <v>10707.82</v>
      </c>
      <c r="J1067" s="4"/>
      <c r="K1067" s="4">
        <v>-26114.63</v>
      </c>
    </row>
    <row r="1068" spans="1:11" x14ac:dyDescent="0.25">
      <c r="A1068" s="2">
        <v>37592</v>
      </c>
      <c r="B1068" s="4">
        <v>100.45</v>
      </c>
      <c r="C1068" s="4">
        <v>-306.87</v>
      </c>
      <c r="D1068" s="4">
        <v>37515</v>
      </c>
      <c r="E1068" s="4">
        <v>98891.97</v>
      </c>
      <c r="F1068" s="4">
        <v>-5.5</v>
      </c>
      <c r="G1068" s="4" t="s">
        <v>11</v>
      </c>
      <c r="H1068" s="4">
        <v>9047.36</v>
      </c>
      <c r="I1068" s="4">
        <v>10707.82</v>
      </c>
      <c r="J1068" s="4"/>
      <c r="K1068" s="4">
        <v>-26114.63</v>
      </c>
    </row>
    <row r="1069" spans="1:11" x14ac:dyDescent="0.25">
      <c r="A1069" s="2">
        <v>37593</v>
      </c>
      <c r="B1069" s="4">
        <v>100.45</v>
      </c>
      <c r="C1069" s="4">
        <v>-306.87</v>
      </c>
      <c r="D1069" s="4">
        <v>37515</v>
      </c>
      <c r="E1069" s="4">
        <v>98891.97</v>
      </c>
      <c r="F1069" s="4">
        <v>-5.5</v>
      </c>
      <c r="G1069" s="4" t="s">
        <v>11</v>
      </c>
      <c r="H1069" s="4">
        <v>9047.36</v>
      </c>
      <c r="I1069" s="4">
        <v>10707.82</v>
      </c>
      <c r="J1069" s="4"/>
      <c r="K1069" s="4">
        <v>-26114.63</v>
      </c>
    </row>
    <row r="1070" spans="1:11" x14ac:dyDescent="0.25">
      <c r="A1070" s="2">
        <v>37594</v>
      </c>
      <c r="B1070" s="4">
        <v>100.45</v>
      </c>
      <c r="C1070" s="4">
        <v>-306.87</v>
      </c>
      <c r="D1070" s="4">
        <v>37515</v>
      </c>
      <c r="E1070" s="4">
        <v>98891.97</v>
      </c>
      <c r="F1070" s="4">
        <v>-5.5</v>
      </c>
      <c r="G1070" s="4" t="s">
        <v>11</v>
      </c>
      <c r="H1070" s="4">
        <v>9047.36</v>
      </c>
      <c r="I1070" s="4">
        <v>10707.82</v>
      </c>
      <c r="J1070" s="4"/>
      <c r="K1070" s="4">
        <v>-26114.63</v>
      </c>
    </row>
    <row r="1071" spans="1:11" x14ac:dyDescent="0.25">
      <c r="A1071" s="2">
        <v>37595</v>
      </c>
      <c r="B1071" s="4">
        <v>100.45</v>
      </c>
      <c r="C1071" s="4">
        <v>-306.87</v>
      </c>
      <c r="D1071" s="4">
        <v>37515</v>
      </c>
      <c r="E1071" s="4">
        <v>98891.97</v>
      </c>
      <c r="F1071" s="4">
        <v>-5.5</v>
      </c>
      <c r="G1071" s="4" t="s">
        <v>11</v>
      </c>
      <c r="H1071" s="4">
        <v>9047.36</v>
      </c>
      <c r="I1071" s="4">
        <v>10707.82</v>
      </c>
      <c r="J1071" s="4"/>
      <c r="K1071" s="4">
        <v>-26114.63</v>
      </c>
    </row>
    <row r="1072" spans="1:11" x14ac:dyDescent="0.25">
      <c r="A1072" s="2">
        <v>37596</v>
      </c>
      <c r="B1072" s="4">
        <v>100.45</v>
      </c>
      <c r="C1072" s="4">
        <v>-306.87</v>
      </c>
      <c r="D1072" s="4">
        <v>37515</v>
      </c>
      <c r="E1072" s="4">
        <v>98891.97</v>
      </c>
      <c r="F1072" s="4">
        <v>-5.5</v>
      </c>
      <c r="G1072" s="4" t="s">
        <v>11</v>
      </c>
      <c r="H1072" s="4">
        <v>9047.36</v>
      </c>
      <c r="I1072" s="4">
        <v>10707.82</v>
      </c>
      <c r="J1072" s="4"/>
      <c r="K1072" s="4">
        <v>-26114.63</v>
      </c>
    </row>
    <row r="1073" spans="1:11" x14ac:dyDescent="0.25">
      <c r="A1073" s="2">
        <v>37597</v>
      </c>
      <c r="B1073" s="4">
        <v>100.45</v>
      </c>
      <c r="C1073" s="4">
        <v>-306.87</v>
      </c>
      <c r="D1073" s="4">
        <v>37515</v>
      </c>
      <c r="E1073" s="4">
        <v>98891.97</v>
      </c>
      <c r="F1073" s="4">
        <v>-5.5</v>
      </c>
      <c r="G1073" s="4" t="s">
        <v>11</v>
      </c>
      <c r="H1073" s="4">
        <v>9047.36</v>
      </c>
      <c r="I1073" s="4">
        <v>10707.82</v>
      </c>
      <c r="J1073" s="4"/>
      <c r="K1073" s="4">
        <v>-26114.63</v>
      </c>
    </row>
    <row r="1074" spans="1:11" x14ac:dyDescent="0.25">
      <c r="A1074" s="2">
        <v>37598</v>
      </c>
      <c r="B1074" s="4">
        <v>100.45</v>
      </c>
      <c r="C1074" s="4">
        <v>-306.87</v>
      </c>
      <c r="D1074" s="4">
        <v>37515</v>
      </c>
      <c r="E1074" s="4">
        <v>98891.97</v>
      </c>
      <c r="F1074" s="4">
        <v>-5.5</v>
      </c>
      <c r="G1074" s="4" t="s">
        <v>11</v>
      </c>
      <c r="H1074" s="4">
        <v>9047.36</v>
      </c>
      <c r="I1074" s="4">
        <v>10707.82</v>
      </c>
      <c r="J1074" s="4"/>
      <c r="K1074" s="4">
        <v>-26114.63</v>
      </c>
    </row>
    <row r="1075" spans="1:11" x14ac:dyDescent="0.25">
      <c r="A1075" s="2">
        <v>37599</v>
      </c>
      <c r="B1075" s="4">
        <v>100.45</v>
      </c>
      <c r="C1075" s="4">
        <v>-306.87</v>
      </c>
      <c r="D1075" s="4">
        <v>37515</v>
      </c>
      <c r="E1075" s="4">
        <v>98891.97</v>
      </c>
      <c r="F1075" s="4">
        <v>-5.5</v>
      </c>
      <c r="G1075" s="4" t="s">
        <v>11</v>
      </c>
      <c r="H1075" s="4">
        <v>9047.36</v>
      </c>
      <c r="I1075" s="4">
        <v>10707.82</v>
      </c>
      <c r="J1075" s="4"/>
      <c r="K1075" s="4">
        <v>-26114.63</v>
      </c>
    </row>
    <row r="1076" spans="1:11" x14ac:dyDescent="0.25">
      <c r="A1076" s="2">
        <v>37600</v>
      </c>
      <c r="B1076" s="4">
        <v>100.45</v>
      </c>
      <c r="C1076" s="4">
        <v>-306.87</v>
      </c>
      <c r="D1076" s="4">
        <v>37515</v>
      </c>
      <c r="E1076" s="4">
        <v>98891.97</v>
      </c>
      <c r="F1076" s="4">
        <v>-5.5</v>
      </c>
      <c r="G1076" s="4" t="s">
        <v>11</v>
      </c>
      <c r="H1076" s="4">
        <v>9047.36</v>
      </c>
      <c r="I1076" s="4">
        <v>10707.82</v>
      </c>
      <c r="J1076" s="4"/>
      <c r="K1076" s="4">
        <v>-26114.63</v>
      </c>
    </row>
    <row r="1077" spans="1:11" x14ac:dyDescent="0.25">
      <c r="A1077" s="2">
        <v>37601</v>
      </c>
      <c r="B1077" s="4">
        <v>100.45</v>
      </c>
      <c r="C1077" s="4">
        <v>-306.87</v>
      </c>
      <c r="D1077" s="4">
        <v>37515</v>
      </c>
      <c r="E1077" s="4">
        <v>98891.97</v>
      </c>
      <c r="F1077" s="4">
        <v>-5.5</v>
      </c>
      <c r="G1077" s="4" t="s">
        <v>11</v>
      </c>
      <c r="H1077" s="4">
        <v>9047.36</v>
      </c>
      <c r="I1077" s="4">
        <v>10707.82</v>
      </c>
      <c r="J1077" s="4"/>
      <c r="K1077" s="4">
        <v>-26114.63</v>
      </c>
    </row>
    <row r="1078" spans="1:11" x14ac:dyDescent="0.25">
      <c r="A1078" s="2">
        <v>37602</v>
      </c>
      <c r="B1078" s="4">
        <v>100.45</v>
      </c>
      <c r="C1078" s="4">
        <v>-306.87</v>
      </c>
      <c r="D1078" s="4">
        <v>37515</v>
      </c>
      <c r="E1078" s="4">
        <v>98891.97</v>
      </c>
      <c r="F1078" s="4">
        <v>-5.5</v>
      </c>
      <c r="G1078" s="4" t="s">
        <v>11</v>
      </c>
      <c r="H1078" s="4">
        <v>9047.36</v>
      </c>
      <c r="I1078" s="4">
        <v>10707.82</v>
      </c>
      <c r="J1078" s="4"/>
      <c r="K1078" s="4">
        <v>-26114.63</v>
      </c>
    </row>
    <row r="1079" spans="1:11" x14ac:dyDescent="0.25">
      <c r="A1079" s="2">
        <v>37603</v>
      </c>
      <c r="B1079" s="4">
        <v>100.45</v>
      </c>
      <c r="C1079" s="4">
        <v>-306.87</v>
      </c>
      <c r="D1079" s="4">
        <v>37515</v>
      </c>
      <c r="E1079" s="4">
        <v>98891.97</v>
      </c>
      <c r="F1079" s="4">
        <v>-5.5</v>
      </c>
      <c r="G1079" s="4" t="s">
        <v>11</v>
      </c>
      <c r="H1079" s="4">
        <v>9047.36</v>
      </c>
      <c r="I1079" s="4">
        <v>10707.82</v>
      </c>
      <c r="J1079" s="4"/>
      <c r="K1079" s="4">
        <v>-26114.63</v>
      </c>
    </row>
    <row r="1080" spans="1:11" x14ac:dyDescent="0.25">
      <c r="A1080" s="2">
        <v>37604</v>
      </c>
      <c r="B1080" s="4">
        <v>100.45</v>
      </c>
      <c r="C1080" s="4">
        <v>-306.87</v>
      </c>
      <c r="D1080" s="4">
        <v>37515</v>
      </c>
      <c r="E1080" s="4">
        <v>98891.97</v>
      </c>
      <c r="F1080" s="4">
        <v>-5.5</v>
      </c>
      <c r="G1080" s="4" t="s">
        <v>11</v>
      </c>
      <c r="H1080" s="4">
        <v>9047.36</v>
      </c>
      <c r="I1080" s="4">
        <v>10707.82</v>
      </c>
      <c r="J1080" s="4"/>
      <c r="K1080" s="4">
        <v>-26114.63</v>
      </c>
    </row>
    <row r="1081" spans="1:11" x14ac:dyDescent="0.25">
      <c r="A1081" s="2">
        <v>37605</v>
      </c>
      <c r="B1081" s="4">
        <v>100.45</v>
      </c>
      <c r="C1081" s="4">
        <v>-306.87</v>
      </c>
      <c r="D1081" s="4">
        <v>37515</v>
      </c>
      <c r="E1081" s="4">
        <v>98891.97</v>
      </c>
      <c r="F1081" s="4">
        <v>-5.5</v>
      </c>
      <c r="G1081" s="4" t="s">
        <v>11</v>
      </c>
      <c r="H1081" s="4">
        <v>9047.36</v>
      </c>
      <c r="I1081" s="4">
        <v>10707.82</v>
      </c>
      <c r="J1081" s="4"/>
      <c r="K1081" s="4">
        <v>-26114.63</v>
      </c>
    </row>
    <row r="1082" spans="1:11" x14ac:dyDescent="0.25">
      <c r="A1082" s="2">
        <v>37606</v>
      </c>
      <c r="B1082" s="4">
        <v>100.45</v>
      </c>
      <c r="C1082" s="4">
        <v>-306.87</v>
      </c>
      <c r="D1082" s="4">
        <v>37515</v>
      </c>
      <c r="E1082" s="4">
        <v>98891.97</v>
      </c>
      <c r="F1082" s="4">
        <v>-5.5</v>
      </c>
      <c r="G1082" s="4" t="s">
        <v>11</v>
      </c>
      <c r="H1082" s="4">
        <v>9047.36</v>
      </c>
      <c r="I1082" s="4">
        <v>10707.82</v>
      </c>
      <c r="J1082" s="4"/>
      <c r="K1082" s="4">
        <v>-26114.63</v>
      </c>
    </row>
    <row r="1083" spans="1:11" x14ac:dyDescent="0.25">
      <c r="A1083" s="2">
        <v>37607</v>
      </c>
      <c r="B1083" s="4">
        <v>100.45</v>
      </c>
      <c r="C1083" s="4">
        <v>-306.87</v>
      </c>
      <c r="D1083" s="4">
        <v>37515</v>
      </c>
      <c r="E1083" s="4">
        <v>98891.97</v>
      </c>
      <c r="F1083" s="4">
        <v>-5.5</v>
      </c>
      <c r="G1083" s="4" t="s">
        <v>11</v>
      </c>
      <c r="H1083" s="4">
        <v>9047.36</v>
      </c>
      <c r="I1083" s="4">
        <v>10707.82</v>
      </c>
      <c r="J1083" s="4"/>
      <c r="K1083" s="4">
        <v>-26114.63</v>
      </c>
    </row>
    <row r="1084" spans="1:11" x14ac:dyDescent="0.25">
      <c r="A1084" s="2">
        <v>37608</v>
      </c>
      <c r="B1084" s="4">
        <v>100.45</v>
      </c>
      <c r="C1084" s="4">
        <v>-306.87</v>
      </c>
      <c r="D1084" s="4">
        <v>37515</v>
      </c>
      <c r="E1084" s="4">
        <v>98891.97</v>
      </c>
      <c r="F1084" s="4">
        <v>-5.5</v>
      </c>
      <c r="G1084" s="4" t="s">
        <v>11</v>
      </c>
      <c r="H1084" s="4">
        <v>9047.36</v>
      </c>
      <c r="I1084" s="4">
        <v>10707.82</v>
      </c>
      <c r="J1084" s="4"/>
      <c r="K1084" s="4">
        <v>-26114.63</v>
      </c>
    </row>
    <row r="1085" spans="1:11" x14ac:dyDescent="0.25">
      <c r="A1085" s="2">
        <v>37609</v>
      </c>
      <c r="B1085" s="4">
        <v>100.45</v>
      </c>
      <c r="C1085" s="4">
        <v>-306.87</v>
      </c>
      <c r="D1085" s="4">
        <v>37515</v>
      </c>
      <c r="E1085" s="4">
        <v>98891.97</v>
      </c>
      <c r="F1085" s="4">
        <v>-5.5</v>
      </c>
      <c r="G1085" s="4" t="s">
        <v>11</v>
      </c>
      <c r="H1085" s="4">
        <v>9047.36</v>
      </c>
      <c r="I1085" s="4">
        <v>10707.82</v>
      </c>
      <c r="J1085" s="4"/>
      <c r="K1085" s="4">
        <v>-26114.63</v>
      </c>
    </row>
    <row r="1086" spans="1:11" x14ac:dyDescent="0.25">
      <c r="A1086" s="2">
        <v>37610</v>
      </c>
      <c r="B1086" s="4">
        <v>100.45</v>
      </c>
      <c r="C1086" s="4">
        <v>-306.87</v>
      </c>
      <c r="D1086" s="4">
        <v>37515</v>
      </c>
      <c r="E1086" s="4">
        <v>98891.97</v>
      </c>
      <c r="F1086" s="4">
        <v>-5.5</v>
      </c>
      <c r="G1086" s="4" t="s">
        <v>11</v>
      </c>
      <c r="H1086" s="4">
        <v>9047.36</v>
      </c>
      <c r="I1086" s="4">
        <v>10707.82</v>
      </c>
      <c r="J1086" s="4"/>
      <c r="K1086" s="4">
        <v>-26114.63</v>
      </c>
    </row>
    <row r="1087" spans="1:11" x14ac:dyDescent="0.25">
      <c r="A1087" s="2">
        <v>37611</v>
      </c>
      <c r="B1087" s="4">
        <v>100.45</v>
      </c>
      <c r="C1087" s="4">
        <v>-306.87</v>
      </c>
      <c r="D1087" s="4">
        <v>37515</v>
      </c>
      <c r="E1087" s="4">
        <v>98891.97</v>
      </c>
      <c r="F1087" s="4">
        <v>-5.5</v>
      </c>
      <c r="G1087" s="4" t="s">
        <v>11</v>
      </c>
      <c r="H1087" s="4">
        <v>9047.36</v>
      </c>
      <c r="I1087" s="4">
        <v>10707.82</v>
      </c>
      <c r="J1087" s="4"/>
      <c r="K1087" s="4">
        <v>-26114.63</v>
      </c>
    </row>
    <row r="1088" spans="1:11" x14ac:dyDescent="0.25">
      <c r="A1088" s="2">
        <v>37612</v>
      </c>
      <c r="B1088" s="4">
        <v>100.45</v>
      </c>
      <c r="C1088" s="4">
        <v>-306.87</v>
      </c>
      <c r="D1088" s="4">
        <v>37515</v>
      </c>
      <c r="E1088" s="4">
        <v>98891.97</v>
      </c>
      <c r="F1088" s="4">
        <v>-5.5</v>
      </c>
      <c r="G1088" s="4" t="s">
        <v>11</v>
      </c>
      <c r="H1088" s="4">
        <v>9047.36</v>
      </c>
      <c r="I1088" s="4">
        <v>10707.82</v>
      </c>
      <c r="J1088" s="4"/>
      <c r="K1088" s="4">
        <v>-26114.63</v>
      </c>
    </row>
    <row r="1089" spans="1:11" x14ac:dyDescent="0.25">
      <c r="A1089" s="2">
        <v>37613</v>
      </c>
      <c r="B1089" s="4">
        <v>100.45</v>
      </c>
      <c r="C1089" s="4">
        <v>-306.87</v>
      </c>
      <c r="D1089" s="4">
        <v>37515</v>
      </c>
      <c r="E1089" s="4">
        <v>98891.97</v>
      </c>
      <c r="F1089" s="4">
        <v>-5.5</v>
      </c>
      <c r="G1089" s="4" t="s">
        <v>11</v>
      </c>
      <c r="H1089" s="4">
        <v>9047.36</v>
      </c>
      <c r="I1089" s="4">
        <v>10707.82</v>
      </c>
      <c r="J1089" s="4"/>
      <c r="K1089" s="4">
        <v>-26114.63</v>
      </c>
    </row>
    <row r="1090" spans="1:11" x14ac:dyDescent="0.25">
      <c r="A1090" s="2">
        <v>37614</v>
      </c>
      <c r="B1090" s="4">
        <v>100.45</v>
      </c>
      <c r="C1090" s="4">
        <v>-306.87</v>
      </c>
      <c r="D1090" s="4">
        <v>37515</v>
      </c>
      <c r="E1090" s="4">
        <v>98891.97</v>
      </c>
      <c r="F1090" s="4">
        <v>-5.5</v>
      </c>
      <c r="G1090" s="4" t="s">
        <v>11</v>
      </c>
      <c r="H1090" s="4">
        <v>9047.36</v>
      </c>
      <c r="I1090" s="4">
        <v>10707.82</v>
      </c>
      <c r="J1090" s="4"/>
      <c r="K1090" s="4">
        <v>-26114.63</v>
      </c>
    </row>
    <row r="1091" spans="1:11" x14ac:dyDescent="0.25">
      <c r="A1091" s="2">
        <v>37615</v>
      </c>
      <c r="B1091" s="4">
        <v>100.45</v>
      </c>
      <c r="C1091" s="4">
        <v>-306.87</v>
      </c>
      <c r="D1091" s="4">
        <v>37515</v>
      </c>
      <c r="E1091" s="4">
        <v>98891.97</v>
      </c>
      <c r="F1091" s="4">
        <v>-5.5</v>
      </c>
      <c r="G1091" s="4" t="s">
        <v>11</v>
      </c>
      <c r="H1091" s="4">
        <v>9047.36</v>
      </c>
      <c r="I1091" s="4">
        <v>10707.82</v>
      </c>
      <c r="J1091" s="4"/>
      <c r="K1091" s="4">
        <v>-26114.63</v>
      </c>
    </row>
    <row r="1092" spans="1:11" x14ac:dyDescent="0.25">
      <c r="A1092" s="2">
        <v>37616</v>
      </c>
      <c r="B1092" s="4">
        <v>100.45</v>
      </c>
      <c r="C1092" s="4">
        <v>-306.87</v>
      </c>
      <c r="D1092" s="4">
        <v>37515</v>
      </c>
      <c r="E1092" s="4">
        <v>98891.97</v>
      </c>
      <c r="F1092" s="4">
        <v>-5.5</v>
      </c>
      <c r="G1092" s="4" t="s">
        <v>11</v>
      </c>
      <c r="H1092" s="4">
        <v>9047.36</v>
      </c>
      <c r="I1092" s="4">
        <v>10707.82</v>
      </c>
      <c r="J1092" s="4"/>
      <c r="K1092" s="4">
        <v>-26114.63</v>
      </c>
    </row>
    <row r="1093" spans="1:11" x14ac:dyDescent="0.25">
      <c r="A1093" s="2">
        <v>37617</v>
      </c>
      <c r="B1093" s="4">
        <v>100.45</v>
      </c>
      <c r="C1093" s="4">
        <v>-306.87</v>
      </c>
      <c r="D1093" s="4">
        <v>37515</v>
      </c>
      <c r="E1093" s="4">
        <v>98891.97</v>
      </c>
      <c r="F1093" s="4">
        <v>-5.5</v>
      </c>
      <c r="G1093" s="4" t="s">
        <v>11</v>
      </c>
      <c r="H1093" s="4">
        <v>9047.36</v>
      </c>
      <c r="I1093" s="4">
        <v>10707.82</v>
      </c>
      <c r="J1093" s="4"/>
      <c r="K1093" s="4">
        <v>-26114.63</v>
      </c>
    </row>
    <row r="1094" spans="1:11" x14ac:dyDescent="0.25">
      <c r="A1094" s="2">
        <v>37618</v>
      </c>
      <c r="B1094" s="4">
        <v>100.45</v>
      </c>
      <c r="C1094" s="4">
        <v>-306.87</v>
      </c>
      <c r="D1094" s="4">
        <v>37515</v>
      </c>
      <c r="E1094" s="4">
        <v>98891.97</v>
      </c>
      <c r="F1094" s="4">
        <v>-5.5</v>
      </c>
      <c r="G1094" s="4" t="s">
        <v>11</v>
      </c>
      <c r="H1094" s="4">
        <v>9047.36</v>
      </c>
      <c r="I1094" s="4">
        <v>10707.82</v>
      </c>
      <c r="J1094" s="4"/>
      <c r="K1094" s="4">
        <v>-26114.63</v>
      </c>
    </row>
    <row r="1095" spans="1:11" x14ac:dyDescent="0.25">
      <c r="A1095" s="2">
        <v>37619</v>
      </c>
      <c r="B1095" s="4">
        <v>100.45</v>
      </c>
      <c r="C1095" s="4">
        <v>-306.87</v>
      </c>
      <c r="D1095" s="4">
        <v>37515</v>
      </c>
      <c r="E1095" s="4">
        <v>98891.97</v>
      </c>
      <c r="F1095" s="4">
        <v>-5.5</v>
      </c>
      <c r="G1095" s="4" t="s">
        <v>11</v>
      </c>
      <c r="H1095" s="4">
        <v>9047.36</v>
      </c>
      <c r="I1095" s="4">
        <v>10707.82</v>
      </c>
      <c r="J1095" s="4"/>
      <c r="K1095" s="4">
        <v>-26114.63</v>
      </c>
    </row>
    <row r="1096" spans="1:11" x14ac:dyDescent="0.25">
      <c r="A1096" s="2">
        <v>37620</v>
      </c>
      <c r="B1096" s="4">
        <v>100.45</v>
      </c>
      <c r="C1096" s="4">
        <v>-306.87</v>
      </c>
      <c r="D1096" s="4">
        <v>37515</v>
      </c>
      <c r="E1096" s="4">
        <v>98891.97</v>
      </c>
      <c r="F1096" s="4">
        <v>-5.5</v>
      </c>
      <c r="G1096" s="4" t="s">
        <v>11</v>
      </c>
      <c r="H1096" s="4">
        <v>9047.36</v>
      </c>
      <c r="I1096" s="4">
        <v>10707.82</v>
      </c>
      <c r="J1096" s="4"/>
      <c r="K1096" s="4">
        <v>-26114.63</v>
      </c>
    </row>
    <row r="1097" spans="1:11" x14ac:dyDescent="0.25">
      <c r="A1097" s="2">
        <v>37621</v>
      </c>
      <c r="B1097" s="4">
        <v>98.37</v>
      </c>
      <c r="C1097" s="4">
        <v>-402.19</v>
      </c>
      <c r="D1097" s="4">
        <v>37382</v>
      </c>
      <c r="E1097" s="4">
        <v>102379.72</v>
      </c>
      <c r="F1097" s="4">
        <v>-4.96</v>
      </c>
      <c r="G1097" s="4" t="s">
        <v>11</v>
      </c>
      <c r="H1097" s="4">
        <v>10093.36</v>
      </c>
      <c r="I1097" s="4">
        <v>10844.13</v>
      </c>
      <c r="J1097" s="4"/>
      <c r="K1097" s="4">
        <v>-27163.55</v>
      </c>
    </row>
    <row r="1098" spans="1:11" x14ac:dyDescent="0.25">
      <c r="A1098" s="2">
        <v>37622</v>
      </c>
      <c r="B1098" s="4">
        <v>98.37</v>
      </c>
      <c r="C1098" s="4">
        <v>-402.19</v>
      </c>
      <c r="D1098" s="4">
        <v>37382</v>
      </c>
      <c r="E1098" s="4">
        <v>102379.72</v>
      </c>
      <c r="F1098" s="4">
        <v>-4.96</v>
      </c>
      <c r="G1098" s="4" t="s">
        <v>11</v>
      </c>
      <c r="H1098" s="4">
        <v>10093.36</v>
      </c>
      <c r="I1098" s="4">
        <v>10844.13</v>
      </c>
      <c r="J1098" s="4"/>
      <c r="K1098" s="4">
        <v>-27163.55</v>
      </c>
    </row>
    <row r="1099" spans="1:11" x14ac:dyDescent="0.25">
      <c r="A1099" s="2">
        <v>37623</v>
      </c>
      <c r="B1099" s="4">
        <v>98.37</v>
      </c>
      <c r="C1099" s="4">
        <v>-402.19</v>
      </c>
      <c r="D1099" s="4">
        <v>37382</v>
      </c>
      <c r="E1099" s="4">
        <v>102379.72</v>
      </c>
      <c r="F1099" s="4">
        <v>-4.96</v>
      </c>
      <c r="G1099" s="4" t="s">
        <v>11</v>
      </c>
      <c r="H1099" s="4">
        <v>10093.36</v>
      </c>
      <c r="I1099" s="4">
        <v>10844.13</v>
      </c>
      <c r="J1099" s="4"/>
      <c r="K1099" s="4">
        <v>-27163.55</v>
      </c>
    </row>
    <row r="1100" spans="1:11" x14ac:dyDescent="0.25">
      <c r="A1100" s="2">
        <v>37624</v>
      </c>
      <c r="B1100" s="4">
        <v>98.37</v>
      </c>
      <c r="C1100" s="4">
        <v>-402.19</v>
      </c>
      <c r="D1100" s="4">
        <v>37382</v>
      </c>
      <c r="E1100" s="4">
        <v>102379.72</v>
      </c>
      <c r="F1100" s="4">
        <v>-4.96</v>
      </c>
      <c r="G1100" s="4" t="s">
        <v>11</v>
      </c>
      <c r="H1100" s="4">
        <v>10093.36</v>
      </c>
      <c r="I1100" s="4">
        <v>10844.13</v>
      </c>
      <c r="J1100" s="4"/>
      <c r="K1100" s="4">
        <v>-27163.55</v>
      </c>
    </row>
    <row r="1101" spans="1:11" x14ac:dyDescent="0.25">
      <c r="A1101" s="2">
        <v>37625</v>
      </c>
      <c r="B1101" s="4">
        <v>98.37</v>
      </c>
      <c r="C1101" s="4">
        <v>-402.19</v>
      </c>
      <c r="D1101" s="4">
        <v>37382</v>
      </c>
      <c r="E1101" s="4">
        <v>102379.72</v>
      </c>
      <c r="F1101" s="4">
        <v>-4.96</v>
      </c>
      <c r="G1101" s="4" t="s">
        <v>11</v>
      </c>
      <c r="H1101" s="4">
        <v>10093.36</v>
      </c>
      <c r="I1101" s="4">
        <v>10844.13</v>
      </c>
      <c r="J1101" s="4"/>
      <c r="K1101" s="4">
        <v>-27163.55</v>
      </c>
    </row>
    <row r="1102" spans="1:11" x14ac:dyDescent="0.25">
      <c r="A1102" s="2">
        <v>37626</v>
      </c>
      <c r="B1102" s="4">
        <v>98.37</v>
      </c>
      <c r="C1102" s="4">
        <v>-402.19</v>
      </c>
      <c r="D1102" s="4">
        <v>37382</v>
      </c>
      <c r="E1102" s="4">
        <v>102379.72</v>
      </c>
      <c r="F1102" s="4">
        <v>-4.96</v>
      </c>
      <c r="G1102" s="4" t="s">
        <v>11</v>
      </c>
      <c r="H1102" s="4">
        <v>10093.36</v>
      </c>
      <c r="I1102" s="4">
        <v>10844.13</v>
      </c>
      <c r="J1102" s="4"/>
      <c r="K1102" s="4">
        <v>-27163.55</v>
      </c>
    </row>
    <row r="1103" spans="1:11" x14ac:dyDescent="0.25">
      <c r="A1103" s="2">
        <v>37627</v>
      </c>
      <c r="B1103" s="4">
        <v>98.37</v>
      </c>
      <c r="C1103" s="4">
        <v>-402.19</v>
      </c>
      <c r="D1103" s="4">
        <v>37382</v>
      </c>
      <c r="E1103" s="4">
        <v>102379.72</v>
      </c>
      <c r="F1103" s="4">
        <v>-4.96</v>
      </c>
      <c r="G1103" s="4" t="s">
        <v>11</v>
      </c>
      <c r="H1103" s="4">
        <v>10093.36</v>
      </c>
      <c r="I1103" s="4">
        <v>10844.13</v>
      </c>
      <c r="J1103" s="4"/>
      <c r="K1103" s="4">
        <v>-27163.55</v>
      </c>
    </row>
    <row r="1104" spans="1:11" x14ac:dyDescent="0.25">
      <c r="A1104" s="2">
        <v>37628</v>
      </c>
      <c r="B1104" s="4">
        <v>98.37</v>
      </c>
      <c r="C1104" s="4">
        <v>-402.19</v>
      </c>
      <c r="D1104" s="4">
        <v>37382</v>
      </c>
      <c r="E1104" s="4">
        <v>102379.72</v>
      </c>
      <c r="F1104" s="4">
        <v>-4.96</v>
      </c>
      <c r="G1104" s="4" t="s">
        <v>11</v>
      </c>
      <c r="H1104" s="4">
        <v>10093.36</v>
      </c>
      <c r="I1104" s="4">
        <v>10844.13</v>
      </c>
      <c r="J1104" s="4"/>
      <c r="K1104" s="4">
        <v>-27163.55</v>
      </c>
    </row>
    <row r="1105" spans="1:11" x14ac:dyDescent="0.25">
      <c r="A1105" s="2">
        <v>37629</v>
      </c>
      <c r="B1105" s="4">
        <v>98.37</v>
      </c>
      <c r="C1105" s="4">
        <v>-402.19</v>
      </c>
      <c r="D1105" s="4">
        <v>37382</v>
      </c>
      <c r="E1105" s="4">
        <v>102379.72</v>
      </c>
      <c r="F1105" s="4">
        <v>-4.96</v>
      </c>
      <c r="G1105" s="4" t="s">
        <v>11</v>
      </c>
      <c r="H1105" s="4">
        <v>10093.36</v>
      </c>
      <c r="I1105" s="4">
        <v>10844.13</v>
      </c>
      <c r="J1105" s="4"/>
      <c r="K1105" s="4">
        <v>-27163.55</v>
      </c>
    </row>
    <row r="1106" spans="1:11" x14ac:dyDescent="0.25">
      <c r="A1106" s="2">
        <v>37630</v>
      </c>
      <c r="B1106" s="4">
        <v>98.37</v>
      </c>
      <c r="C1106" s="4">
        <v>-402.19</v>
      </c>
      <c r="D1106" s="4">
        <v>37382</v>
      </c>
      <c r="E1106" s="4">
        <v>102379.72</v>
      </c>
      <c r="F1106" s="4">
        <v>-4.96</v>
      </c>
      <c r="G1106" s="4" t="s">
        <v>11</v>
      </c>
      <c r="H1106" s="4">
        <v>10093.36</v>
      </c>
      <c r="I1106" s="4">
        <v>10844.13</v>
      </c>
      <c r="J1106" s="4"/>
      <c r="K1106" s="4">
        <v>-27163.55</v>
      </c>
    </row>
    <row r="1107" spans="1:11" x14ac:dyDescent="0.25">
      <c r="A1107" s="2">
        <v>37631</v>
      </c>
      <c r="B1107" s="4">
        <v>98.37</v>
      </c>
      <c r="C1107" s="4">
        <v>-402.19</v>
      </c>
      <c r="D1107" s="4">
        <v>37382</v>
      </c>
      <c r="E1107" s="4">
        <v>102379.72</v>
      </c>
      <c r="F1107" s="4">
        <v>-4.96</v>
      </c>
      <c r="G1107" s="4" t="s">
        <v>11</v>
      </c>
      <c r="H1107" s="4">
        <v>10093.36</v>
      </c>
      <c r="I1107" s="4">
        <v>10844.13</v>
      </c>
      <c r="J1107" s="4"/>
      <c r="K1107" s="4">
        <v>-27163.55</v>
      </c>
    </row>
    <row r="1108" spans="1:11" x14ac:dyDescent="0.25">
      <c r="A1108" s="2">
        <v>37632</v>
      </c>
      <c r="B1108" s="4">
        <v>98.37</v>
      </c>
      <c r="C1108" s="4">
        <v>-402.19</v>
      </c>
      <c r="D1108" s="4">
        <v>37382</v>
      </c>
      <c r="E1108" s="4">
        <v>102379.72</v>
      </c>
      <c r="F1108" s="4">
        <v>-4.96</v>
      </c>
      <c r="G1108" s="4" t="s">
        <v>11</v>
      </c>
      <c r="H1108" s="4">
        <v>10093.36</v>
      </c>
      <c r="I1108" s="4">
        <v>10844.13</v>
      </c>
      <c r="J1108" s="4"/>
      <c r="K1108" s="4">
        <v>-27163.55</v>
      </c>
    </row>
    <row r="1109" spans="1:11" x14ac:dyDescent="0.25">
      <c r="A1109" s="2">
        <v>37633</v>
      </c>
      <c r="B1109" s="4">
        <v>98.37</v>
      </c>
      <c r="C1109" s="4">
        <v>-402.19</v>
      </c>
      <c r="D1109" s="4">
        <v>37382</v>
      </c>
      <c r="E1109" s="4">
        <v>102379.72</v>
      </c>
      <c r="F1109" s="4">
        <v>-4.96</v>
      </c>
      <c r="G1109" s="4" t="s">
        <v>11</v>
      </c>
      <c r="H1109" s="4">
        <v>10093.36</v>
      </c>
      <c r="I1109" s="4">
        <v>10844.13</v>
      </c>
      <c r="J1109" s="4"/>
      <c r="K1109" s="4">
        <v>-27163.55</v>
      </c>
    </row>
    <row r="1110" spans="1:11" x14ac:dyDescent="0.25">
      <c r="A1110" s="2">
        <v>37634</v>
      </c>
      <c r="B1110" s="4">
        <v>98.37</v>
      </c>
      <c r="C1110" s="4">
        <v>-402.19</v>
      </c>
      <c r="D1110" s="4">
        <v>37382</v>
      </c>
      <c r="E1110" s="4">
        <v>102379.72</v>
      </c>
      <c r="F1110" s="4">
        <v>-4.96</v>
      </c>
      <c r="G1110" s="4" t="s">
        <v>11</v>
      </c>
      <c r="H1110" s="4">
        <v>10093.36</v>
      </c>
      <c r="I1110" s="4">
        <v>10844.13</v>
      </c>
      <c r="J1110" s="4"/>
      <c r="K1110" s="4">
        <v>-27163.55</v>
      </c>
    </row>
    <row r="1111" spans="1:11" x14ac:dyDescent="0.25">
      <c r="A1111" s="2">
        <v>37635</v>
      </c>
      <c r="B1111" s="4">
        <v>98.37</v>
      </c>
      <c r="C1111" s="4">
        <v>-402.19</v>
      </c>
      <c r="D1111" s="4">
        <v>37382</v>
      </c>
      <c r="E1111" s="4">
        <v>102379.72</v>
      </c>
      <c r="F1111" s="4">
        <v>-4.96</v>
      </c>
      <c r="G1111" s="4" t="s">
        <v>11</v>
      </c>
      <c r="H1111" s="4">
        <v>10093.36</v>
      </c>
      <c r="I1111" s="4">
        <v>10844.13</v>
      </c>
      <c r="J1111" s="4"/>
      <c r="K1111" s="4">
        <v>-27163.55</v>
      </c>
    </row>
    <row r="1112" spans="1:11" x14ac:dyDescent="0.25">
      <c r="A1112" s="2">
        <v>37636</v>
      </c>
      <c r="B1112" s="4">
        <v>98.37</v>
      </c>
      <c r="C1112" s="4">
        <v>-402.19</v>
      </c>
      <c r="D1112" s="4">
        <v>37382</v>
      </c>
      <c r="E1112" s="4">
        <v>102379.72</v>
      </c>
      <c r="F1112" s="4">
        <v>-4.96</v>
      </c>
      <c r="G1112" s="4" t="s">
        <v>11</v>
      </c>
      <c r="H1112" s="4">
        <v>10093.36</v>
      </c>
      <c r="I1112" s="4">
        <v>10844.13</v>
      </c>
      <c r="J1112" s="4"/>
      <c r="K1112" s="4">
        <v>-27163.55</v>
      </c>
    </row>
    <row r="1113" spans="1:11" x14ac:dyDescent="0.25">
      <c r="A1113" s="2">
        <v>37637</v>
      </c>
      <c r="B1113" s="4">
        <v>98.37</v>
      </c>
      <c r="C1113" s="4">
        <v>-402.19</v>
      </c>
      <c r="D1113" s="4">
        <v>37382</v>
      </c>
      <c r="E1113" s="4">
        <v>102379.72</v>
      </c>
      <c r="F1113" s="4">
        <v>-4.96</v>
      </c>
      <c r="G1113" s="4" t="s">
        <v>11</v>
      </c>
      <c r="H1113" s="4">
        <v>10093.36</v>
      </c>
      <c r="I1113" s="4">
        <v>10844.13</v>
      </c>
      <c r="J1113" s="4"/>
      <c r="K1113" s="4">
        <v>-27163.55</v>
      </c>
    </row>
    <row r="1114" spans="1:11" x14ac:dyDescent="0.25">
      <c r="A1114" s="2">
        <v>37638</v>
      </c>
      <c r="B1114" s="4">
        <v>98.37</v>
      </c>
      <c r="C1114" s="4">
        <v>-402.19</v>
      </c>
      <c r="D1114" s="4">
        <v>37382</v>
      </c>
      <c r="E1114" s="4">
        <v>102379.72</v>
      </c>
      <c r="F1114" s="4">
        <v>-4.96</v>
      </c>
      <c r="G1114" s="4" t="s">
        <v>11</v>
      </c>
      <c r="H1114" s="4">
        <v>10093.36</v>
      </c>
      <c r="I1114" s="4">
        <v>10844.13</v>
      </c>
      <c r="J1114" s="4"/>
      <c r="K1114" s="4">
        <v>-27163.55</v>
      </c>
    </row>
    <row r="1115" spans="1:11" x14ac:dyDescent="0.25">
      <c r="A1115" s="2">
        <v>37639</v>
      </c>
      <c r="B1115" s="4">
        <v>98.37</v>
      </c>
      <c r="C1115" s="4">
        <v>-402.19</v>
      </c>
      <c r="D1115" s="4">
        <v>37382</v>
      </c>
      <c r="E1115" s="4">
        <v>102379.72</v>
      </c>
      <c r="F1115" s="4">
        <v>-4.96</v>
      </c>
      <c r="G1115" s="4" t="s">
        <v>11</v>
      </c>
      <c r="H1115" s="4">
        <v>10093.36</v>
      </c>
      <c r="I1115" s="4">
        <v>10844.13</v>
      </c>
      <c r="J1115" s="4"/>
      <c r="K1115" s="4">
        <v>-27163.55</v>
      </c>
    </row>
    <row r="1116" spans="1:11" x14ac:dyDescent="0.25">
      <c r="A1116" s="2">
        <v>37640</v>
      </c>
      <c r="B1116" s="4">
        <v>98.37</v>
      </c>
      <c r="C1116" s="4">
        <v>-402.19</v>
      </c>
      <c r="D1116" s="4">
        <v>37382</v>
      </c>
      <c r="E1116" s="4">
        <v>102379.72</v>
      </c>
      <c r="F1116" s="4">
        <v>-4.96</v>
      </c>
      <c r="G1116" s="4" t="s">
        <v>11</v>
      </c>
      <c r="H1116" s="4">
        <v>10093.36</v>
      </c>
      <c r="I1116" s="4">
        <v>10844.13</v>
      </c>
      <c r="J1116" s="4"/>
      <c r="K1116" s="4">
        <v>-27163.55</v>
      </c>
    </row>
    <row r="1117" spans="1:11" x14ac:dyDescent="0.25">
      <c r="A1117" s="2">
        <v>37641</v>
      </c>
      <c r="B1117" s="4">
        <v>98.37</v>
      </c>
      <c r="C1117" s="4">
        <v>-402.19</v>
      </c>
      <c r="D1117" s="4">
        <v>37382</v>
      </c>
      <c r="E1117" s="4">
        <v>102379.72</v>
      </c>
      <c r="F1117" s="4">
        <v>-4.96</v>
      </c>
      <c r="G1117" s="4" t="s">
        <v>11</v>
      </c>
      <c r="H1117" s="4">
        <v>10093.36</v>
      </c>
      <c r="I1117" s="4">
        <v>10844.13</v>
      </c>
      <c r="J1117" s="4"/>
      <c r="K1117" s="4">
        <v>-27163.55</v>
      </c>
    </row>
    <row r="1118" spans="1:11" x14ac:dyDescent="0.25">
      <c r="A1118" s="2">
        <v>37642</v>
      </c>
      <c r="B1118" s="4">
        <v>98.37</v>
      </c>
      <c r="C1118" s="4">
        <v>-402.19</v>
      </c>
      <c r="D1118" s="4">
        <v>37382</v>
      </c>
      <c r="E1118" s="4">
        <v>102379.72</v>
      </c>
      <c r="F1118" s="4">
        <v>-4.96</v>
      </c>
      <c r="G1118" s="4" t="s">
        <v>11</v>
      </c>
      <c r="H1118" s="4">
        <v>10093.36</v>
      </c>
      <c r="I1118" s="4">
        <v>10844.13</v>
      </c>
      <c r="J1118" s="4"/>
      <c r="K1118" s="4">
        <v>-27163.55</v>
      </c>
    </row>
    <row r="1119" spans="1:11" x14ac:dyDescent="0.25">
      <c r="A1119" s="2">
        <v>37643</v>
      </c>
      <c r="B1119" s="4">
        <v>98.37</v>
      </c>
      <c r="C1119" s="4">
        <v>-402.19</v>
      </c>
      <c r="D1119" s="4">
        <v>37382</v>
      </c>
      <c r="E1119" s="4">
        <v>102379.72</v>
      </c>
      <c r="F1119" s="4">
        <v>-4.96</v>
      </c>
      <c r="G1119" s="4" t="s">
        <v>11</v>
      </c>
      <c r="H1119" s="4">
        <v>10093.36</v>
      </c>
      <c r="I1119" s="4">
        <v>10844.13</v>
      </c>
      <c r="J1119" s="4"/>
      <c r="K1119" s="4">
        <v>-27163.55</v>
      </c>
    </row>
    <row r="1120" spans="1:11" x14ac:dyDescent="0.25">
      <c r="A1120" s="2">
        <v>37644</v>
      </c>
      <c r="B1120" s="4">
        <v>98.37</v>
      </c>
      <c r="C1120" s="4">
        <v>-402.19</v>
      </c>
      <c r="D1120" s="4">
        <v>37382</v>
      </c>
      <c r="E1120" s="4">
        <v>102379.72</v>
      </c>
      <c r="F1120" s="4">
        <v>-4.96</v>
      </c>
      <c r="G1120" s="4" t="s">
        <v>11</v>
      </c>
      <c r="H1120" s="4">
        <v>10093.36</v>
      </c>
      <c r="I1120" s="4">
        <v>10844.13</v>
      </c>
      <c r="J1120" s="4"/>
      <c r="K1120" s="4">
        <v>-27163.55</v>
      </c>
    </row>
    <row r="1121" spans="1:11" x14ac:dyDescent="0.25">
      <c r="A1121" s="2">
        <v>37645</v>
      </c>
      <c r="B1121" s="4">
        <v>98.37</v>
      </c>
      <c r="C1121" s="4">
        <v>-402.19</v>
      </c>
      <c r="D1121" s="4">
        <v>37382</v>
      </c>
      <c r="E1121" s="4">
        <v>102379.72</v>
      </c>
      <c r="F1121" s="4">
        <v>-4.96</v>
      </c>
      <c r="G1121" s="4" t="s">
        <v>11</v>
      </c>
      <c r="H1121" s="4">
        <v>10093.36</v>
      </c>
      <c r="I1121" s="4">
        <v>10844.13</v>
      </c>
      <c r="J1121" s="4"/>
      <c r="K1121" s="4">
        <v>-27163.55</v>
      </c>
    </row>
    <row r="1122" spans="1:11" x14ac:dyDescent="0.25">
      <c r="A1122" s="2">
        <v>37646</v>
      </c>
      <c r="B1122" s="4">
        <v>98.37</v>
      </c>
      <c r="C1122" s="4">
        <v>-402.19</v>
      </c>
      <c r="D1122" s="4">
        <v>37382</v>
      </c>
      <c r="E1122" s="4">
        <v>102379.72</v>
      </c>
      <c r="F1122" s="4">
        <v>-4.96</v>
      </c>
      <c r="G1122" s="4" t="s">
        <v>11</v>
      </c>
      <c r="H1122" s="4">
        <v>10093.36</v>
      </c>
      <c r="I1122" s="4">
        <v>10844.13</v>
      </c>
      <c r="J1122" s="4"/>
      <c r="K1122" s="4">
        <v>-27163.55</v>
      </c>
    </row>
    <row r="1123" spans="1:11" x14ac:dyDescent="0.25">
      <c r="A1123" s="2">
        <v>37647</v>
      </c>
      <c r="B1123" s="4">
        <v>98.37</v>
      </c>
      <c r="C1123" s="4">
        <v>-402.19</v>
      </c>
      <c r="D1123" s="4">
        <v>37382</v>
      </c>
      <c r="E1123" s="4">
        <v>102379.72</v>
      </c>
      <c r="F1123" s="4">
        <v>-4.96</v>
      </c>
      <c r="G1123" s="4" t="s">
        <v>11</v>
      </c>
      <c r="H1123" s="4">
        <v>10093.36</v>
      </c>
      <c r="I1123" s="4">
        <v>10844.13</v>
      </c>
      <c r="J1123" s="4"/>
      <c r="K1123" s="4">
        <v>-27163.55</v>
      </c>
    </row>
    <row r="1124" spans="1:11" x14ac:dyDescent="0.25">
      <c r="A1124" s="2">
        <v>37648</v>
      </c>
      <c r="B1124" s="4">
        <v>98.37</v>
      </c>
      <c r="C1124" s="4">
        <v>-402.19</v>
      </c>
      <c r="D1124" s="4">
        <v>37382</v>
      </c>
      <c r="E1124" s="4">
        <v>102379.72</v>
      </c>
      <c r="F1124" s="4">
        <v>-4.96</v>
      </c>
      <c r="G1124" s="4" t="s">
        <v>11</v>
      </c>
      <c r="H1124" s="4">
        <v>10093.36</v>
      </c>
      <c r="I1124" s="4">
        <v>10844.13</v>
      </c>
      <c r="J1124" s="4"/>
      <c r="K1124" s="4">
        <v>-27163.55</v>
      </c>
    </row>
    <row r="1125" spans="1:11" x14ac:dyDescent="0.25">
      <c r="A1125" s="2">
        <v>37649</v>
      </c>
      <c r="B1125" s="4">
        <v>98.37</v>
      </c>
      <c r="C1125" s="4">
        <v>-402.19</v>
      </c>
      <c r="D1125" s="4">
        <v>37382</v>
      </c>
      <c r="E1125" s="4">
        <v>102379.72</v>
      </c>
      <c r="F1125" s="4">
        <v>-4.96</v>
      </c>
      <c r="G1125" s="4" t="s">
        <v>11</v>
      </c>
      <c r="H1125" s="4">
        <v>10093.36</v>
      </c>
      <c r="I1125" s="4">
        <v>10844.13</v>
      </c>
      <c r="J1125" s="4"/>
      <c r="K1125" s="4">
        <v>-27163.55</v>
      </c>
    </row>
    <row r="1126" spans="1:11" x14ac:dyDescent="0.25">
      <c r="A1126" s="2">
        <v>37650</v>
      </c>
      <c r="B1126" s="4">
        <v>98.37</v>
      </c>
      <c r="C1126" s="4">
        <v>-402.19</v>
      </c>
      <c r="D1126" s="4">
        <v>37382</v>
      </c>
      <c r="E1126" s="4">
        <v>102379.72</v>
      </c>
      <c r="F1126" s="4">
        <v>-4.96</v>
      </c>
      <c r="G1126" s="4" t="s">
        <v>11</v>
      </c>
      <c r="H1126" s="4">
        <v>10093.36</v>
      </c>
      <c r="I1126" s="4">
        <v>10844.13</v>
      </c>
      <c r="J1126" s="4"/>
      <c r="K1126" s="4">
        <v>-27163.55</v>
      </c>
    </row>
    <row r="1127" spans="1:11" x14ac:dyDescent="0.25">
      <c r="A1127" s="2">
        <v>37651</v>
      </c>
      <c r="B1127" s="4">
        <v>98.37</v>
      </c>
      <c r="C1127" s="4">
        <v>-402.19</v>
      </c>
      <c r="D1127" s="4">
        <v>37382</v>
      </c>
      <c r="E1127" s="4">
        <v>102379.72</v>
      </c>
      <c r="F1127" s="4">
        <v>-4.96</v>
      </c>
      <c r="G1127" s="4" t="s">
        <v>11</v>
      </c>
      <c r="H1127" s="4">
        <v>10093.36</v>
      </c>
      <c r="I1127" s="4">
        <v>10844.13</v>
      </c>
      <c r="J1127" s="4"/>
      <c r="K1127" s="4">
        <v>-27163.55</v>
      </c>
    </row>
    <row r="1128" spans="1:11" x14ac:dyDescent="0.25">
      <c r="A1128" s="2">
        <v>37652</v>
      </c>
      <c r="B1128" s="4">
        <v>98.37</v>
      </c>
      <c r="C1128" s="4">
        <v>-402.19</v>
      </c>
      <c r="D1128" s="4">
        <v>38266</v>
      </c>
      <c r="E1128" s="4">
        <v>102379.72</v>
      </c>
      <c r="F1128" s="4">
        <v>-5.57</v>
      </c>
      <c r="G1128" s="4" t="s">
        <v>11</v>
      </c>
      <c r="H1128" s="4">
        <v>10093.36</v>
      </c>
      <c r="I1128" s="4">
        <v>11079.65</v>
      </c>
      <c r="J1128" s="4"/>
      <c r="K1128" s="4">
        <v>-27163.55</v>
      </c>
    </row>
    <row r="1129" spans="1:11" x14ac:dyDescent="0.25">
      <c r="A1129" s="2">
        <v>37653</v>
      </c>
      <c r="B1129" s="4">
        <v>98.37</v>
      </c>
      <c r="C1129" s="4">
        <v>-402.19</v>
      </c>
      <c r="D1129" s="4">
        <v>38266</v>
      </c>
      <c r="E1129" s="4">
        <v>102379.72</v>
      </c>
      <c r="F1129" s="4">
        <v>-5.57</v>
      </c>
      <c r="G1129" s="4" t="s">
        <v>11</v>
      </c>
      <c r="H1129" s="4">
        <v>10093.36</v>
      </c>
      <c r="I1129" s="4">
        <v>11079.65</v>
      </c>
      <c r="J1129" s="4"/>
      <c r="K1129" s="4">
        <v>-27163.55</v>
      </c>
    </row>
    <row r="1130" spans="1:11" x14ac:dyDescent="0.25">
      <c r="A1130" s="2">
        <v>37654</v>
      </c>
      <c r="B1130" s="4">
        <v>98.37</v>
      </c>
      <c r="C1130" s="4">
        <v>-402.19</v>
      </c>
      <c r="D1130" s="4">
        <v>38266</v>
      </c>
      <c r="E1130" s="4">
        <v>102379.72</v>
      </c>
      <c r="F1130" s="4">
        <v>-5.57</v>
      </c>
      <c r="G1130" s="4" t="s">
        <v>11</v>
      </c>
      <c r="H1130" s="4">
        <v>10093.36</v>
      </c>
      <c r="I1130" s="4">
        <v>11079.65</v>
      </c>
      <c r="J1130" s="4"/>
      <c r="K1130" s="4">
        <v>-27163.55</v>
      </c>
    </row>
    <row r="1131" spans="1:11" x14ac:dyDescent="0.25">
      <c r="A1131" s="2">
        <v>37655</v>
      </c>
      <c r="B1131" s="4">
        <v>98.37</v>
      </c>
      <c r="C1131" s="4">
        <v>-402.19</v>
      </c>
      <c r="D1131" s="4">
        <v>38266</v>
      </c>
      <c r="E1131" s="4">
        <v>102379.72</v>
      </c>
      <c r="F1131" s="4">
        <v>-5.57</v>
      </c>
      <c r="G1131" s="4" t="s">
        <v>11</v>
      </c>
      <c r="H1131" s="4">
        <v>10093.36</v>
      </c>
      <c r="I1131" s="4">
        <v>11079.65</v>
      </c>
      <c r="J1131" s="4"/>
      <c r="K1131" s="4">
        <v>-27163.55</v>
      </c>
    </row>
    <row r="1132" spans="1:11" x14ac:dyDescent="0.25">
      <c r="A1132" s="2">
        <v>37656</v>
      </c>
      <c r="B1132" s="4">
        <v>98.37</v>
      </c>
      <c r="C1132" s="4">
        <v>-402.19</v>
      </c>
      <c r="D1132" s="4">
        <v>38266</v>
      </c>
      <c r="E1132" s="4">
        <v>102379.72</v>
      </c>
      <c r="F1132" s="4">
        <v>-5.57</v>
      </c>
      <c r="G1132" s="4" t="s">
        <v>11</v>
      </c>
      <c r="H1132" s="4">
        <v>10093.36</v>
      </c>
      <c r="I1132" s="4">
        <v>11079.65</v>
      </c>
      <c r="J1132" s="4"/>
      <c r="K1132" s="4">
        <v>-27163.55</v>
      </c>
    </row>
    <row r="1133" spans="1:11" x14ac:dyDescent="0.25">
      <c r="A1133" s="2">
        <v>37657</v>
      </c>
      <c r="B1133" s="4">
        <v>98.37</v>
      </c>
      <c r="C1133" s="4">
        <v>-402.19</v>
      </c>
      <c r="D1133" s="4">
        <v>38266</v>
      </c>
      <c r="E1133" s="4">
        <v>102379.72</v>
      </c>
      <c r="F1133" s="4">
        <v>-5.57</v>
      </c>
      <c r="G1133" s="4" t="s">
        <v>11</v>
      </c>
      <c r="H1133" s="4">
        <v>10093.36</v>
      </c>
      <c r="I1133" s="4">
        <v>11079.65</v>
      </c>
      <c r="J1133" s="4"/>
      <c r="K1133" s="4">
        <v>-27163.55</v>
      </c>
    </row>
    <row r="1134" spans="1:11" x14ac:dyDescent="0.25">
      <c r="A1134" s="2">
        <v>37658</v>
      </c>
      <c r="B1134" s="4">
        <v>98.37</v>
      </c>
      <c r="C1134" s="4">
        <v>-402.19</v>
      </c>
      <c r="D1134" s="4">
        <v>38266</v>
      </c>
      <c r="E1134" s="4">
        <v>102379.72</v>
      </c>
      <c r="F1134" s="4">
        <v>-5.57</v>
      </c>
      <c r="G1134" s="4" t="s">
        <v>11</v>
      </c>
      <c r="H1134" s="4">
        <v>10093.36</v>
      </c>
      <c r="I1134" s="4">
        <v>11079.65</v>
      </c>
      <c r="J1134" s="4"/>
      <c r="K1134" s="4">
        <v>-27163.55</v>
      </c>
    </row>
    <row r="1135" spans="1:11" x14ac:dyDescent="0.25">
      <c r="A1135" s="2">
        <v>37659</v>
      </c>
      <c r="B1135" s="4">
        <v>98.37</v>
      </c>
      <c r="C1135" s="4">
        <v>-402.19</v>
      </c>
      <c r="D1135" s="4">
        <v>38266</v>
      </c>
      <c r="E1135" s="4">
        <v>102379.72</v>
      </c>
      <c r="F1135" s="4">
        <v>-5.57</v>
      </c>
      <c r="G1135" s="4" t="s">
        <v>11</v>
      </c>
      <c r="H1135" s="4">
        <v>10093.36</v>
      </c>
      <c r="I1135" s="4">
        <v>11079.65</v>
      </c>
      <c r="J1135" s="4"/>
      <c r="K1135" s="4">
        <v>-27163.55</v>
      </c>
    </row>
    <row r="1136" spans="1:11" x14ac:dyDescent="0.25">
      <c r="A1136" s="2">
        <v>37660</v>
      </c>
      <c r="B1136" s="4">
        <v>98.37</v>
      </c>
      <c r="C1136" s="4">
        <v>-402.19</v>
      </c>
      <c r="D1136" s="4">
        <v>38266</v>
      </c>
      <c r="E1136" s="4">
        <v>102379.72</v>
      </c>
      <c r="F1136" s="4">
        <v>-5.57</v>
      </c>
      <c r="G1136" s="4" t="s">
        <v>11</v>
      </c>
      <c r="H1136" s="4">
        <v>10093.36</v>
      </c>
      <c r="I1136" s="4">
        <v>11079.65</v>
      </c>
      <c r="J1136" s="4"/>
      <c r="K1136" s="4">
        <v>-27163.55</v>
      </c>
    </row>
    <row r="1137" spans="1:11" x14ac:dyDescent="0.25">
      <c r="A1137" s="2">
        <v>37661</v>
      </c>
      <c r="B1137" s="4">
        <v>98.37</v>
      </c>
      <c r="C1137" s="4">
        <v>-402.19</v>
      </c>
      <c r="D1137" s="4">
        <v>38266</v>
      </c>
      <c r="E1137" s="4">
        <v>102379.72</v>
      </c>
      <c r="F1137" s="4">
        <v>-5.57</v>
      </c>
      <c r="G1137" s="4" t="s">
        <v>11</v>
      </c>
      <c r="H1137" s="4">
        <v>10093.36</v>
      </c>
      <c r="I1137" s="4">
        <v>11079.65</v>
      </c>
      <c r="J1137" s="4"/>
      <c r="K1137" s="4">
        <v>-27163.55</v>
      </c>
    </row>
    <row r="1138" spans="1:11" x14ac:dyDescent="0.25">
      <c r="A1138" s="2">
        <v>37662</v>
      </c>
      <c r="B1138" s="4">
        <v>98.37</v>
      </c>
      <c r="C1138" s="4">
        <v>-402.19</v>
      </c>
      <c r="D1138" s="4">
        <v>38266</v>
      </c>
      <c r="E1138" s="4">
        <v>102379.72</v>
      </c>
      <c r="F1138" s="4">
        <v>-5.57</v>
      </c>
      <c r="G1138" s="4" t="s">
        <v>11</v>
      </c>
      <c r="H1138" s="4">
        <v>10093.36</v>
      </c>
      <c r="I1138" s="4">
        <v>11079.65</v>
      </c>
      <c r="J1138" s="4"/>
      <c r="K1138" s="4">
        <v>-27163.55</v>
      </c>
    </row>
    <row r="1139" spans="1:11" x14ac:dyDescent="0.25">
      <c r="A1139" s="2">
        <v>37663</v>
      </c>
      <c r="B1139" s="4">
        <v>98.37</v>
      </c>
      <c r="C1139" s="4">
        <v>-402.19</v>
      </c>
      <c r="D1139" s="4">
        <v>38266</v>
      </c>
      <c r="E1139" s="4">
        <v>102379.72</v>
      </c>
      <c r="F1139" s="4">
        <v>-5.57</v>
      </c>
      <c r="G1139" s="4" t="s">
        <v>11</v>
      </c>
      <c r="H1139" s="4">
        <v>10093.36</v>
      </c>
      <c r="I1139" s="4">
        <v>11079.65</v>
      </c>
      <c r="J1139" s="4"/>
      <c r="K1139" s="4">
        <v>-27163.55</v>
      </c>
    </row>
    <row r="1140" spans="1:11" x14ac:dyDescent="0.25">
      <c r="A1140" s="2">
        <v>37664</v>
      </c>
      <c r="B1140" s="4">
        <v>98.37</v>
      </c>
      <c r="C1140" s="4">
        <v>-402.19</v>
      </c>
      <c r="D1140" s="4">
        <v>38266</v>
      </c>
      <c r="E1140" s="4">
        <v>102379.72</v>
      </c>
      <c r="F1140" s="4">
        <v>-5.57</v>
      </c>
      <c r="G1140" s="4" t="s">
        <v>11</v>
      </c>
      <c r="H1140" s="4">
        <v>10093.36</v>
      </c>
      <c r="I1140" s="4">
        <v>11079.65</v>
      </c>
      <c r="J1140" s="4"/>
      <c r="K1140" s="4">
        <v>-27163.55</v>
      </c>
    </row>
    <row r="1141" spans="1:11" x14ac:dyDescent="0.25">
      <c r="A1141" s="2">
        <v>37665</v>
      </c>
      <c r="B1141" s="4">
        <v>98.37</v>
      </c>
      <c r="C1141" s="4">
        <v>-402.19</v>
      </c>
      <c r="D1141" s="4">
        <v>38266</v>
      </c>
      <c r="E1141" s="4">
        <v>102379.72</v>
      </c>
      <c r="F1141" s="4">
        <v>-5.57</v>
      </c>
      <c r="G1141" s="4" t="s">
        <v>11</v>
      </c>
      <c r="H1141" s="4">
        <v>10093.36</v>
      </c>
      <c r="I1141" s="4">
        <v>11079.65</v>
      </c>
      <c r="J1141" s="4"/>
      <c r="K1141" s="4">
        <v>-27163.55</v>
      </c>
    </row>
    <row r="1142" spans="1:11" x14ac:dyDescent="0.25">
      <c r="A1142" s="2">
        <v>37666</v>
      </c>
      <c r="B1142" s="4">
        <v>98.37</v>
      </c>
      <c r="C1142" s="4">
        <v>-402.19</v>
      </c>
      <c r="D1142" s="4">
        <v>38266</v>
      </c>
      <c r="E1142" s="4">
        <v>102379.72</v>
      </c>
      <c r="F1142" s="4">
        <v>-5.57</v>
      </c>
      <c r="G1142" s="4" t="s">
        <v>11</v>
      </c>
      <c r="H1142" s="4">
        <v>10093.36</v>
      </c>
      <c r="I1142" s="4">
        <v>11079.65</v>
      </c>
      <c r="J1142" s="4"/>
      <c r="K1142" s="4">
        <v>-27163.55</v>
      </c>
    </row>
    <row r="1143" spans="1:11" x14ac:dyDescent="0.25">
      <c r="A1143" s="2">
        <v>37667</v>
      </c>
      <c r="B1143" s="4">
        <v>98.37</v>
      </c>
      <c r="C1143" s="4">
        <v>-402.19</v>
      </c>
      <c r="D1143" s="4">
        <v>38266</v>
      </c>
      <c r="E1143" s="4">
        <v>102379.72</v>
      </c>
      <c r="F1143" s="4">
        <v>-5.57</v>
      </c>
      <c r="G1143" s="4" t="s">
        <v>11</v>
      </c>
      <c r="H1143" s="4">
        <v>10093.36</v>
      </c>
      <c r="I1143" s="4">
        <v>11079.65</v>
      </c>
      <c r="J1143" s="4"/>
      <c r="K1143" s="4">
        <v>-27163.55</v>
      </c>
    </row>
    <row r="1144" spans="1:11" x14ac:dyDescent="0.25">
      <c r="A1144" s="2">
        <v>37668</v>
      </c>
      <c r="B1144" s="4">
        <v>98.37</v>
      </c>
      <c r="C1144" s="4">
        <v>-402.19</v>
      </c>
      <c r="D1144" s="4">
        <v>38266</v>
      </c>
      <c r="E1144" s="4">
        <v>102379.72</v>
      </c>
      <c r="F1144" s="4">
        <v>-5.57</v>
      </c>
      <c r="G1144" s="4" t="s">
        <v>11</v>
      </c>
      <c r="H1144" s="4">
        <v>10093.36</v>
      </c>
      <c r="I1144" s="4">
        <v>11079.65</v>
      </c>
      <c r="J1144" s="4"/>
      <c r="K1144" s="4">
        <v>-27163.55</v>
      </c>
    </row>
    <row r="1145" spans="1:11" x14ac:dyDescent="0.25">
      <c r="A1145" s="2">
        <v>37669</v>
      </c>
      <c r="B1145" s="4">
        <v>98.37</v>
      </c>
      <c r="C1145" s="4">
        <v>-402.19</v>
      </c>
      <c r="D1145" s="4">
        <v>38266</v>
      </c>
      <c r="E1145" s="4">
        <v>102379.72</v>
      </c>
      <c r="F1145" s="4">
        <v>-5.57</v>
      </c>
      <c r="G1145" s="4" t="s">
        <v>11</v>
      </c>
      <c r="H1145" s="4">
        <v>10093.36</v>
      </c>
      <c r="I1145" s="4">
        <v>11079.65</v>
      </c>
      <c r="J1145" s="4"/>
      <c r="K1145" s="4">
        <v>-27163.55</v>
      </c>
    </row>
    <row r="1146" spans="1:11" x14ac:dyDescent="0.25">
      <c r="A1146" s="2">
        <v>37670</v>
      </c>
      <c r="B1146" s="4">
        <v>98.37</v>
      </c>
      <c r="C1146" s="4">
        <v>-402.19</v>
      </c>
      <c r="D1146" s="4">
        <v>38266</v>
      </c>
      <c r="E1146" s="4">
        <v>102379.72</v>
      </c>
      <c r="F1146" s="4">
        <v>-5.57</v>
      </c>
      <c r="G1146" s="4" t="s">
        <v>11</v>
      </c>
      <c r="H1146" s="4">
        <v>10093.36</v>
      </c>
      <c r="I1146" s="4">
        <v>11079.65</v>
      </c>
      <c r="J1146" s="4"/>
      <c r="K1146" s="4">
        <v>-27163.55</v>
      </c>
    </row>
    <row r="1147" spans="1:11" x14ac:dyDescent="0.25">
      <c r="A1147" s="2">
        <v>37671</v>
      </c>
      <c r="B1147" s="4">
        <v>98.37</v>
      </c>
      <c r="C1147" s="4">
        <v>-402.19</v>
      </c>
      <c r="D1147" s="4">
        <v>38266</v>
      </c>
      <c r="E1147" s="4">
        <v>102379.72</v>
      </c>
      <c r="F1147" s="4">
        <v>-5.57</v>
      </c>
      <c r="G1147" s="4" t="s">
        <v>11</v>
      </c>
      <c r="H1147" s="4">
        <v>10093.36</v>
      </c>
      <c r="I1147" s="4">
        <v>11079.65</v>
      </c>
      <c r="J1147" s="4"/>
      <c r="K1147" s="4">
        <v>-27163.55</v>
      </c>
    </row>
    <row r="1148" spans="1:11" x14ac:dyDescent="0.25">
      <c r="A1148" s="2">
        <v>37672</v>
      </c>
      <c r="B1148" s="4">
        <v>98.37</v>
      </c>
      <c r="C1148" s="4">
        <v>-402.19</v>
      </c>
      <c r="D1148" s="4">
        <v>38266</v>
      </c>
      <c r="E1148" s="4">
        <v>102379.72</v>
      </c>
      <c r="F1148" s="4">
        <v>-5.57</v>
      </c>
      <c r="G1148" s="4" t="s">
        <v>11</v>
      </c>
      <c r="H1148" s="4">
        <v>10093.36</v>
      </c>
      <c r="I1148" s="4">
        <v>11079.65</v>
      </c>
      <c r="J1148" s="4"/>
      <c r="K1148" s="4">
        <v>-27163.55</v>
      </c>
    </row>
    <row r="1149" spans="1:11" x14ac:dyDescent="0.25">
      <c r="A1149" s="2">
        <v>37673</v>
      </c>
      <c r="B1149" s="4">
        <v>98.37</v>
      </c>
      <c r="C1149" s="4">
        <v>-402.19</v>
      </c>
      <c r="D1149" s="4">
        <v>38266</v>
      </c>
      <c r="E1149" s="4">
        <v>102379.72</v>
      </c>
      <c r="F1149" s="4">
        <v>-5.57</v>
      </c>
      <c r="G1149" s="4" t="s">
        <v>11</v>
      </c>
      <c r="H1149" s="4">
        <v>10093.36</v>
      </c>
      <c r="I1149" s="4">
        <v>11079.65</v>
      </c>
      <c r="J1149" s="4"/>
      <c r="K1149" s="4">
        <v>-27163.55</v>
      </c>
    </row>
    <row r="1150" spans="1:11" x14ac:dyDescent="0.25">
      <c r="A1150" s="2">
        <v>37674</v>
      </c>
      <c r="B1150" s="4">
        <v>98.37</v>
      </c>
      <c r="C1150" s="4">
        <v>-402.19</v>
      </c>
      <c r="D1150" s="4">
        <v>38266</v>
      </c>
      <c r="E1150" s="4">
        <v>102379.72</v>
      </c>
      <c r="F1150" s="4">
        <v>-5.57</v>
      </c>
      <c r="G1150" s="4" t="s">
        <v>11</v>
      </c>
      <c r="H1150" s="4">
        <v>10093.36</v>
      </c>
      <c r="I1150" s="4">
        <v>11079.65</v>
      </c>
      <c r="J1150" s="4"/>
      <c r="K1150" s="4">
        <v>-27163.55</v>
      </c>
    </row>
    <row r="1151" spans="1:11" x14ac:dyDescent="0.25">
      <c r="A1151" s="2">
        <v>37675</v>
      </c>
      <c r="B1151" s="4">
        <v>98.37</v>
      </c>
      <c r="C1151" s="4">
        <v>-402.19</v>
      </c>
      <c r="D1151" s="4">
        <v>38266</v>
      </c>
      <c r="E1151" s="4">
        <v>102379.72</v>
      </c>
      <c r="F1151" s="4">
        <v>-5.57</v>
      </c>
      <c r="G1151" s="4" t="s">
        <v>11</v>
      </c>
      <c r="H1151" s="4">
        <v>10093.36</v>
      </c>
      <c r="I1151" s="4">
        <v>11079.65</v>
      </c>
      <c r="J1151" s="4"/>
      <c r="K1151" s="4">
        <v>-27163.55</v>
      </c>
    </row>
    <row r="1152" spans="1:11" x14ac:dyDescent="0.25">
      <c r="A1152" s="2">
        <v>37676</v>
      </c>
      <c r="B1152" s="4">
        <v>98.37</v>
      </c>
      <c r="C1152" s="4">
        <v>-402.19</v>
      </c>
      <c r="D1152" s="4">
        <v>38266</v>
      </c>
      <c r="E1152" s="4">
        <v>102379.72</v>
      </c>
      <c r="F1152" s="4">
        <v>-5.57</v>
      </c>
      <c r="G1152" s="4" t="s">
        <v>11</v>
      </c>
      <c r="H1152" s="4">
        <v>10093.36</v>
      </c>
      <c r="I1152" s="4">
        <v>11079.65</v>
      </c>
      <c r="J1152" s="4"/>
      <c r="K1152" s="4">
        <v>-27163.55</v>
      </c>
    </row>
    <row r="1153" spans="1:11" x14ac:dyDescent="0.25">
      <c r="A1153" s="2">
        <v>37677</v>
      </c>
      <c r="B1153" s="4">
        <v>98.37</v>
      </c>
      <c r="C1153" s="4">
        <v>-402.19</v>
      </c>
      <c r="D1153" s="4">
        <v>38266</v>
      </c>
      <c r="E1153" s="4">
        <v>102379.72</v>
      </c>
      <c r="F1153" s="4">
        <v>-5.57</v>
      </c>
      <c r="G1153" s="4" t="s">
        <v>11</v>
      </c>
      <c r="H1153" s="4">
        <v>10093.36</v>
      </c>
      <c r="I1153" s="4">
        <v>11079.65</v>
      </c>
      <c r="J1153" s="4"/>
      <c r="K1153" s="4">
        <v>-27163.55</v>
      </c>
    </row>
    <row r="1154" spans="1:11" x14ac:dyDescent="0.25">
      <c r="A1154" s="2">
        <v>37678</v>
      </c>
      <c r="B1154" s="4">
        <v>98.37</v>
      </c>
      <c r="C1154" s="4">
        <v>-402.19</v>
      </c>
      <c r="D1154" s="4">
        <v>38266</v>
      </c>
      <c r="E1154" s="4">
        <v>102379.72</v>
      </c>
      <c r="F1154" s="4">
        <v>-5.57</v>
      </c>
      <c r="G1154" s="4" t="s">
        <v>11</v>
      </c>
      <c r="H1154" s="4">
        <v>10093.36</v>
      </c>
      <c r="I1154" s="4">
        <v>11079.65</v>
      </c>
      <c r="J1154" s="4"/>
      <c r="K1154" s="4">
        <v>-27163.55</v>
      </c>
    </row>
    <row r="1155" spans="1:11" x14ac:dyDescent="0.25">
      <c r="A1155" s="2">
        <v>37679</v>
      </c>
      <c r="B1155" s="4">
        <v>98.37</v>
      </c>
      <c r="C1155" s="4">
        <v>-402.19</v>
      </c>
      <c r="D1155" s="4">
        <v>38266</v>
      </c>
      <c r="E1155" s="4">
        <v>102379.72</v>
      </c>
      <c r="F1155" s="4">
        <v>-5.57</v>
      </c>
      <c r="G1155" s="4" t="s">
        <v>11</v>
      </c>
      <c r="H1155" s="4">
        <v>10093.36</v>
      </c>
      <c r="I1155" s="4">
        <v>11079.65</v>
      </c>
      <c r="J1155" s="4"/>
      <c r="K1155" s="4">
        <v>-27163.55</v>
      </c>
    </row>
    <row r="1156" spans="1:11" x14ac:dyDescent="0.25">
      <c r="A1156" s="2">
        <v>37680</v>
      </c>
      <c r="B1156" s="4">
        <v>98.37</v>
      </c>
      <c r="C1156" s="4">
        <v>-402.19</v>
      </c>
      <c r="D1156" s="4">
        <v>38346</v>
      </c>
      <c r="E1156" s="4">
        <v>102379.72</v>
      </c>
      <c r="F1156" s="4">
        <v>-5.5600000000000005</v>
      </c>
      <c r="G1156" s="4" t="s">
        <v>11</v>
      </c>
      <c r="H1156" s="4">
        <v>10093.36</v>
      </c>
      <c r="I1156" s="4">
        <v>10995.11</v>
      </c>
      <c r="J1156" s="4"/>
      <c r="K1156" s="4">
        <v>-27163.55</v>
      </c>
    </row>
    <row r="1157" spans="1:11" x14ac:dyDescent="0.25">
      <c r="A1157" s="2">
        <v>37681</v>
      </c>
      <c r="B1157" s="4">
        <v>98.37</v>
      </c>
      <c r="C1157" s="4">
        <v>-402.19</v>
      </c>
      <c r="D1157" s="4">
        <v>38346</v>
      </c>
      <c r="E1157" s="4">
        <v>102379.72</v>
      </c>
      <c r="F1157" s="4">
        <v>-5.5600000000000005</v>
      </c>
      <c r="G1157" s="4" t="s">
        <v>11</v>
      </c>
      <c r="H1157" s="4">
        <v>10093.36</v>
      </c>
      <c r="I1157" s="4">
        <v>10995.11</v>
      </c>
      <c r="J1157" s="4"/>
      <c r="K1157" s="4">
        <v>-27163.55</v>
      </c>
    </row>
    <row r="1158" spans="1:11" x14ac:dyDescent="0.25">
      <c r="A1158" s="2">
        <v>37682</v>
      </c>
      <c r="B1158" s="4">
        <v>98.37</v>
      </c>
      <c r="C1158" s="4">
        <v>-402.19</v>
      </c>
      <c r="D1158" s="4">
        <v>38346</v>
      </c>
      <c r="E1158" s="4">
        <v>102379.72</v>
      </c>
      <c r="F1158" s="4">
        <v>-5.5600000000000005</v>
      </c>
      <c r="G1158" s="4" t="s">
        <v>11</v>
      </c>
      <c r="H1158" s="4">
        <v>10093.36</v>
      </c>
      <c r="I1158" s="4">
        <v>10995.11</v>
      </c>
      <c r="J1158" s="4"/>
      <c r="K1158" s="4">
        <v>-27163.55</v>
      </c>
    </row>
    <row r="1159" spans="1:11" x14ac:dyDescent="0.25">
      <c r="A1159" s="2">
        <v>37683</v>
      </c>
      <c r="B1159" s="4">
        <v>98.37</v>
      </c>
      <c r="C1159" s="4">
        <v>-402.19</v>
      </c>
      <c r="D1159" s="4">
        <v>38346</v>
      </c>
      <c r="E1159" s="4">
        <v>102379.72</v>
      </c>
      <c r="F1159" s="4">
        <v>-5.5600000000000005</v>
      </c>
      <c r="G1159" s="4" t="s">
        <v>11</v>
      </c>
      <c r="H1159" s="4">
        <v>10093.36</v>
      </c>
      <c r="I1159" s="4">
        <v>10995.11</v>
      </c>
      <c r="J1159" s="4"/>
      <c r="K1159" s="4">
        <v>-27163.55</v>
      </c>
    </row>
    <row r="1160" spans="1:11" x14ac:dyDescent="0.25">
      <c r="A1160" s="2">
        <v>37684</v>
      </c>
      <c r="B1160" s="4">
        <v>98.37</v>
      </c>
      <c r="C1160" s="4">
        <v>-402.19</v>
      </c>
      <c r="D1160" s="4">
        <v>38346</v>
      </c>
      <c r="E1160" s="4">
        <v>102379.72</v>
      </c>
      <c r="F1160" s="4">
        <v>-5.5600000000000005</v>
      </c>
      <c r="G1160" s="4" t="s">
        <v>11</v>
      </c>
      <c r="H1160" s="4">
        <v>10093.36</v>
      </c>
      <c r="I1160" s="4">
        <v>10995.11</v>
      </c>
      <c r="J1160" s="4"/>
      <c r="K1160" s="4">
        <v>-27163.55</v>
      </c>
    </row>
    <row r="1161" spans="1:11" x14ac:dyDescent="0.25">
      <c r="A1161" s="2">
        <v>37685</v>
      </c>
      <c r="B1161" s="4">
        <v>98.37</v>
      </c>
      <c r="C1161" s="4">
        <v>-402.19</v>
      </c>
      <c r="D1161" s="4">
        <v>38346</v>
      </c>
      <c r="E1161" s="4">
        <v>102379.72</v>
      </c>
      <c r="F1161" s="4">
        <v>-5.5600000000000005</v>
      </c>
      <c r="G1161" s="4" t="s">
        <v>11</v>
      </c>
      <c r="H1161" s="4">
        <v>10093.36</v>
      </c>
      <c r="I1161" s="4">
        <v>10995.11</v>
      </c>
      <c r="J1161" s="4"/>
      <c r="K1161" s="4">
        <v>-27163.55</v>
      </c>
    </row>
    <row r="1162" spans="1:11" x14ac:dyDescent="0.25">
      <c r="A1162" s="2">
        <v>37686</v>
      </c>
      <c r="B1162" s="4">
        <v>98.37</v>
      </c>
      <c r="C1162" s="4">
        <v>-402.19</v>
      </c>
      <c r="D1162" s="4">
        <v>38346</v>
      </c>
      <c r="E1162" s="4">
        <v>102379.72</v>
      </c>
      <c r="F1162" s="4">
        <v>-5.5600000000000005</v>
      </c>
      <c r="G1162" s="4" t="s">
        <v>11</v>
      </c>
      <c r="H1162" s="4">
        <v>10093.36</v>
      </c>
      <c r="I1162" s="4">
        <v>10995.11</v>
      </c>
      <c r="J1162" s="4"/>
      <c r="K1162" s="4">
        <v>-27163.55</v>
      </c>
    </row>
    <row r="1163" spans="1:11" x14ac:dyDescent="0.25">
      <c r="A1163" s="2">
        <v>37687</v>
      </c>
      <c r="B1163" s="4">
        <v>98.37</v>
      </c>
      <c r="C1163" s="4">
        <v>-402.19</v>
      </c>
      <c r="D1163" s="4">
        <v>38346</v>
      </c>
      <c r="E1163" s="4">
        <v>102379.72</v>
      </c>
      <c r="F1163" s="4">
        <v>-5.5600000000000005</v>
      </c>
      <c r="G1163" s="4" t="s">
        <v>11</v>
      </c>
      <c r="H1163" s="4">
        <v>10093.36</v>
      </c>
      <c r="I1163" s="4">
        <v>10995.11</v>
      </c>
      <c r="J1163" s="4"/>
      <c r="K1163" s="4">
        <v>-27163.55</v>
      </c>
    </row>
    <row r="1164" spans="1:11" x14ac:dyDescent="0.25">
      <c r="A1164" s="2">
        <v>37688</v>
      </c>
      <c r="B1164" s="4">
        <v>98.37</v>
      </c>
      <c r="C1164" s="4">
        <v>-402.19</v>
      </c>
      <c r="D1164" s="4">
        <v>38346</v>
      </c>
      <c r="E1164" s="4">
        <v>102379.72</v>
      </c>
      <c r="F1164" s="4">
        <v>-5.5600000000000005</v>
      </c>
      <c r="G1164" s="4" t="s">
        <v>11</v>
      </c>
      <c r="H1164" s="4">
        <v>10093.36</v>
      </c>
      <c r="I1164" s="4">
        <v>10995.11</v>
      </c>
      <c r="J1164" s="4"/>
      <c r="K1164" s="4">
        <v>-27163.55</v>
      </c>
    </row>
    <row r="1165" spans="1:11" x14ac:dyDescent="0.25">
      <c r="A1165" s="2">
        <v>37689</v>
      </c>
      <c r="B1165" s="4">
        <v>98.37</v>
      </c>
      <c r="C1165" s="4">
        <v>-402.19</v>
      </c>
      <c r="D1165" s="4">
        <v>38346</v>
      </c>
      <c r="E1165" s="4">
        <v>102379.72</v>
      </c>
      <c r="F1165" s="4">
        <v>-5.5600000000000005</v>
      </c>
      <c r="G1165" s="4" t="s">
        <v>11</v>
      </c>
      <c r="H1165" s="4">
        <v>10093.36</v>
      </c>
      <c r="I1165" s="4">
        <v>10995.11</v>
      </c>
      <c r="J1165" s="4"/>
      <c r="K1165" s="4">
        <v>-27163.55</v>
      </c>
    </row>
    <row r="1166" spans="1:11" x14ac:dyDescent="0.25">
      <c r="A1166" s="2">
        <v>37690</v>
      </c>
      <c r="B1166" s="4">
        <v>98.37</v>
      </c>
      <c r="C1166" s="4">
        <v>-402.19</v>
      </c>
      <c r="D1166" s="4">
        <v>38346</v>
      </c>
      <c r="E1166" s="4">
        <v>102379.72</v>
      </c>
      <c r="F1166" s="4">
        <v>-5.5600000000000005</v>
      </c>
      <c r="G1166" s="4" t="s">
        <v>11</v>
      </c>
      <c r="H1166" s="4">
        <v>10093.36</v>
      </c>
      <c r="I1166" s="4">
        <v>10995.11</v>
      </c>
      <c r="J1166" s="4"/>
      <c r="K1166" s="4">
        <v>-27163.55</v>
      </c>
    </row>
    <row r="1167" spans="1:11" x14ac:dyDescent="0.25">
      <c r="A1167" s="2">
        <v>37691</v>
      </c>
      <c r="B1167" s="4">
        <v>98.37</v>
      </c>
      <c r="C1167" s="4">
        <v>-402.19</v>
      </c>
      <c r="D1167" s="4">
        <v>38346</v>
      </c>
      <c r="E1167" s="4">
        <v>102379.72</v>
      </c>
      <c r="F1167" s="4">
        <v>-5.5600000000000005</v>
      </c>
      <c r="G1167" s="4" t="s">
        <v>11</v>
      </c>
      <c r="H1167" s="4">
        <v>10093.36</v>
      </c>
      <c r="I1167" s="4">
        <v>10995.11</v>
      </c>
      <c r="J1167" s="4"/>
      <c r="K1167" s="4">
        <v>-27163.55</v>
      </c>
    </row>
    <row r="1168" spans="1:11" x14ac:dyDescent="0.25">
      <c r="A1168" s="2">
        <v>37692</v>
      </c>
      <c r="B1168" s="4">
        <v>98.37</v>
      </c>
      <c r="C1168" s="4">
        <v>-402.19</v>
      </c>
      <c r="D1168" s="4">
        <v>38346</v>
      </c>
      <c r="E1168" s="4">
        <v>102379.72</v>
      </c>
      <c r="F1168" s="4">
        <v>-5.5600000000000005</v>
      </c>
      <c r="G1168" s="4" t="s">
        <v>11</v>
      </c>
      <c r="H1168" s="4">
        <v>10093.36</v>
      </c>
      <c r="I1168" s="4">
        <v>10995.11</v>
      </c>
      <c r="J1168" s="4"/>
      <c r="K1168" s="4">
        <v>-27163.55</v>
      </c>
    </row>
    <row r="1169" spans="1:11" x14ac:dyDescent="0.25">
      <c r="A1169" s="2">
        <v>37693</v>
      </c>
      <c r="B1169" s="4">
        <v>98.37</v>
      </c>
      <c r="C1169" s="4">
        <v>-402.19</v>
      </c>
      <c r="D1169" s="4">
        <v>38346</v>
      </c>
      <c r="E1169" s="4">
        <v>102379.72</v>
      </c>
      <c r="F1169" s="4">
        <v>-5.5600000000000005</v>
      </c>
      <c r="G1169" s="4" t="s">
        <v>11</v>
      </c>
      <c r="H1169" s="4">
        <v>10093.36</v>
      </c>
      <c r="I1169" s="4">
        <v>10995.11</v>
      </c>
      <c r="J1169" s="4"/>
      <c r="K1169" s="4">
        <v>-27163.55</v>
      </c>
    </row>
    <row r="1170" spans="1:11" x14ac:dyDescent="0.25">
      <c r="A1170" s="2">
        <v>37694</v>
      </c>
      <c r="B1170" s="4">
        <v>98.37</v>
      </c>
      <c r="C1170" s="4">
        <v>-402.19</v>
      </c>
      <c r="D1170" s="4">
        <v>38346</v>
      </c>
      <c r="E1170" s="4">
        <v>102379.72</v>
      </c>
      <c r="F1170" s="4">
        <v>-5.5600000000000005</v>
      </c>
      <c r="G1170" s="4" t="s">
        <v>11</v>
      </c>
      <c r="H1170" s="4">
        <v>10093.36</v>
      </c>
      <c r="I1170" s="4">
        <v>10995.11</v>
      </c>
      <c r="J1170" s="4"/>
      <c r="K1170" s="4">
        <v>-27163.55</v>
      </c>
    </row>
    <row r="1171" spans="1:11" x14ac:dyDescent="0.25">
      <c r="A1171" s="2">
        <v>37695</v>
      </c>
      <c r="B1171" s="4">
        <v>98.37</v>
      </c>
      <c r="C1171" s="4">
        <v>-402.19</v>
      </c>
      <c r="D1171" s="4">
        <v>38346</v>
      </c>
      <c r="E1171" s="4">
        <v>102379.72</v>
      </c>
      <c r="F1171" s="4">
        <v>-5.5600000000000005</v>
      </c>
      <c r="G1171" s="4" t="s">
        <v>11</v>
      </c>
      <c r="H1171" s="4">
        <v>10093.36</v>
      </c>
      <c r="I1171" s="4">
        <v>10995.11</v>
      </c>
      <c r="J1171" s="4"/>
      <c r="K1171" s="4">
        <v>-27163.55</v>
      </c>
    </row>
    <row r="1172" spans="1:11" x14ac:dyDescent="0.25">
      <c r="A1172" s="2">
        <v>37696</v>
      </c>
      <c r="B1172" s="4">
        <v>98.37</v>
      </c>
      <c r="C1172" s="4">
        <v>-402.19</v>
      </c>
      <c r="D1172" s="4">
        <v>38346</v>
      </c>
      <c r="E1172" s="4">
        <v>102379.72</v>
      </c>
      <c r="F1172" s="4">
        <v>-5.5600000000000005</v>
      </c>
      <c r="G1172" s="4" t="s">
        <v>11</v>
      </c>
      <c r="H1172" s="4">
        <v>10093.36</v>
      </c>
      <c r="I1172" s="4">
        <v>10995.11</v>
      </c>
      <c r="J1172" s="4"/>
      <c r="K1172" s="4">
        <v>-27163.55</v>
      </c>
    </row>
    <row r="1173" spans="1:11" x14ac:dyDescent="0.25">
      <c r="A1173" s="2">
        <v>37697</v>
      </c>
      <c r="B1173" s="4">
        <v>98.37</v>
      </c>
      <c r="C1173" s="4">
        <v>-402.19</v>
      </c>
      <c r="D1173" s="4">
        <v>38346</v>
      </c>
      <c r="E1173" s="4">
        <v>102379.72</v>
      </c>
      <c r="F1173" s="4">
        <v>-5.5600000000000005</v>
      </c>
      <c r="G1173" s="4" t="s">
        <v>11</v>
      </c>
      <c r="H1173" s="4">
        <v>10093.36</v>
      </c>
      <c r="I1173" s="4">
        <v>10995.11</v>
      </c>
      <c r="J1173" s="4"/>
      <c r="K1173" s="4">
        <v>-27163.55</v>
      </c>
    </row>
    <row r="1174" spans="1:11" x14ac:dyDescent="0.25">
      <c r="A1174" s="2">
        <v>37698</v>
      </c>
      <c r="B1174" s="4">
        <v>98.37</v>
      </c>
      <c r="C1174" s="4">
        <v>-402.19</v>
      </c>
      <c r="D1174" s="4">
        <v>38346</v>
      </c>
      <c r="E1174" s="4">
        <v>102379.72</v>
      </c>
      <c r="F1174" s="4">
        <v>-5.5600000000000005</v>
      </c>
      <c r="G1174" s="4" t="s">
        <v>11</v>
      </c>
      <c r="H1174" s="4">
        <v>10093.36</v>
      </c>
      <c r="I1174" s="4">
        <v>10995.11</v>
      </c>
      <c r="J1174" s="4"/>
      <c r="K1174" s="4">
        <v>-27163.55</v>
      </c>
    </row>
    <row r="1175" spans="1:11" x14ac:dyDescent="0.25">
      <c r="A1175" s="2">
        <v>37699</v>
      </c>
      <c r="B1175" s="4">
        <v>98.37</v>
      </c>
      <c r="C1175" s="4">
        <v>-402.19</v>
      </c>
      <c r="D1175" s="4">
        <v>38346</v>
      </c>
      <c r="E1175" s="4">
        <v>102379.72</v>
      </c>
      <c r="F1175" s="4">
        <v>-5.5600000000000005</v>
      </c>
      <c r="G1175" s="4" t="s">
        <v>11</v>
      </c>
      <c r="H1175" s="4">
        <v>10093.36</v>
      </c>
      <c r="I1175" s="4">
        <v>10995.11</v>
      </c>
      <c r="J1175" s="4"/>
      <c r="K1175" s="4">
        <v>-27163.55</v>
      </c>
    </row>
    <row r="1176" spans="1:11" x14ac:dyDescent="0.25">
      <c r="A1176" s="2">
        <v>37700</v>
      </c>
      <c r="B1176" s="4">
        <v>98.37</v>
      </c>
      <c r="C1176" s="4">
        <v>-402.19</v>
      </c>
      <c r="D1176" s="4">
        <v>38346</v>
      </c>
      <c r="E1176" s="4">
        <v>102379.72</v>
      </c>
      <c r="F1176" s="4">
        <v>-5.5600000000000005</v>
      </c>
      <c r="G1176" s="4" t="s">
        <v>11</v>
      </c>
      <c r="H1176" s="4">
        <v>10093.36</v>
      </c>
      <c r="I1176" s="4">
        <v>10995.11</v>
      </c>
      <c r="J1176" s="4"/>
      <c r="K1176" s="4">
        <v>-27163.55</v>
      </c>
    </row>
    <row r="1177" spans="1:11" x14ac:dyDescent="0.25">
      <c r="A1177" s="2">
        <v>37701</v>
      </c>
      <c r="B1177" s="4">
        <v>98.37</v>
      </c>
      <c r="C1177" s="4">
        <v>-402.19</v>
      </c>
      <c r="D1177" s="4">
        <v>38346</v>
      </c>
      <c r="E1177" s="4">
        <v>102379.72</v>
      </c>
      <c r="F1177" s="4">
        <v>-5.5600000000000005</v>
      </c>
      <c r="G1177" s="4" t="s">
        <v>11</v>
      </c>
      <c r="H1177" s="4">
        <v>10093.36</v>
      </c>
      <c r="I1177" s="4">
        <v>10995.11</v>
      </c>
      <c r="J1177" s="4"/>
      <c r="K1177" s="4">
        <v>-27163.55</v>
      </c>
    </row>
    <row r="1178" spans="1:11" x14ac:dyDescent="0.25">
      <c r="A1178" s="2">
        <v>37702</v>
      </c>
      <c r="B1178" s="4">
        <v>98.37</v>
      </c>
      <c r="C1178" s="4">
        <v>-402.19</v>
      </c>
      <c r="D1178" s="4">
        <v>38346</v>
      </c>
      <c r="E1178" s="4">
        <v>102379.72</v>
      </c>
      <c r="F1178" s="4">
        <v>-5.5600000000000005</v>
      </c>
      <c r="G1178" s="4" t="s">
        <v>11</v>
      </c>
      <c r="H1178" s="4">
        <v>10093.36</v>
      </c>
      <c r="I1178" s="4">
        <v>10995.11</v>
      </c>
      <c r="J1178" s="4"/>
      <c r="K1178" s="4">
        <v>-27163.55</v>
      </c>
    </row>
    <row r="1179" spans="1:11" x14ac:dyDescent="0.25">
      <c r="A1179" s="2">
        <v>37703</v>
      </c>
      <c r="B1179" s="4">
        <v>98.37</v>
      </c>
      <c r="C1179" s="4">
        <v>-402.19</v>
      </c>
      <c r="D1179" s="4">
        <v>38346</v>
      </c>
      <c r="E1179" s="4">
        <v>102379.72</v>
      </c>
      <c r="F1179" s="4">
        <v>-5.5600000000000005</v>
      </c>
      <c r="G1179" s="4" t="s">
        <v>11</v>
      </c>
      <c r="H1179" s="4">
        <v>10093.36</v>
      </c>
      <c r="I1179" s="4">
        <v>10995.11</v>
      </c>
      <c r="J1179" s="4"/>
      <c r="K1179" s="4">
        <v>-27163.55</v>
      </c>
    </row>
    <row r="1180" spans="1:11" x14ac:dyDescent="0.25">
      <c r="A1180" s="2">
        <v>37704</v>
      </c>
      <c r="B1180" s="4">
        <v>98.37</v>
      </c>
      <c r="C1180" s="4">
        <v>-402.19</v>
      </c>
      <c r="D1180" s="4">
        <v>38346</v>
      </c>
      <c r="E1180" s="4">
        <v>102379.72</v>
      </c>
      <c r="F1180" s="4">
        <v>-5.5600000000000005</v>
      </c>
      <c r="G1180" s="4" t="s">
        <v>11</v>
      </c>
      <c r="H1180" s="4">
        <v>10093.36</v>
      </c>
      <c r="I1180" s="4">
        <v>10995.11</v>
      </c>
      <c r="J1180" s="4"/>
      <c r="K1180" s="4">
        <v>-27163.55</v>
      </c>
    </row>
    <row r="1181" spans="1:11" x14ac:dyDescent="0.25">
      <c r="A1181" s="2">
        <v>37705</v>
      </c>
      <c r="B1181" s="4">
        <v>98.37</v>
      </c>
      <c r="C1181" s="4">
        <v>-402.19</v>
      </c>
      <c r="D1181" s="4">
        <v>38346</v>
      </c>
      <c r="E1181" s="4">
        <v>102379.72</v>
      </c>
      <c r="F1181" s="4">
        <v>-5.5600000000000005</v>
      </c>
      <c r="G1181" s="4" t="s">
        <v>11</v>
      </c>
      <c r="H1181" s="4">
        <v>10093.36</v>
      </c>
      <c r="I1181" s="4">
        <v>10995.11</v>
      </c>
      <c r="J1181" s="4"/>
      <c r="K1181" s="4">
        <v>-27163.55</v>
      </c>
    </row>
    <row r="1182" spans="1:11" x14ac:dyDescent="0.25">
      <c r="A1182" s="2">
        <v>37706</v>
      </c>
      <c r="B1182" s="4">
        <v>98.37</v>
      </c>
      <c r="C1182" s="4">
        <v>-402.19</v>
      </c>
      <c r="D1182" s="4">
        <v>38346</v>
      </c>
      <c r="E1182" s="4">
        <v>102379.72</v>
      </c>
      <c r="F1182" s="4">
        <v>-5.5600000000000005</v>
      </c>
      <c r="G1182" s="4" t="s">
        <v>11</v>
      </c>
      <c r="H1182" s="4">
        <v>10093.36</v>
      </c>
      <c r="I1182" s="4">
        <v>10995.11</v>
      </c>
      <c r="J1182" s="4"/>
      <c r="K1182" s="4">
        <v>-27163.55</v>
      </c>
    </row>
    <row r="1183" spans="1:11" x14ac:dyDescent="0.25">
      <c r="A1183" s="2">
        <v>37707</v>
      </c>
      <c r="B1183" s="4">
        <v>98.37</v>
      </c>
      <c r="C1183" s="4">
        <v>-402.19</v>
      </c>
      <c r="D1183" s="4">
        <v>38346</v>
      </c>
      <c r="E1183" s="4">
        <v>102379.72</v>
      </c>
      <c r="F1183" s="4">
        <v>-5.5600000000000005</v>
      </c>
      <c r="G1183" s="4" t="s">
        <v>11</v>
      </c>
      <c r="H1183" s="4">
        <v>10093.36</v>
      </c>
      <c r="I1183" s="4">
        <v>10995.11</v>
      </c>
      <c r="J1183" s="4"/>
      <c r="K1183" s="4">
        <v>-27163.55</v>
      </c>
    </row>
    <row r="1184" spans="1:11" x14ac:dyDescent="0.25">
      <c r="A1184" s="2">
        <v>37708</v>
      </c>
      <c r="B1184" s="4">
        <v>98.37</v>
      </c>
      <c r="C1184" s="4">
        <v>-402.19</v>
      </c>
      <c r="D1184" s="4">
        <v>38346</v>
      </c>
      <c r="E1184" s="4">
        <v>102379.72</v>
      </c>
      <c r="F1184" s="4">
        <v>-5.5600000000000005</v>
      </c>
      <c r="G1184" s="4" t="s">
        <v>11</v>
      </c>
      <c r="H1184" s="4">
        <v>10093.36</v>
      </c>
      <c r="I1184" s="4">
        <v>10995.11</v>
      </c>
      <c r="J1184" s="4"/>
      <c r="K1184" s="4">
        <v>-27163.55</v>
      </c>
    </row>
    <row r="1185" spans="1:11" x14ac:dyDescent="0.25">
      <c r="A1185" s="2">
        <v>37709</v>
      </c>
      <c r="B1185" s="4">
        <v>98.37</v>
      </c>
      <c r="C1185" s="4">
        <v>-402.19</v>
      </c>
      <c r="D1185" s="4">
        <v>38346</v>
      </c>
      <c r="E1185" s="4">
        <v>102379.72</v>
      </c>
      <c r="F1185" s="4">
        <v>-5.5600000000000005</v>
      </c>
      <c r="G1185" s="4" t="s">
        <v>11</v>
      </c>
      <c r="H1185" s="4">
        <v>10093.36</v>
      </c>
      <c r="I1185" s="4">
        <v>10995.11</v>
      </c>
      <c r="J1185" s="4"/>
      <c r="K1185" s="4">
        <v>-27163.55</v>
      </c>
    </row>
    <row r="1186" spans="1:11" x14ac:dyDescent="0.25">
      <c r="A1186" s="2">
        <v>37710</v>
      </c>
      <c r="B1186" s="4">
        <v>98.37</v>
      </c>
      <c r="C1186" s="4">
        <v>-402.19</v>
      </c>
      <c r="D1186" s="4">
        <v>38346</v>
      </c>
      <c r="E1186" s="4">
        <v>102379.72</v>
      </c>
      <c r="F1186" s="4">
        <v>-5.5600000000000005</v>
      </c>
      <c r="G1186" s="4" t="s">
        <v>11</v>
      </c>
      <c r="H1186" s="4">
        <v>10093.36</v>
      </c>
      <c r="I1186" s="4">
        <v>10995.11</v>
      </c>
      <c r="J1186" s="4"/>
      <c r="K1186" s="4">
        <v>-27163.55</v>
      </c>
    </row>
    <row r="1187" spans="1:11" x14ac:dyDescent="0.25">
      <c r="A1187" s="2">
        <v>37711</v>
      </c>
      <c r="B1187" s="4">
        <v>95.39</v>
      </c>
      <c r="C1187" s="4">
        <v>-605.99</v>
      </c>
      <c r="D1187" s="4">
        <v>37962</v>
      </c>
      <c r="E1187" s="4">
        <v>108659.32</v>
      </c>
      <c r="F1187" s="4">
        <v>-5.35</v>
      </c>
      <c r="G1187" s="4" t="s">
        <v>11</v>
      </c>
      <c r="H1187" s="4">
        <v>10047.02</v>
      </c>
      <c r="I1187" s="4">
        <v>10620.48</v>
      </c>
      <c r="J1187" s="4"/>
      <c r="K1187" s="4">
        <v>-28636.42</v>
      </c>
    </row>
    <row r="1188" spans="1:11" x14ac:dyDescent="0.25">
      <c r="A1188" s="2">
        <v>37712</v>
      </c>
      <c r="B1188" s="4">
        <v>95.39</v>
      </c>
      <c r="C1188" s="4">
        <v>-605.99</v>
      </c>
      <c r="D1188" s="4">
        <v>37962</v>
      </c>
      <c r="E1188" s="4">
        <v>108659.32</v>
      </c>
      <c r="F1188" s="4">
        <v>-5.35</v>
      </c>
      <c r="G1188" s="4" t="s">
        <v>11</v>
      </c>
      <c r="H1188" s="4">
        <v>10047.02</v>
      </c>
      <c r="I1188" s="4">
        <v>10620.48</v>
      </c>
      <c r="J1188" s="4"/>
      <c r="K1188" s="4">
        <v>-28636.42</v>
      </c>
    </row>
    <row r="1189" spans="1:11" x14ac:dyDescent="0.25">
      <c r="A1189" s="2">
        <v>37713</v>
      </c>
      <c r="B1189" s="4">
        <v>95.39</v>
      </c>
      <c r="C1189" s="4">
        <v>-605.99</v>
      </c>
      <c r="D1189" s="4">
        <v>37962</v>
      </c>
      <c r="E1189" s="4">
        <v>108659.32</v>
      </c>
      <c r="F1189" s="4">
        <v>-5.35</v>
      </c>
      <c r="G1189" s="4" t="s">
        <v>11</v>
      </c>
      <c r="H1189" s="4">
        <v>10047.02</v>
      </c>
      <c r="I1189" s="4">
        <v>10620.48</v>
      </c>
      <c r="J1189" s="4"/>
      <c r="K1189" s="4">
        <v>-28636.42</v>
      </c>
    </row>
    <row r="1190" spans="1:11" x14ac:dyDescent="0.25">
      <c r="A1190" s="2">
        <v>37714</v>
      </c>
      <c r="B1190" s="4">
        <v>95.39</v>
      </c>
      <c r="C1190" s="4">
        <v>-605.99</v>
      </c>
      <c r="D1190" s="4">
        <v>37962</v>
      </c>
      <c r="E1190" s="4">
        <v>108659.32</v>
      </c>
      <c r="F1190" s="4">
        <v>-5.35</v>
      </c>
      <c r="G1190" s="4" t="s">
        <v>11</v>
      </c>
      <c r="H1190" s="4">
        <v>10047.02</v>
      </c>
      <c r="I1190" s="4">
        <v>10620.48</v>
      </c>
      <c r="J1190" s="4"/>
      <c r="K1190" s="4">
        <v>-28636.42</v>
      </c>
    </row>
    <row r="1191" spans="1:11" x14ac:dyDescent="0.25">
      <c r="A1191" s="2">
        <v>37715</v>
      </c>
      <c r="B1191" s="4">
        <v>95.39</v>
      </c>
      <c r="C1191" s="4">
        <v>-605.99</v>
      </c>
      <c r="D1191" s="4">
        <v>37962</v>
      </c>
      <c r="E1191" s="4">
        <v>108659.32</v>
      </c>
      <c r="F1191" s="4">
        <v>-5.35</v>
      </c>
      <c r="G1191" s="4" t="s">
        <v>11</v>
      </c>
      <c r="H1191" s="4">
        <v>10047.02</v>
      </c>
      <c r="I1191" s="4">
        <v>10620.48</v>
      </c>
      <c r="J1191" s="4"/>
      <c r="K1191" s="4">
        <v>-28636.42</v>
      </c>
    </row>
    <row r="1192" spans="1:11" x14ac:dyDescent="0.25">
      <c r="A1192" s="2">
        <v>37716</v>
      </c>
      <c r="B1192" s="4">
        <v>95.39</v>
      </c>
      <c r="C1192" s="4">
        <v>-605.99</v>
      </c>
      <c r="D1192" s="4">
        <v>37962</v>
      </c>
      <c r="E1192" s="4">
        <v>108659.32</v>
      </c>
      <c r="F1192" s="4">
        <v>-5.35</v>
      </c>
      <c r="G1192" s="4" t="s">
        <v>11</v>
      </c>
      <c r="H1192" s="4">
        <v>10047.02</v>
      </c>
      <c r="I1192" s="4">
        <v>10620.48</v>
      </c>
      <c r="J1192" s="4"/>
      <c r="K1192" s="4">
        <v>-28636.42</v>
      </c>
    </row>
    <row r="1193" spans="1:11" x14ac:dyDescent="0.25">
      <c r="A1193" s="2">
        <v>37717</v>
      </c>
      <c r="B1193" s="4">
        <v>95.39</v>
      </c>
      <c r="C1193" s="4">
        <v>-605.99</v>
      </c>
      <c r="D1193" s="4">
        <v>37962</v>
      </c>
      <c r="E1193" s="4">
        <v>108659.32</v>
      </c>
      <c r="F1193" s="4">
        <v>-5.35</v>
      </c>
      <c r="G1193" s="4" t="s">
        <v>11</v>
      </c>
      <c r="H1193" s="4">
        <v>10047.02</v>
      </c>
      <c r="I1193" s="4">
        <v>10620.48</v>
      </c>
      <c r="J1193" s="4"/>
      <c r="K1193" s="4">
        <v>-28636.42</v>
      </c>
    </row>
    <row r="1194" spans="1:11" x14ac:dyDescent="0.25">
      <c r="A1194" s="2">
        <v>37718</v>
      </c>
      <c r="B1194" s="4">
        <v>95.39</v>
      </c>
      <c r="C1194" s="4">
        <v>-605.99</v>
      </c>
      <c r="D1194" s="4">
        <v>37962</v>
      </c>
      <c r="E1194" s="4">
        <v>108659.32</v>
      </c>
      <c r="F1194" s="4">
        <v>-5.35</v>
      </c>
      <c r="G1194" s="4" t="s">
        <v>11</v>
      </c>
      <c r="H1194" s="4">
        <v>10047.02</v>
      </c>
      <c r="I1194" s="4">
        <v>10620.48</v>
      </c>
      <c r="J1194" s="4"/>
      <c r="K1194" s="4">
        <v>-28636.42</v>
      </c>
    </row>
    <row r="1195" spans="1:11" x14ac:dyDescent="0.25">
      <c r="A1195" s="2">
        <v>37719</v>
      </c>
      <c r="B1195" s="4">
        <v>95.39</v>
      </c>
      <c r="C1195" s="4">
        <v>-605.99</v>
      </c>
      <c r="D1195" s="4">
        <v>37962</v>
      </c>
      <c r="E1195" s="4">
        <v>108659.32</v>
      </c>
      <c r="F1195" s="4">
        <v>-5.35</v>
      </c>
      <c r="G1195" s="4" t="s">
        <v>11</v>
      </c>
      <c r="H1195" s="4">
        <v>10047.02</v>
      </c>
      <c r="I1195" s="4">
        <v>10620.48</v>
      </c>
      <c r="J1195" s="4"/>
      <c r="K1195" s="4">
        <v>-28636.42</v>
      </c>
    </row>
    <row r="1196" spans="1:11" x14ac:dyDescent="0.25">
      <c r="A1196" s="2">
        <v>37720</v>
      </c>
      <c r="B1196" s="4">
        <v>95.39</v>
      </c>
      <c r="C1196" s="4">
        <v>-605.99</v>
      </c>
      <c r="D1196" s="4">
        <v>37962</v>
      </c>
      <c r="E1196" s="4">
        <v>108659.32</v>
      </c>
      <c r="F1196" s="4">
        <v>-5.35</v>
      </c>
      <c r="G1196" s="4" t="s">
        <v>11</v>
      </c>
      <c r="H1196" s="4">
        <v>10047.02</v>
      </c>
      <c r="I1196" s="4">
        <v>10620.48</v>
      </c>
      <c r="J1196" s="4"/>
      <c r="K1196" s="4">
        <v>-28636.42</v>
      </c>
    </row>
    <row r="1197" spans="1:11" x14ac:dyDescent="0.25">
      <c r="A1197" s="2">
        <v>37721</v>
      </c>
      <c r="B1197" s="4">
        <v>95.39</v>
      </c>
      <c r="C1197" s="4">
        <v>-605.99</v>
      </c>
      <c r="D1197" s="4">
        <v>37962</v>
      </c>
      <c r="E1197" s="4">
        <v>108659.32</v>
      </c>
      <c r="F1197" s="4">
        <v>-5.35</v>
      </c>
      <c r="G1197" s="4" t="s">
        <v>11</v>
      </c>
      <c r="H1197" s="4">
        <v>10047.02</v>
      </c>
      <c r="I1197" s="4">
        <v>10620.48</v>
      </c>
      <c r="J1197" s="4"/>
      <c r="K1197" s="4">
        <v>-28636.42</v>
      </c>
    </row>
    <row r="1198" spans="1:11" x14ac:dyDescent="0.25">
      <c r="A1198" s="2">
        <v>37722</v>
      </c>
      <c r="B1198" s="4">
        <v>95.39</v>
      </c>
      <c r="C1198" s="4">
        <v>-605.99</v>
      </c>
      <c r="D1198" s="4">
        <v>37962</v>
      </c>
      <c r="E1198" s="4">
        <v>108659.32</v>
      </c>
      <c r="F1198" s="4">
        <v>-5.35</v>
      </c>
      <c r="G1198" s="4" t="s">
        <v>11</v>
      </c>
      <c r="H1198" s="4">
        <v>10047.02</v>
      </c>
      <c r="I1198" s="4">
        <v>10620.48</v>
      </c>
      <c r="J1198" s="4"/>
      <c r="K1198" s="4">
        <v>-28636.42</v>
      </c>
    </row>
    <row r="1199" spans="1:11" x14ac:dyDescent="0.25">
      <c r="A1199" s="2">
        <v>37723</v>
      </c>
      <c r="B1199" s="4">
        <v>95.39</v>
      </c>
      <c r="C1199" s="4">
        <v>-605.99</v>
      </c>
      <c r="D1199" s="4">
        <v>37962</v>
      </c>
      <c r="E1199" s="4">
        <v>108659.32</v>
      </c>
      <c r="F1199" s="4">
        <v>-5.35</v>
      </c>
      <c r="G1199" s="4" t="s">
        <v>11</v>
      </c>
      <c r="H1199" s="4">
        <v>10047.02</v>
      </c>
      <c r="I1199" s="4">
        <v>10620.48</v>
      </c>
      <c r="J1199" s="4"/>
      <c r="K1199" s="4">
        <v>-28636.42</v>
      </c>
    </row>
    <row r="1200" spans="1:11" x14ac:dyDescent="0.25">
      <c r="A1200" s="2">
        <v>37724</v>
      </c>
      <c r="B1200" s="4">
        <v>95.39</v>
      </c>
      <c r="C1200" s="4">
        <v>-605.99</v>
      </c>
      <c r="D1200" s="4">
        <v>37962</v>
      </c>
      <c r="E1200" s="4">
        <v>108659.32</v>
      </c>
      <c r="F1200" s="4">
        <v>-5.35</v>
      </c>
      <c r="G1200" s="4" t="s">
        <v>11</v>
      </c>
      <c r="H1200" s="4">
        <v>10047.02</v>
      </c>
      <c r="I1200" s="4">
        <v>10620.48</v>
      </c>
      <c r="J1200" s="4"/>
      <c r="K1200" s="4">
        <v>-28636.42</v>
      </c>
    </row>
    <row r="1201" spans="1:11" x14ac:dyDescent="0.25">
      <c r="A1201" s="2">
        <v>37725</v>
      </c>
      <c r="B1201" s="4">
        <v>95.39</v>
      </c>
      <c r="C1201" s="4">
        <v>-605.99</v>
      </c>
      <c r="D1201" s="4">
        <v>37962</v>
      </c>
      <c r="E1201" s="4">
        <v>108659.32</v>
      </c>
      <c r="F1201" s="4">
        <v>-5.35</v>
      </c>
      <c r="G1201" s="4" t="s">
        <v>11</v>
      </c>
      <c r="H1201" s="4">
        <v>10047.02</v>
      </c>
      <c r="I1201" s="4">
        <v>10620.48</v>
      </c>
      <c r="J1201" s="4"/>
      <c r="K1201" s="4">
        <v>-28636.42</v>
      </c>
    </row>
    <row r="1202" spans="1:11" x14ac:dyDescent="0.25">
      <c r="A1202" s="2">
        <v>37726</v>
      </c>
      <c r="B1202" s="4">
        <v>95.39</v>
      </c>
      <c r="C1202" s="4">
        <v>-605.99</v>
      </c>
      <c r="D1202" s="4">
        <v>37962</v>
      </c>
      <c r="E1202" s="4">
        <v>108659.32</v>
      </c>
      <c r="F1202" s="4">
        <v>-5.35</v>
      </c>
      <c r="G1202" s="4" t="s">
        <v>11</v>
      </c>
      <c r="H1202" s="4">
        <v>10047.02</v>
      </c>
      <c r="I1202" s="4">
        <v>10620.48</v>
      </c>
      <c r="J1202" s="4"/>
      <c r="K1202" s="4">
        <v>-28636.42</v>
      </c>
    </row>
    <row r="1203" spans="1:11" x14ac:dyDescent="0.25">
      <c r="A1203" s="2">
        <v>37727</v>
      </c>
      <c r="B1203" s="4">
        <v>95.39</v>
      </c>
      <c r="C1203" s="4">
        <v>-605.99</v>
      </c>
      <c r="D1203" s="4">
        <v>37962</v>
      </c>
      <c r="E1203" s="4">
        <v>108659.32</v>
      </c>
      <c r="F1203" s="4">
        <v>-5.35</v>
      </c>
      <c r="G1203" s="4" t="s">
        <v>11</v>
      </c>
      <c r="H1203" s="4">
        <v>10047.02</v>
      </c>
      <c r="I1203" s="4">
        <v>10620.48</v>
      </c>
      <c r="J1203" s="4"/>
      <c r="K1203" s="4">
        <v>-28636.42</v>
      </c>
    </row>
    <row r="1204" spans="1:11" x14ac:dyDescent="0.25">
      <c r="A1204" s="2">
        <v>37728</v>
      </c>
      <c r="B1204" s="4">
        <v>95.39</v>
      </c>
      <c r="C1204" s="4">
        <v>-605.99</v>
      </c>
      <c r="D1204" s="4">
        <v>37962</v>
      </c>
      <c r="E1204" s="4">
        <v>108659.32</v>
      </c>
      <c r="F1204" s="4">
        <v>-5.35</v>
      </c>
      <c r="G1204" s="4" t="s">
        <v>11</v>
      </c>
      <c r="H1204" s="4">
        <v>10047.02</v>
      </c>
      <c r="I1204" s="4">
        <v>10620.48</v>
      </c>
      <c r="J1204" s="4"/>
      <c r="K1204" s="4">
        <v>-28636.42</v>
      </c>
    </row>
    <row r="1205" spans="1:11" x14ac:dyDescent="0.25">
      <c r="A1205" s="2">
        <v>37729</v>
      </c>
      <c r="B1205" s="4">
        <v>95.39</v>
      </c>
      <c r="C1205" s="4">
        <v>-605.99</v>
      </c>
      <c r="D1205" s="4">
        <v>37962</v>
      </c>
      <c r="E1205" s="4">
        <v>108659.32</v>
      </c>
      <c r="F1205" s="4">
        <v>-5.35</v>
      </c>
      <c r="G1205" s="4" t="s">
        <v>11</v>
      </c>
      <c r="H1205" s="4">
        <v>10047.02</v>
      </c>
      <c r="I1205" s="4">
        <v>10620.48</v>
      </c>
      <c r="J1205" s="4"/>
      <c r="K1205" s="4">
        <v>-28636.42</v>
      </c>
    </row>
    <row r="1206" spans="1:11" x14ac:dyDescent="0.25">
      <c r="A1206" s="2">
        <v>37730</v>
      </c>
      <c r="B1206" s="4">
        <v>95.39</v>
      </c>
      <c r="C1206" s="4">
        <v>-605.99</v>
      </c>
      <c r="D1206" s="4">
        <v>37962</v>
      </c>
      <c r="E1206" s="4">
        <v>108659.32</v>
      </c>
      <c r="F1206" s="4">
        <v>-5.35</v>
      </c>
      <c r="G1206" s="4" t="s">
        <v>11</v>
      </c>
      <c r="H1206" s="4">
        <v>10047.02</v>
      </c>
      <c r="I1206" s="4">
        <v>10620.48</v>
      </c>
      <c r="J1206" s="4"/>
      <c r="K1206" s="4">
        <v>-28636.42</v>
      </c>
    </row>
    <row r="1207" spans="1:11" x14ac:dyDescent="0.25">
      <c r="A1207" s="2">
        <v>37731</v>
      </c>
      <c r="B1207" s="4">
        <v>95.39</v>
      </c>
      <c r="C1207" s="4">
        <v>-605.99</v>
      </c>
      <c r="D1207" s="4">
        <v>37962</v>
      </c>
      <c r="E1207" s="4">
        <v>108659.32</v>
      </c>
      <c r="F1207" s="4">
        <v>-5.35</v>
      </c>
      <c r="G1207" s="4" t="s">
        <v>11</v>
      </c>
      <c r="H1207" s="4">
        <v>10047.02</v>
      </c>
      <c r="I1207" s="4">
        <v>10620.48</v>
      </c>
      <c r="J1207" s="4"/>
      <c r="K1207" s="4">
        <v>-28636.42</v>
      </c>
    </row>
    <row r="1208" spans="1:11" x14ac:dyDescent="0.25">
      <c r="A1208" s="2">
        <v>37732</v>
      </c>
      <c r="B1208" s="4">
        <v>95.39</v>
      </c>
      <c r="C1208" s="4">
        <v>-605.99</v>
      </c>
      <c r="D1208" s="4">
        <v>37962</v>
      </c>
      <c r="E1208" s="4">
        <v>108659.32</v>
      </c>
      <c r="F1208" s="4">
        <v>-5.35</v>
      </c>
      <c r="G1208" s="4" t="s">
        <v>11</v>
      </c>
      <c r="H1208" s="4">
        <v>10047.02</v>
      </c>
      <c r="I1208" s="4">
        <v>10620.48</v>
      </c>
      <c r="J1208" s="4"/>
      <c r="K1208" s="4">
        <v>-28636.42</v>
      </c>
    </row>
    <row r="1209" spans="1:11" x14ac:dyDescent="0.25">
      <c r="A1209" s="2">
        <v>37733</v>
      </c>
      <c r="B1209" s="4">
        <v>95.39</v>
      </c>
      <c r="C1209" s="4">
        <v>-605.99</v>
      </c>
      <c r="D1209" s="4">
        <v>37962</v>
      </c>
      <c r="E1209" s="4">
        <v>108659.32</v>
      </c>
      <c r="F1209" s="4">
        <v>-5.35</v>
      </c>
      <c r="G1209" s="4" t="s">
        <v>11</v>
      </c>
      <c r="H1209" s="4">
        <v>10047.02</v>
      </c>
      <c r="I1209" s="4">
        <v>10620.48</v>
      </c>
      <c r="J1209" s="4"/>
      <c r="K1209" s="4">
        <v>-28636.42</v>
      </c>
    </row>
    <row r="1210" spans="1:11" x14ac:dyDescent="0.25">
      <c r="A1210" s="2">
        <v>37734</v>
      </c>
      <c r="B1210" s="4">
        <v>95.39</v>
      </c>
      <c r="C1210" s="4">
        <v>-605.99</v>
      </c>
      <c r="D1210" s="4">
        <v>37962</v>
      </c>
      <c r="E1210" s="4">
        <v>108659.32</v>
      </c>
      <c r="F1210" s="4">
        <v>-5.35</v>
      </c>
      <c r="G1210" s="4" t="s">
        <v>11</v>
      </c>
      <c r="H1210" s="4">
        <v>10047.02</v>
      </c>
      <c r="I1210" s="4">
        <v>10620.48</v>
      </c>
      <c r="J1210" s="4"/>
      <c r="K1210" s="4">
        <v>-28636.42</v>
      </c>
    </row>
    <row r="1211" spans="1:11" x14ac:dyDescent="0.25">
      <c r="A1211" s="2">
        <v>37735</v>
      </c>
      <c r="B1211" s="4">
        <v>95.39</v>
      </c>
      <c r="C1211" s="4">
        <v>-605.99</v>
      </c>
      <c r="D1211" s="4">
        <v>37962</v>
      </c>
      <c r="E1211" s="4">
        <v>108659.32</v>
      </c>
      <c r="F1211" s="4">
        <v>-5.35</v>
      </c>
      <c r="G1211" s="4" t="s">
        <v>11</v>
      </c>
      <c r="H1211" s="4">
        <v>10047.02</v>
      </c>
      <c r="I1211" s="4">
        <v>10620.48</v>
      </c>
      <c r="J1211" s="4"/>
      <c r="K1211" s="4">
        <v>-28636.42</v>
      </c>
    </row>
    <row r="1212" spans="1:11" x14ac:dyDescent="0.25">
      <c r="A1212" s="2">
        <v>37736</v>
      </c>
      <c r="B1212" s="4">
        <v>95.39</v>
      </c>
      <c r="C1212" s="4">
        <v>-605.99</v>
      </c>
      <c r="D1212" s="4">
        <v>37962</v>
      </c>
      <c r="E1212" s="4">
        <v>108659.32</v>
      </c>
      <c r="F1212" s="4">
        <v>-5.35</v>
      </c>
      <c r="G1212" s="4" t="s">
        <v>11</v>
      </c>
      <c r="H1212" s="4">
        <v>10047.02</v>
      </c>
      <c r="I1212" s="4">
        <v>10620.48</v>
      </c>
      <c r="J1212" s="4"/>
      <c r="K1212" s="4">
        <v>-28636.42</v>
      </c>
    </row>
    <row r="1213" spans="1:11" x14ac:dyDescent="0.25">
      <c r="A1213" s="2">
        <v>37737</v>
      </c>
      <c r="B1213" s="4">
        <v>95.39</v>
      </c>
      <c r="C1213" s="4">
        <v>-605.99</v>
      </c>
      <c r="D1213" s="4">
        <v>37962</v>
      </c>
      <c r="E1213" s="4">
        <v>108659.32</v>
      </c>
      <c r="F1213" s="4">
        <v>-5.35</v>
      </c>
      <c r="G1213" s="4" t="s">
        <v>11</v>
      </c>
      <c r="H1213" s="4">
        <v>10047.02</v>
      </c>
      <c r="I1213" s="4">
        <v>10620.48</v>
      </c>
      <c r="J1213" s="4"/>
      <c r="K1213" s="4">
        <v>-28636.42</v>
      </c>
    </row>
    <row r="1214" spans="1:11" x14ac:dyDescent="0.25">
      <c r="A1214" s="2">
        <v>37738</v>
      </c>
      <c r="B1214" s="4">
        <v>95.39</v>
      </c>
      <c r="C1214" s="4">
        <v>-605.99</v>
      </c>
      <c r="D1214" s="4">
        <v>37962</v>
      </c>
      <c r="E1214" s="4">
        <v>108659.32</v>
      </c>
      <c r="F1214" s="4">
        <v>-5.35</v>
      </c>
      <c r="G1214" s="4" t="s">
        <v>11</v>
      </c>
      <c r="H1214" s="4">
        <v>10047.02</v>
      </c>
      <c r="I1214" s="4">
        <v>10620.48</v>
      </c>
      <c r="J1214" s="4"/>
      <c r="K1214" s="4">
        <v>-28636.42</v>
      </c>
    </row>
    <row r="1215" spans="1:11" x14ac:dyDescent="0.25">
      <c r="A1215" s="2">
        <v>37739</v>
      </c>
      <c r="B1215" s="4">
        <v>95.39</v>
      </c>
      <c r="C1215" s="4">
        <v>-605.99</v>
      </c>
      <c r="D1215" s="4">
        <v>37962</v>
      </c>
      <c r="E1215" s="4">
        <v>108659.32</v>
      </c>
      <c r="F1215" s="4">
        <v>-5.35</v>
      </c>
      <c r="G1215" s="4" t="s">
        <v>11</v>
      </c>
      <c r="H1215" s="4">
        <v>10047.02</v>
      </c>
      <c r="I1215" s="4">
        <v>10620.48</v>
      </c>
      <c r="J1215" s="4"/>
      <c r="K1215" s="4">
        <v>-28636.42</v>
      </c>
    </row>
    <row r="1216" spans="1:11" x14ac:dyDescent="0.25">
      <c r="A1216" s="2">
        <v>37740</v>
      </c>
      <c r="B1216" s="4">
        <v>95.39</v>
      </c>
      <c r="C1216" s="4">
        <v>-605.99</v>
      </c>
      <c r="D1216" s="4">
        <v>37962</v>
      </c>
      <c r="E1216" s="4">
        <v>108659.32</v>
      </c>
      <c r="F1216" s="4">
        <v>-5.35</v>
      </c>
      <c r="G1216" s="4" t="s">
        <v>11</v>
      </c>
      <c r="H1216" s="4">
        <v>10047.02</v>
      </c>
      <c r="I1216" s="4">
        <v>10620.48</v>
      </c>
      <c r="J1216" s="4"/>
      <c r="K1216" s="4">
        <v>-28636.42</v>
      </c>
    </row>
    <row r="1217" spans="1:11" x14ac:dyDescent="0.25">
      <c r="A1217" s="2">
        <v>37741</v>
      </c>
      <c r="B1217" s="4">
        <v>95.39</v>
      </c>
      <c r="C1217" s="4">
        <v>-605.99</v>
      </c>
      <c r="D1217" s="4">
        <v>38968</v>
      </c>
      <c r="E1217" s="4">
        <v>108659.32</v>
      </c>
      <c r="F1217" s="4">
        <v>-4.93</v>
      </c>
      <c r="G1217" s="4" t="s">
        <v>11</v>
      </c>
      <c r="H1217" s="4">
        <v>10047.02</v>
      </c>
      <c r="I1217" s="4">
        <v>10607.3</v>
      </c>
      <c r="J1217" s="4"/>
      <c r="K1217" s="4">
        <v>-28636.42</v>
      </c>
    </row>
    <row r="1218" spans="1:11" x14ac:dyDescent="0.25">
      <c r="A1218" s="2">
        <v>37742</v>
      </c>
      <c r="B1218" s="4">
        <v>95.39</v>
      </c>
      <c r="C1218" s="4">
        <v>-605.99</v>
      </c>
      <c r="D1218" s="4">
        <v>38968</v>
      </c>
      <c r="E1218" s="4">
        <v>108659.32</v>
      </c>
      <c r="F1218" s="4">
        <v>-4.93</v>
      </c>
      <c r="G1218" s="4" t="s">
        <v>11</v>
      </c>
      <c r="H1218" s="4">
        <v>10047.02</v>
      </c>
      <c r="I1218" s="4">
        <v>10607.3</v>
      </c>
      <c r="J1218" s="4"/>
      <c r="K1218" s="4">
        <v>-28636.42</v>
      </c>
    </row>
    <row r="1219" spans="1:11" x14ac:dyDescent="0.25">
      <c r="A1219" s="2">
        <v>37743</v>
      </c>
      <c r="B1219" s="4">
        <v>95.39</v>
      </c>
      <c r="C1219" s="4">
        <v>-605.99</v>
      </c>
      <c r="D1219" s="4">
        <v>38968</v>
      </c>
      <c r="E1219" s="4">
        <v>108659.32</v>
      </c>
      <c r="F1219" s="4">
        <v>-4.93</v>
      </c>
      <c r="G1219" s="4" t="s">
        <v>11</v>
      </c>
      <c r="H1219" s="4">
        <v>10047.02</v>
      </c>
      <c r="I1219" s="4">
        <v>10607.3</v>
      </c>
      <c r="J1219" s="4"/>
      <c r="K1219" s="4">
        <v>-28636.42</v>
      </c>
    </row>
    <row r="1220" spans="1:11" x14ac:dyDescent="0.25">
      <c r="A1220" s="2">
        <v>37744</v>
      </c>
      <c r="B1220" s="4">
        <v>95.39</v>
      </c>
      <c r="C1220" s="4">
        <v>-605.99</v>
      </c>
      <c r="D1220" s="4">
        <v>38968</v>
      </c>
      <c r="E1220" s="4">
        <v>108659.32</v>
      </c>
      <c r="F1220" s="4">
        <v>-4.93</v>
      </c>
      <c r="G1220" s="4" t="s">
        <v>11</v>
      </c>
      <c r="H1220" s="4">
        <v>10047.02</v>
      </c>
      <c r="I1220" s="4">
        <v>10607.3</v>
      </c>
      <c r="J1220" s="4"/>
      <c r="K1220" s="4">
        <v>-28636.42</v>
      </c>
    </row>
    <row r="1221" spans="1:11" x14ac:dyDescent="0.25">
      <c r="A1221" s="2">
        <v>37745</v>
      </c>
      <c r="B1221" s="4">
        <v>95.39</v>
      </c>
      <c r="C1221" s="4">
        <v>-605.99</v>
      </c>
      <c r="D1221" s="4">
        <v>38968</v>
      </c>
      <c r="E1221" s="4">
        <v>108659.32</v>
      </c>
      <c r="F1221" s="4">
        <v>-4.93</v>
      </c>
      <c r="G1221" s="4" t="s">
        <v>11</v>
      </c>
      <c r="H1221" s="4">
        <v>10047.02</v>
      </c>
      <c r="I1221" s="4">
        <v>10607.3</v>
      </c>
      <c r="J1221" s="4"/>
      <c r="K1221" s="4">
        <v>-28636.42</v>
      </c>
    </row>
    <row r="1222" spans="1:11" x14ac:dyDescent="0.25">
      <c r="A1222" s="2">
        <v>37746</v>
      </c>
      <c r="B1222" s="4">
        <v>95.39</v>
      </c>
      <c r="C1222" s="4">
        <v>-605.99</v>
      </c>
      <c r="D1222" s="4">
        <v>38968</v>
      </c>
      <c r="E1222" s="4">
        <v>108659.32</v>
      </c>
      <c r="F1222" s="4">
        <v>-4.93</v>
      </c>
      <c r="G1222" s="4" t="s">
        <v>11</v>
      </c>
      <c r="H1222" s="4">
        <v>10047.02</v>
      </c>
      <c r="I1222" s="4">
        <v>10607.3</v>
      </c>
      <c r="J1222" s="4"/>
      <c r="K1222" s="4">
        <v>-28636.42</v>
      </c>
    </row>
    <row r="1223" spans="1:11" x14ac:dyDescent="0.25">
      <c r="A1223" s="2">
        <v>37747</v>
      </c>
      <c r="B1223" s="4">
        <v>95.39</v>
      </c>
      <c r="C1223" s="4">
        <v>-605.99</v>
      </c>
      <c r="D1223" s="4">
        <v>38968</v>
      </c>
      <c r="E1223" s="4">
        <v>108659.32</v>
      </c>
      <c r="F1223" s="4">
        <v>-4.93</v>
      </c>
      <c r="G1223" s="4" t="s">
        <v>11</v>
      </c>
      <c r="H1223" s="4">
        <v>10047.02</v>
      </c>
      <c r="I1223" s="4">
        <v>10607.3</v>
      </c>
      <c r="J1223" s="4"/>
      <c r="K1223" s="4">
        <v>-28636.42</v>
      </c>
    </row>
    <row r="1224" spans="1:11" x14ac:dyDescent="0.25">
      <c r="A1224" s="2">
        <v>37748</v>
      </c>
      <c r="B1224" s="4">
        <v>95.39</v>
      </c>
      <c r="C1224" s="4">
        <v>-605.99</v>
      </c>
      <c r="D1224" s="4">
        <v>38968</v>
      </c>
      <c r="E1224" s="4">
        <v>108659.32</v>
      </c>
      <c r="F1224" s="4">
        <v>-4.93</v>
      </c>
      <c r="G1224" s="4" t="s">
        <v>11</v>
      </c>
      <c r="H1224" s="4">
        <v>10047.02</v>
      </c>
      <c r="I1224" s="4">
        <v>10607.3</v>
      </c>
      <c r="J1224" s="4"/>
      <c r="K1224" s="4">
        <v>-28636.42</v>
      </c>
    </row>
    <row r="1225" spans="1:11" x14ac:dyDescent="0.25">
      <c r="A1225" s="2">
        <v>37749</v>
      </c>
      <c r="B1225" s="4">
        <v>95.39</v>
      </c>
      <c r="C1225" s="4">
        <v>-605.99</v>
      </c>
      <c r="D1225" s="4">
        <v>38968</v>
      </c>
      <c r="E1225" s="4">
        <v>108659.32</v>
      </c>
      <c r="F1225" s="4">
        <v>-4.93</v>
      </c>
      <c r="G1225" s="4" t="s">
        <v>11</v>
      </c>
      <c r="H1225" s="4">
        <v>10047.02</v>
      </c>
      <c r="I1225" s="4">
        <v>10607.3</v>
      </c>
      <c r="J1225" s="4"/>
      <c r="K1225" s="4">
        <v>-28636.42</v>
      </c>
    </row>
    <row r="1226" spans="1:11" x14ac:dyDescent="0.25">
      <c r="A1226" s="2">
        <v>37750</v>
      </c>
      <c r="B1226" s="4">
        <v>95.39</v>
      </c>
      <c r="C1226" s="4">
        <v>-605.99</v>
      </c>
      <c r="D1226" s="4">
        <v>38968</v>
      </c>
      <c r="E1226" s="4">
        <v>108659.32</v>
      </c>
      <c r="F1226" s="4">
        <v>-4.93</v>
      </c>
      <c r="G1226" s="4" t="s">
        <v>11</v>
      </c>
      <c r="H1226" s="4">
        <v>10047.02</v>
      </c>
      <c r="I1226" s="4">
        <v>10607.3</v>
      </c>
      <c r="J1226" s="4"/>
      <c r="K1226" s="4">
        <v>-28636.42</v>
      </c>
    </row>
    <row r="1227" spans="1:11" x14ac:dyDescent="0.25">
      <c r="A1227" s="2">
        <v>37751</v>
      </c>
      <c r="B1227" s="4">
        <v>95.39</v>
      </c>
      <c r="C1227" s="4">
        <v>-605.99</v>
      </c>
      <c r="D1227" s="4">
        <v>38968</v>
      </c>
      <c r="E1227" s="4">
        <v>108659.32</v>
      </c>
      <c r="F1227" s="4">
        <v>-4.93</v>
      </c>
      <c r="G1227" s="4" t="s">
        <v>11</v>
      </c>
      <c r="H1227" s="4">
        <v>10047.02</v>
      </c>
      <c r="I1227" s="4">
        <v>10607.3</v>
      </c>
      <c r="J1227" s="4"/>
      <c r="K1227" s="4">
        <v>-28636.42</v>
      </c>
    </row>
    <row r="1228" spans="1:11" x14ac:dyDescent="0.25">
      <c r="A1228" s="2">
        <v>37752</v>
      </c>
      <c r="B1228" s="4">
        <v>95.39</v>
      </c>
      <c r="C1228" s="4">
        <v>-605.99</v>
      </c>
      <c r="D1228" s="4">
        <v>38968</v>
      </c>
      <c r="E1228" s="4">
        <v>108659.32</v>
      </c>
      <c r="F1228" s="4">
        <v>-4.93</v>
      </c>
      <c r="G1228" s="4" t="s">
        <v>11</v>
      </c>
      <c r="H1228" s="4">
        <v>10047.02</v>
      </c>
      <c r="I1228" s="4">
        <v>10607.3</v>
      </c>
      <c r="J1228" s="4"/>
      <c r="K1228" s="4">
        <v>-28636.42</v>
      </c>
    </row>
    <row r="1229" spans="1:11" x14ac:dyDescent="0.25">
      <c r="A1229" s="2">
        <v>37753</v>
      </c>
      <c r="B1229" s="4">
        <v>95.39</v>
      </c>
      <c r="C1229" s="4">
        <v>-605.99</v>
      </c>
      <c r="D1229" s="4">
        <v>38968</v>
      </c>
      <c r="E1229" s="4">
        <v>108659.32</v>
      </c>
      <c r="F1229" s="4">
        <v>-4.93</v>
      </c>
      <c r="G1229" s="4" t="s">
        <v>11</v>
      </c>
      <c r="H1229" s="4">
        <v>10047.02</v>
      </c>
      <c r="I1229" s="4">
        <v>10607.3</v>
      </c>
      <c r="J1229" s="4"/>
      <c r="K1229" s="4">
        <v>-28636.42</v>
      </c>
    </row>
    <row r="1230" spans="1:11" x14ac:dyDescent="0.25">
      <c r="A1230" s="2">
        <v>37754</v>
      </c>
      <c r="B1230" s="4">
        <v>95.39</v>
      </c>
      <c r="C1230" s="4">
        <v>-605.99</v>
      </c>
      <c r="D1230" s="4">
        <v>38968</v>
      </c>
      <c r="E1230" s="4">
        <v>108659.32</v>
      </c>
      <c r="F1230" s="4">
        <v>-4.93</v>
      </c>
      <c r="G1230" s="4" t="s">
        <v>11</v>
      </c>
      <c r="H1230" s="4">
        <v>10047.02</v>
      </c>
      <c r="I1230" s="4">
        <v>10607.3</v>
      </c>
      <c r="J1230" s="4"/>
      <c r="K1230" s="4">
        <v>-28636.42</v>
      </c>
    </row>
    <row r="1231" spans="1:11" x14ac:dyDescent="0.25">
      <c r="A1231" s="2">
        <v>37755</v>
      </c>
      <c r="B1231" s="4">
        <v>95.39</v>
      </c>
      <c r="C1231" s="4">
        <v>-605.99</v>
      </c>
      <c r="D1231" s="4">
        <v>38968</v>
      </c>
      <c r="E1231" s="4">
        <v>108659.32</v>
      </c>
      <c r="F1231" s="4">
        <v>-4.93</v>
      </c>
      <c r="G1231" s="4" t="s">
        <v>11</v>
      </c>
      <c r="H1231" s="4">
        <v>10047.02</v>
      </c>
      <c r="I1231" s="4">
        <v>10607.3</v>
      </c>
      <c r="J1231" s="4"/>
      <c r="K1231" s="4">
        <v>-28636.42</v>
      </c>
    </row>
    <row r="1232" spans="1:11" x14ac:dyDescent="0.25">
      <c r="A1232" s="2">
        <v>37756</v>
      </c>
      <c r="B1232" s="4">
        <v>95.39</v>
      </c>
      <c r="C1232" s="4">
        <v>-605.99</v>
      </c>
      <c r="D1232" s="4">
        <v>38968</v>
      </c>
      <c r="E1232" s="4">
        <v>108659.32</v>
      </c>
      <c r="F1232" s="4">
        <v>-4.93</v>
      </c>
      <c r="G1232" s="4" t="s">
        <v>11</v>
      </c>
      <c r="H1232" s="4">
        <v>10047.02</v>
      </c>
      <c r="I1232" s="4">
        <v>10607.3</v>
      </c>
      <c r="J1232" s="4"/>
      <c r="K1232" s="4">
        <v>-28636.42</v>
      </c>
    </row>
    <row r="1233" spans="1:11" x14ac:dyDescent="0.25">
      <c r="A1233" s="2">
        <v>37757</v>
      </c>
      <c r="B1233" s="4">
        <v>95.39</v>
      </c>
      <c r="C1233" s="4">
        <v>-605.99</v>
      </c>
      <c r="D1233" s="4">
        <v>38968</v>
      </c>
      <c r="E1233" s="4">
        <v>108659.32</v>
      </c>
      <c r="F1233" s="4">
        <v>-4.93</v>
      </c>
      <c r="G1233" s="4" t="s">
        <v>11</v>
      </c>
      <c r="H1233" s="4">
        <v>10047.02</v>
      </c>
      <c r="I1233" s="4">
        <v>10607.3</v>
      </c>
      <c r="J1233" s="4"/>
      <c r="K1233" s="4">
        <v>-28636.42</v>
      </c>
    </row>
    <row r="1234" spans="1:11" x14ac:dyDescent="0.25">
      <c r="A1234" s="2">
        <v>37758</v>
      </c>
      <c r="B1234" s="4">
        <v>95.39</v>
      </c>
      <c r="C1234" s="4">
        <v>-605.99</v>
      </c>
      <c r="D1234" s="4">
        <v>38968</v>
      </c>
      <c r="E1234" s="4">
        <v>108659.32</v>
      </c>
      <c r="F1234" s="4">
        <v>-4.93</v>
      </c>
      <c r="G1234" s="4" t="s">
        <v>11</v>
      </c>
      <c r="H1234" s="4">
        <v>10047.02</v>
      </c>
      <c r="I1234" s="4">
        <v>10607.3</v>
      </c>
      <c r="J1234" s="4"/>
      <c r="K1234" s="4">
        <v>-28636.42</v>
      </c>
    </row>
    <row r="1235" spans="1:11" x14ac:dyDescent="0.25">
      <c r="A1235" s="2">
        <v>37759</v>
      </c>
      <c r="B1235" s="4">
        <v>95.39</v>
      </c>
      <c r="C1235" s="4">
        <v>-605.99</v>
      </c>
      <c r="D1235" s="4">
        <v>38968</v>
      </c>
      <c r="E1235" s="4">
        <v>108659.32</v>
      </c>
      <c r="F1235" s="4">
        <v>-4.93</v>
      </c>
      <c r="G1235" s="4" t="s">
        <v>11</v>
      </c>
      <c r="H1235" s="4">
        <v>10047.02</v>
      </c>
      <c r="I1235" s="4">
        <v>10607.3</v>
      </c>
      <c r="J1235" s="4"/>
      <c r="K1235" s="4">
        <v>-28636.42</v>
      </c>
    </row>
    <row r="1236" spans="1:11" x14ac:dyDescent="0.25">
      <c r="A1236" s="2">
        <v>37760</v>
      </c>
      <c r="B1236" s="4">
        <v>95.39</v>
      </c>
      <c r="C1236" s="4">
        <v>-605.99</v>
      </c>
      <c r="D1236" s="4">
        <v>38968</v>
      </c>
      <c r="E1236" s="4">
        <v>108659.32</v>
      </c>
      <c r="F1236" s="4">
        <v>-4.93</v>
      </c>
      <c r="G1236" s="4" t="s">
        <v>11</v>
      </c>
      <c r="H1236" s="4">
        <v>10047.02</v>
      </c>
      <c r="I1236" s="4">
        <v>10607.3</v>
      </c>
      <c r="J1236" s="4"/>
      <c r="K1236" s="4">
        <v>-28636.42</v>
      </c>
    </row>
    <row r="1237" spans="1:11" x14ac:dyDescent="0.25">
      <c r="A1237" s="2">
        <v>37761</v>
      </c>
      <c r="B1237" s="4">
        <v>95.39</v>
      </c>
      <c r="C1237" s="4">
        <v>-605.99</v>
      </c>
      <c r="D1237" s="4">
        <v>38968</v>
      </c>
      <c r="E1237" s="4">
        <v>108659.32</v>
      </c>
      <c r="F1237" s="4">
        <v>-4.93</v>
      </c>
      <c r="G1237" s="4" t="s">
        <v>11</v>
      </c>
      <c r="H1237" s="4">
        <v>10047.02</v>
      </c>
      <c r="I1237" s="4">
        <v>10607.3</v>
      </c>
      <c r="J1237" s="4"/>
      <c r="K1237" s="4">
        <v>-28636.42</v>
      </c>
    </row>
    <row r="1238" spans="1:11" x14ac:dyDescent="0.25">
      <c r="A1238" s="2">
        <v>37762</v>
      </c>
      <c r="B1238" s="4">
        <v>95.39</v>
      </c>
      <c r="C1238" s="4">
        <v>-605.99</v>
      </c>
      <c r="D1238" s="4">
        <v>38968</v>
      </c>
      <c r="E1238" s="4">
        <v>108659.32</v>
      </c>
      <c r="F1238" s="4">
        <v>-4.93</v>
      </c>
      <c r="G1238" s="4" t="s">
        <v>11</v>
      </c>
      <c r="H1238" s="4">
        <v>10047.02</v>
      </c>
      <c r="I1238" s="4">
        <v>10607.3</v>
      </c>
      <c r="J1238" s="4"/>
      <c r="K1238" s="4">
        <v>-28636.42</v>
      </c>
    </row>
    <row r="1239" spans="1:11" x14ac:dyDescent="0.25">
      <c r="A1239" s="2">
        <v>37763</v>
      </c>
      <c r="B1239" s="4">
        <v>95.39</v>
      </c>
      <c r="C1239" s="4">
        <v>-605.99</v>
      </c>
      <c r="D1239" s="4">
        <v>38968</v>
      </c>
      <c r="E1239" s="4">
        <v>108659.32</v>
      </c>
      <c r="F1239" s="4">
        <v>-4.93</v>
      </c>
      <c r="G1239" s="4" t="s">
        <v>11</v>
      </c>
      <c r="H1239" s="4">
        <v>10047.02</v>
      </c>
      <c r="I1239" s="4">
        <v>10607.3</v>
      </c>
      <c r="J1239" s="4"/>
      <c r="K1239" s="4">
        <v>-28636.42</v>
      </c>
    </row>
    <row r="1240" spans="1:11" x14ac:dyDescent="0.25">
      <c r="A1240" s="2">
        <v>37764</v>
      </c>
      <c r="B1240" s="4">
        <v>95.39</v>
      </c>
      <c r="C1240" s="4">
        <v>-605.99</v>
      </c>
      <c r="D1240" s="4">
        <v>38968</v>
      </c>
      <c r="E1240" s="4">
        <v>108659.32</v>
      </c>
      <c r="F1240" s="4">
        <v>-4.93</v>
      </c>
      <c r="G1240" s="4" t="s">
        <v>11</v>
      </c>
      <c r="H1240" s="4">
        <v>10047.02</v>
      </c>
      <c r="I1240" s="4">
        <v>10607.3</v>
      </c>
      <c r="J1240" s="4"/>
      <c r="K1240" s="4">
        <v>-28636.42</v>
      </c>
    </row>
    <row r="1241" spans="1:11" x14ac:dyDescent="0.25">
      <c r="A1241" s="2">
        <v>37765</v>
      </c>
      <c r="B1241" s="4">
        <v>95.39</v>
      </c>
      <c r="C1241" s="4">
        <v>-605.99</v>
      </c>
      <c r="D1241" s="4">
        <v>38968</v>
      </c>
      <c r="E1241" s="4">
        <v>108659.32</v>
      </c>
      <c r="F1241" s="4">
        <v>-4.93</v>
      </c>
      <c r="G1241" s="4" t="s">
        <v>11</v>
      </c>
      <c r="H1241" s="4">
        <v>10047.02</v>
      </c>
      <c r="I1241" s="4">
        <v>10607.3</v>
      </c>
      <c r="J1241" s="4"/>
      <c r="K1241" s="4">
        <v>-28636.42</v>
      </c>
    </row>
    <row r="1242" spans="1:11" x14ac:dyDescent="0.25">
      <c r="A1242" s="2">
        <v>37766</v>
      </c>
      <c r="B1242" s="4">
        <v>95.39</v>
      </c>
      <c r="C1242" s="4">
        <v>-605.99</v>
      </c>
      <c r="D1242" s="4">
        <v>38968</v>
      </c>
      <c r="E1242" s="4">
        <v>108659.32</v>
      </c>
      <c r="F1242" s="4">
        <v>-4.93</v>
      </c>
      <c r="G1242" s="4" t="s">
        <v>11</v>
      </c>
      <c r="H1242" s="4">
        <v>10047.02</v>
      </c>
      <c r="I1242" s="4">
        <v>10607.3</v>
      </c>
      <c r="J1242" s="4"/>
      <c r="K1242" s="4">
        <v>-28636.42</v>
      </c>
    </row>
    <row r="1243" spans="1:11" x14ac:dyDescent="0.25">
      <c r="A1243" s="2">
        <v>37767</v>
      </c>
      <c r="B1243" s="4">
        <v>95.39</v>
      </c>
      <c r="C1243" s="4">
        <v>-605.99</v>
      </c>
      <c r="D1243" s="4">
        <v>38968</v>
      </c>
      <c r="E1243" s="4">
        <v>108659.32</v>
      </c>
      <c r="F1243" s="4">
        <v>-4.93</v>
      </c>
      <c r="G1243" s="4" t="s">
        <v>11</v>
      </c>
      <c r="H1243" s="4">
        <v>10047.02</v>
      </c>
      <c r="I1243" s="4">
        <v>10607.3</v>
      </c>
      <c r="J1243" s="4"/>
      <c r="K1243" s="4">
        <v>-28636.42</v>
      </c>
    </row>
    <row r="1244" spans="1:11" x14ac:dyDescent="0.25">
      <c r="A1244" s="2">
        <v>37768</v>
      </c>
      <c r="B1244" s="4">
        <v>95.39</v>
      </c>
      <c r="C1244" s="4">
        <v>-605.99</v>
      </c>
      <c r="D1244" s="4">
        <v>38968</v>
      </c>
      <c r="E1244" s="4">
        <v>108659.32</v>
      </c>
      <c r="F1244" s="4">
        <v>-4.93</v>
      </c>
      <c r="G1244" s="4" t="s">
        <v>11</v>
      </c>
      <c r="H1244" s="4">
        <v>10047.02</v>
      </c>
      <c r="I1244" s="4">
        <v>10607.3</v>
      </c>
      <c r="J1244" s="4"/>
      <c r="K1244" s="4">
        <v>-28636.42</v>
      </c>
    </row>
    <row r="1245" spans="1:11" x14ac:dyDescent="0.25">
      <c r="A1245" s="2">
        <v>37769</v>
      </c>
      <c r="B1245" s="4">
        <v>95.39</v>
      </c>
      <c r="C1245" s="4">
        <v>-605.99</v>
      </c>
      <c r="D1245" s="4">
        <v>38968</v>
      </c>
      <c r="E1245" s="4">
        <v>108659.32</v>
      </c>
      <c r="F1245" s="4">
        <v>-4.93</v>
      </c>
      <c r="G1245" s="4" t="s">
        <v>11</v>
      </c>
      <c r="H1245" s="4">
        <v>10047.02</v>
      </c>
      <c r="I1245" s="4">
        <v>10607.3</v>
      </c>
      <c r="J1245" s="4"/>
      <c r="K1245" s="4">
        <v>-28636.42</v>
      </c>
    </row>
    <row r="1246" spans="1:11" x14ac:dyDescent="0.25">
      <c r="A1246" s="2">
        <v>37770</v>
      </c>
      <c r="B1246" s="4">
        <v>95.39</v>
      </c>
      <c r="C1246" s="4">
        <v>-605.99</v>
      </c>
      <c r="D1246" s="4">
        <v>38968</v>
      </c>
      <c r="E1246" s="4">
        <v>108659.32</v>
      </c>
      <c r="F1246" s="4">
        <v>-4.93</v>
      </c>
      <c r="G1246" s="4" t="s">
        <v>11</v>
      </c>
      <c r="H1246" s="4">
        <v>10047.02</v>
      </c>
      <c r="I1246" s="4">
        <v>10607.3</v>
      </c>
      <c r="J1246" s="4"/>
      <c r="K1246" s="4">
        <v>-28636.42</v>
      </c>
    </row>
    <row r="1247" spans="1:11" x14ac:dyDescent="0.25">
      <c r="A1247" s="2">
        <v>37771</v>
      </c>
      <c r="B1247" s="4">
        <v>95.39</v>
      </c>
      <c r="C1247" s="4">
        <v>-605.99</v>
      </c>
      <c r="D1247" s="4">
        <v>38968</v>
      </c>
      <c r="E1247" s="4">
        <v>108659.32</v>
      </c>
      <c r="F1247" s="4">
        <v>-4.93</v>
      </c>
      <c r="G1247" s="4" t="s">
        <v>11</v>
      </c>
      <c r="H1247" s="4">
        <v>10047.02</v>
      </c>
      <c r="I1247" s="4">
        <v>10607.3</v>
      </c>
      <c r="J1247" s="4"/>
      <c r="K1247" s="4">
        <v>-28636.42</v>
      </c>
    </row>
    <row r="1248" spans="1:11" x14ac:dyDescent="0.25">
      <c r="A1248" s="2">
        <v>37772</v>
      </c>
      <c r="B1248" s="4">
        <v>95.39</v>
      </c>
      <c r="C1248" s="4">
        <v>-605.99</v>
      </c>
      <c r="D1248" s="4">
        <v>38801</v>
      </c>
      <c r="E1248" s="4">
        <v>108659.32</v>
      </c>
      <c r="F1248" s="4">
        <v>-4.71</v>
      </c>
      <c r="G1248" s="4" t="s">
        <v>11</v>
      </c>
      <c r="H1248" s="4">
        <v>10047.02</v>
      </c>
      <c r="I1248" s="4">
        <v>10563.67</v>
      </c>
      <c r="J1248" s="4"/>
      <c r="K1248" s="4">
        <v>-28636.42</v>
      </c>
    </row>
    <row r="1249" spans="1:11" x14ac:dyDescent="0.25">
      <c r="A1249" s="2">
        <v>37773</v>
      </c>
      <c r="B1249" s="4">
        <v>95.39</v>
      </c>
      <c r="C1249" s="4">
        <v>-605.99</v>
      </c>
      <c r="D1249" s="4">
        <v>38801</v>
      </c>
      <c r="E1249" s="4">
        <v>108659.32</v>
      </c>
      <c r="F1249" s="4">
        <v>-4.71</v>
      </c>
      <c r="G1249" s="4" t="s">
        <v>11</v>
      </c>
      <c r="H1249" s="4">
        <v>10047.02</v>
      </c>
      <c r="I1249" s="4">
        <v>10563.67</v>
      </c>
      <c r="J1249" s="4"/>
      <c r="K1249" s="4">
        <v>-28636.42</v>
      </c>
    </row>
    <row r="1250" spans="1:11" x14ac:dyDescent="0.25">
      <c r="A1250" s="2">
        <v>37774</v>
      </c>
      <c r="B1250" s="4">
        <v>95.39</v>
      </c>
      <c r="C1250" s="4">
        <v>-605.99</v>
      </c>
      <c r="D1250" s="4">
        <v>38801</v>
      </c>
      <c r="E1250" s="4">
        <v>108659.32</v>
      </c>
      <c r="F1250" s="4">
        <v>-4.71</v>
      </c>
      <c r="G1250" s="4" t="s">
        <v>11</v>
      </c>
      <c r="H1250" s="4">
        <v>10047.02</v>
      </c>
      <c r="I1250" s="4">
        <v>10563.67</v>
      </c>
      <c r="J1250" s="4"/>
      <c r="K1250" s="4">
        <v>-28636.42</v>
      </c>
    </row>
    <row r="1251" spans="1:11" x14ac:dyDescent="0.25">
      <c r="A1251" s="2">
        <v>37775</v>
      </c>
      <c r="B1251" s="4">
        <v>95.39</v>
      </c>
      <c r="C1251" s="4">
        <v>-605.99</v>
      </c>
      <c r="D1251" s="4">
        <v>38801</v>
      </c>
      <c r="E1251" s="4">
        <v>108659.32</v>
      </c>
      <c r="F1251" s="4">
        <v>-4.71</v>
      </c>
      <c r="G1251" s="4" t="s">
        <v>11</v>
      </c>
      <c r="H1251" s="4">
        <v>10047.02</v>
      </c>
      <c r="I1251" s="4">
        <v>10563.67</v>
      </c>
      <c r="J1251" s="4"/>
      <c r="K1251" s="4">
        <v>-28636.42</v>
      </c>
    </row>
    <row r="1252" spans="1:11" x14ac:dyDescent="0.25">
      <c r="A1252" s="2">
        <v>37776</v>
      </c>
      <c r="B1252" s="4">
        <v>95.39</v>
      </c>
      <c r="C1252" s="4">
        <v>-605.99</v>
      </c>
      <c r="D1252" s="4">
        <v>38801</v>
      </c>
      <c r="E1252" s="4">
        <v>108659.32</v>
      </c>
      <c r="F1252" s="4">
        <v>-4.71</v>
      </c>
      <c r="G1252" s="4" t="s">
        <v>11</v>
      </c>
      <c r="H1252" s="4">
        <v>10047.02</v>
      </c>
      <c r="I1252" s="4">
        <v>10563.67</v>
      </c>
      <c r="J1252" s="4"/>
      <c r="K1252" s="4">
        <v>-28636.42</v>
      </c>
    </row>
    <row r="1253" spans="1:11" x14ac:dyDescent="0.25">
      <c r="A1253" s="2">
        <v>37777</v>
      </c>
      <c r="B1253" s="4">
        <v>95.39</v>
      </c>
      <c r="C1253" s="4">
        <v>-605.99</v>
      </c>
      <c r="D1253" s="4">
        <v>38801</v>
      </c>
      <c r="E1253" s="4">
        <v>108659.32</v>
      </c>
      <c r="F1253" s="4">
        <v>-4.71</v>
      </c>
      <c r="G1253" s="4" t="s">
        <v>11</v>
      </c>
      <c r="H1253" s="4">
        <v>10047.02</v>
      </c>
      <c r="I1253" s="4">
        <v>10563.67</v>
      </c>
      <c r="J1253" s="4"/>
      <c r="K1253" s="4">
        <v>-28636.42</v>
      </c>
    </row>
    <row r="1254" spans="1:11" x14ac:dyDescent="0.25">
      <c r="A1254" s="2">
        <v>37778</v>
      </c>
      <c r="B1254" s="4">
        <v>95.39</v>
      </c>
      <c r="C1254" s="4">
        <v>-605.99</v>
      </c>
      <c r="D1254" s="4">
        <v>38801</v>
      </c>
      <c r="E1254" s="4">
        <v>108659.32</v>
      </c>
      <c r="F1254" s="4">
        <v>-4.71</v>
      </c>
      <c r="G1254" s="4" t="s">
        <v>11</v>
      </c>
      <c r="H1254" s="4">
        <v>10047.02</v>
      </c>
      <c r="I1254" s="4">
        <v>10563.67</v>
      </c>
      <c r="J1254" s="4"/>
      <c r="K1254" s="4">
        <v>-28636.42</v>
      </c>
    </row>
    <row r="1255" spans="1:11" x14ac:dyDescent="0.25">
      <c r="A1255" s="2">
        <v>37779</v>
      </c>
      <c r="B1255" s="4">
        <v>95.39</v>
      </c>
      <c r="C1255" s="4">
        <v>-605.99</v>
      </c>
      <c r="D1255" s="4">
        <v>38801</v>
      </c>
      <c r="E1255" s="4">
        <v>108659.32</v>
      </c>
      <c r="F1255" s="4">
        <v>-4.71</v>
      </c>
      <c r="G1255" s="4" t="s">
        <v>11</v>
      </c>
      <c r="H1255" s="4">
        <v>10047.02</v>
      </c>
      <c r="I1255" s="4">
        <v>10563.67</v>
      </c>
      <c r="J1255" s="4"/>
      <c r="K1255" s="4">
        <v>-28636.42</v>
      </c>
    </row>
    <row r="1256" spans="1:11" x14ac:dyDescent="0.25">
      <c r="A1256" s="2">
        <v>37780</v>
      </c>
      <c r="B1256" s="4">
        <v>95.39</v>
      </c>
      <c r="C1256" s="4">
        <v>-605.99</v>
      </c>
      <c r="D1256" s="4">
        <v>38801</v>
      </c>
      <c r="E1256" s="4">
        <v>108659.32</v>
      </c>
      <c r="F1256" s="4">
        <v>-4.71</v>
      </c>
      <c r="G1256" s="4" t="s">
        <v>11</v>
      </c>
      <c r="H1256" s="4">
        <v>10047.02</v>
      </c>
      <c r="I1256" s="4">
        <v>10563.67</v>
      </c>
      <c r="J1256" s="4"/>
      <c r="K1256" s="4">
        <v>-28636.42</v>
      </c>
    </row>
    <row r="1257" spans="1:11" x14ac:dyDescent="0.25">
      <c r="A1257" s="2">
        <v>37781</v>
      </c>
      <c r="B1257" s="4">
        <v>95.39</v>
      </c>
      <c r="C1257" s="4">
        <v>-605.99</v>
      </c>
      <c r="D1257" s="4">
        <v>38801</v>
      </c>
      <c r="E1257" s="4">
        <v>108659.32</v>
      </c>
      <c r="F1257" s="4">
        <v>-4.71</v>
      </c>
      <c r="G1257" s="4" t="s">
        <v>11</v>
      </c>
      <c r="H1257" s="4">
        <v>10047.02</v>
      </c>
      <c r="I1257" s="4">
        <v>10563.67</v>
      </c>
      <c r="J1257" s="4"/>
      <c r="K1257" s="4">
        <v>-28636.42</v>
      </c>
    </row>
    <row r="1258" spans="1:11" x14ac:dyDescent="0.25">
      <c r="A1258" s="2">
        <v>37782</v>
      </c>
      <c r="B1258" s="4">
        <v>95.39</v>
      </c>
      <c r="C1258" s="4">
        <v>-605.99</v>
      </c>
      <c r="D1258" s="4">
        <v>38801</v>
      </c>
      <c r="E1258" s="4">
        <v>108659.32</v>
      </c>
      <c r="F1258" s="4">
        <v>-4.71</v>
      </c>
      <c r="G1258" s="4" t="s">
        <v>11</v>
      </c>
      <c r="H1258" s="4">
        <v>10047.02</v>
      </c>
      <c r="I1258" s="4">
        <v>10563.67</v>
      </c>
      <c r="J1258" s="4"/>
      <c r="K1258" s="4">
        <v>-28636.42</v>
      </c>
    </row>
    <row r="1259" spans="1:11" x14ac:dyDescent="0.25">
      <c r="A1259" s="2">
        <v>37783</v>
      </c>
      <c r="B1259" s="4">
        <v>95.39</v>
      </c>
      <c r="C1259" s="4">
        <v>-605.99</v>
      </c>
      <c r="D1259" s="4">
        <v>38801</v>
      </c>
      <c r="E1259" s="4">
        <v>108659.32</v>
      </c>
      <c r="F1259" s="4">
        <v>-4.71</v>
      </c>
      <c r="G1259" s="4" t="s">
        <v>11</v>
      </c>
      <c r="H1259" s="4">
        <v>10047.02</v>
      </c>
      <c r="I1259" s="4">
        <v>10563.67</v>
      </c>
      <c r="J1259" s="4"/>
      <c r="K1259" s="4">
        <v>-28636.42</v>
      </c>
    </row>
    <row r="1260" spans="1:11" x14ac:dyDescent="0.25">
      <c r="A1260" s="2">
        <v>37784</v>
      </c>
      <c r="B1260" s="4">
        <v>95.39</v>
      </c>
      <c r="C1260" s="4">
        <v>-605.99</v>
      </c>
      <c r="D1260" s="4">
        <v>38801</v>
      </c>
      <c r="E1260" s="4">
        <v>108659.32</v>
      </c>
      <c r="F1260" s="4">
        <v>-4.71</v>
      </c>
      <c r="G1260" s="4" t="s">
        <v>11</v>
      </c>
      <c r="H1260" s="4">
        <v>10047.02</v>
      </c>
      <c r="I1260" s="4">
        <v>10563.67</v>
      </c>
      <c r="J1260" s="4"/>
      <c r="K1260" s="4">
        <v>-28636.42</v>
      </c>
    </row>
    <row r="1261" spans="1:11" x14ac:dyDescent="0.25">
      <c r="A1261" s="2">
        <v>37785</v>
      </c>
      <c r="B1261" s="4">
        <v>95.39</v>
      </c>
      <c r="C1261" s="4">
        <v>-605.99</v>
      </c>
      <c r="D1261" s="4">
        <v>38801</v>
      </c>
      <c r="E1261" s="4">
        <v>108659.32</v>
      </c>
      <c r="F1261" s="4">
        <v>-4.71</v>
      </c>
      <c r="G1261" s="4" t="s">
        <v>11</v>
      </c>
      <c r="H1261" s="4">
        <v>10047.02</v>
      </c>
      <c r="I1261" s="4">
        <v>10563.67</v>
      </c>
      <c r="J1261" s="4"/>
      <c r="K1261" s="4">
        <v>-28636.42</v>
      </c>
    </row>
    <row r="1262" spans="1:11" x14ac:dyDescent="0.25">
      <c r="A1262" s="2">
        <v>37786</v>
      </c>
      <c r="B1262" s="4">
        <v>95.39</v>
      </c>
      <c r="C1262" s="4">
        <v>-605.99</v>
      </c>
      <c r="D1262" s="4">
        <v>38801</v>
      </c>
      <c r="E1262" s="4">
        <v>108659.32</v>
      </c>
      <c r="F1262" s="4">
        <v>-4.71</v>
      </c>
      <c r="G1262" s="4" t="s">
        <v>11</v>
      </c>
      <c r="H1262" s="4">
        <v>10047.02</v>
      </c>
      <c r="I1262" s="4">
        <v>10563.67</v>
      </c>
      <c r="J1262" s="4"/>
      <c r="K1262" s="4">
        <v>-28636.42</v>
      </c>
    </row>
    <row r="1263" spans="1:11" x14ac:dyDescent="0.25">
      <c r="A1263" s="2">
        <v>37787</v>
      </c>
      <c r="B1263" s="4">
        <v>95.39</v>
      </c>
      <c r="C1263" s="4">
        <v>-605.99</v>
      </c>
      <c r="D1263" s="4">
        <v>38801</v>
      </c>
      <c r="E1263" s="4">
        <v>108659.32</v>
      </c>
      <c r="F1263" s="4">
        <v>-4.71</v>
      </c>
      <c r="G1263" s="4" t="s">
        <v>11</v>
      </c>
      <c r="H1263" s="4">
        <v>10047.02</v>
      </c>
      <c r="I1263" s="4">
        <v>10563.67</v>
      </c>
      <c r="J1263" s="4"/>
      <c r="K1263" s="4">
        <v>-28636.42</v>
      </c>
    </row>
    <row r="1264" spans="1:11" x14ac:dyDescent="0.25">
      <c r="A1264" s="2">
        <v>37788</v>
      </c>
      <c r="B1264" s="4">
        <v>95.39</v>
      </c>
      <c r="C1264" s="4">
        <v>-605.99</v>
      </c>
      <c r="D1264" s="4">
        <v>38801</v>
      </c>
      <c r="E1264" s="4">
        <v>108659.32</v>
      </c>
      <c r="F1264" s="4">
        <v>-4.71</v>
      </c>
      <c r="G1264" s="4" t="s">
        <v>11</v>
      </c>
      <c r="H1264" s="4">
        <v>10047.02</v>
      </c>
      <c r="I1264" s="4">
        <v>10563.67</v>
      </c>
      <c r="J1264" s="4"/>
      <c r="K1264" s="4">
        <v>-28636.42</v>
      </c>
    </row>
    <row r="1265" spans="1:11" x14ac:dyDescent="0.25">
      <c r="A1265" s="2">
        <v>37789</v>
      </c>
      <c r="B1265" s="4">
        <v>95.39</v>
      </c>
      <c r="C1265" s="4">
        <v>-605.99</v>
      </c>
      <c r="D1265" s="4">
        <v>38801</v>
      </c>
      <c r="E1265" s="4">
        <v>108659.32</v>
      </c>
      <c r="F1265" s="4">
        <v>-4.71</v>
      </c>
      <c r="G1265" s="4" t="s">
        <v>11</v>
      </c>
      <c r="H1265" s="4">
        <v>10047.02</v>
      </c>
      <c r="I1265" s="4">
        <v>10563.67</v>
      </c>
      <c r="J1265" s="4"/>
      <c r="K1265" s="4">
        <v>-28636.42</v>
      </c>
    </row>
    <row r="1266" spans="1:11" x14ac:dyDescent="0.25">
      <c r="A1266" s="2">
        <v>37790</v>
      </c>
      <c r="B1266" s="4">
        <v>95.39</v>
      </c>
      <c r="C1266" s="4">
        <v>-605.99</v>
      </c>
      <c r="D1266" s="4">
        <v>38801</v>
      </c>
      <c r="E1266" s="4">
        <v>108659.32</v>
      </c>
      <c r="F1266" s="4">
        <v>-4.71</v>
      </c>
      <c r="G1266" s="4" t="s">
        <v>11</v>
      </c>
      <c r="H1266" s="4">
        <v>10047.02</v>
      </c>
      <c r="I1266" s="4">
        <v>10563.67</v>
      </c>
      <c r="J1266" s="4"/>
      <c r="K1266" s="4">
        <v>-28636.42</v>
      </c>
    </row>
    <row r="1267" spans="1:11" x14ac:dyDescent="0.25">
      <c r="A1267" s="2">
        <v>37791</v>
      </c>
      <c r="B1267" s="4">
        <v>95.39</v>
      </c>
      <c r="C1267" s="4">
        <v>-605.99</v>
      </c>
      <c r="D1267" s="4">
        <v>38801</v>
      </c>
      <c r="E1267" s="4">
        <v>108659.32</v>
      </c>
      <c r="F1267" s="4">
        <v>-4.71</v>
      </c>
      <c r="G1267" s="4" t="s">
        <v>11</v>
      </c>
      <c r="H1267" s="4">
        <v>10047.02</v>
      </c>
      <c r="I1267" s="4">
        <v>10563.67</v>
      </c>
      <c r="J1267" s="4"/>
      <c r="K1267" s="4">
        <v>-28636.42</v>
      </c>
    </row>
    <row r="1268" spans="1:11" x14ac:dyDescent="0.25">
      <c r="A1268" s="2">
        <v>37792</v>
      </c>
      <c r="B1268" s="4">
        <v>95.39</v>
      </c>
      <c r="C1268" s="4">
        <v>-605.99</v>
      </c>
      <c r="D1268" s="4">
        <v>38801</v>
      </c>
      <c r="E1268" s="4">
        <v>108659.32</v>
      </c>
      <c r="F1268" s="4">
        <v>-4.71</v>
      </c>
      <c r="G1268" s="4" t="s">
        <v>11</v>
      </c>
      <c r="H1268" s="4">
        <v>10047.02</v>
      </c>
      <c r="I1268" s="4">
        <v>10563.67</v>
      </c>
      <c r="J1268" s="4"/>
      <c r="K1268" s="4">
        <v>-28636.42</v>
      </c>
    </row>
    <row r="1269" spans="1:11" x14ac:dyDescent="0.25">
      <c r="A1269" s="2">
        <v>37793</v>
      </c>
      <c r="B1269" s="4">
        <v>95.39</v>
      </c>
      <c r="C1269" s="4">
        <v>-605.99</v>
      </c>
      <c r="D1269" s="4">
        <v>38801</v>
      </c>
      <c r="E1269" s="4">
        <v>108659.32</v>
      </c>
      <c r="F1269" s="4">
        <v>-4.71</v>
      </c>
      <c r="G1269" s="4" t="s">
        <v>11</v>
      </c>
      <c r="H1269" s="4">
        <v>10047.02</v>
      </c>
      <c r="I1269" s="4">
        <v>10563.67</v>
      </c>
      <c r="J1269" s="4"/>
      <c r="K1269" s="4">
        <v>-28636.42</v>
      </c>
    </row>
    <row r="1270" spans="1:11" x14ac:dyDescent="0.25">
      <c r="A1270" s="2">
        <v>37794</v>
      </c>
      <c r="B1270" s="4">
        <v>95.39</v>
      </c>
      <c r="C1270" s="4">
        <v>-605.99</v>
      </c>
      <c r="D1270" s="4">
        <v>38801</v>
      </c>
      <c r="E1270" s="4">
        <v>108659.32</v>
      </c>
      <c r="F1270" s="4">
        <v>-4.71</v>
      </c>
      <c r="G1270" s="4" t="s">
        <v>11</v>
      </c>
      <c r="H1270" s="4">
        <v>10047.02</v>
      </c>
      <c r="I1270" s="4">
        <v>10563.67</v>
      </c>
      <c r="J1270" s="4"/>
      <c r="K1270" s="4">
        <v>-28636.42</v>
      </c>
    </row>
    <row r="1271" spans="1:11" x14ac:dyDescent="0.25">
      <c r="A1271" s="2">
        <v>37795</v>
      </c>
      <c r="B1271" s="4">
        <v>95.39</v>
      </c>
      <c r="C1271" s="4">
        <v>-605.99</v>
      </c>
      <c r="D1271" s="4">
        <v>38801</v>
      </c>
      <c r="E1271" s="4">
        <v>108659.32</v>
      </c>
      <c r="F1271" s="4">
        <v>-4.71</v>
      </c>
      <c r="G1271" s="4" t="s">
        <v>11</v>
      </c>
      <c r="H1271" s="4">
        <v>10047.02</v>
      </c>
      <c r="I1271" s="4">
        <v>10563.67</v>
      </c>
      <c r="J1271" s="4"/>
      <c r="K1271" s="4">
        <v>-28636.42</v>
      </c>
    </row>
    <row r="1272" spans="1:11" x14ac:dyDescent="0.25">
      <c r="A1272" s="2">
        <v>37796</v>
      </c>
      <c r="B1272" s="4">
        <v>95.39</v>
      </c>
      <c r="C1272" s="4">
        <v>-605.99</v>
      </c>
      <c r="D1272" s="4">
        <v>38801</v>
      </c>
      <c r="E1272" s="4">
        <v>108659.32</v>
      </c>
      <c r="F1272" s="4">
        <v>-4.71</v>
      </c>
      <c r="G1272" s="4" t="s">
        <v>11</v>
      </c>
      <c r="H1272" s="4">
        <v>10047.02</v>
      </c>
      <c r="I1272" s="4">
        <v>10563.67</v>
      </c>
      <c r="J1272" s="4"/>
      <c r="K1272" s="4">
        <v>-28636.42</v>
      </c>
    </row>
    <row r="1273" spans="1:11" x14ac:dyDescent="0.25">
      <c r="A1273" s="2">
        <v>37797</v>
      </c>
      <c r="B1273" s="4">
        <v>95.39</v>
      </c>
      <c r="C1273" s="4">
        <v>-605.99</v>
      </c>
      <c r="D1273" s="4">
        <v>38801</v>
      </c>
      <c r="E1273" s="4">
        <v>108659.32</v>
      </c>
      <c r="F1273" s="4">
        <v>-4.71</v>
      </c>
      <c r="G1273" s="4" t="s">
        <v>11</v>
      </c>
      <c r="H1273" s="4">
        <v>10047.02</v>
      </c>
      <c r="I1273" s="4">
        <v>10563.67</v>
      </c>
      <c r="J1273" s="4"/>
      <c r="K1273" s="4">
        <v>-28636.42</v>
      </c>
    </row>
    <row r="1274" spans="1:11" x14ac:dyDescent="0.25">
      <c r="A1274" s="2">
        <v>37798</v>
      </c>
      <c r="B1274" s="4">
        <v>95.39</v>
      </c>
      <c r="C1274" s="4">
        <v>-605.99</v>
      </c>
      <c r="D1274" s="4">
        <v>38801</v>
      </c>
      <c r="E1274" s="4">
        <v>108659.32</v>
      </c>
      <c r="F1274" s="4">
        <v>-4.71</v>
      </c>
      <c r="G1274" s="4" t="s">
        <v>11</v>
      </c>
      <c r="H1274" s="4">
        <v>10047.02</v>
      </c>
      <c r="I1274" s="4">
        <v>10563.67</v>
      </c>
      <c r="J1274" s="4"/>
      <c r="K1274" s="4">
        <v>-28636.42</v>
      </c>
    </row>
    <row r="1275" spans="1:11" x14ac:dyDescent="0.25">
      <c r="A1275" s="2">
        <v>37799</v>
      </c>
      <c r="B1275" s="4">
        <v>95.39</v>
      </c>
      <c r="C1275" s="4">
        <v>-605.99</v>
      </c>
      <c r="D1275" s="4">
        <v>38801</v>
      </c>
      <c r="E1275" s="4">
        <v>108659.32</v>
      </c>
      <c r="F1275" s="4">
        <v>-4.71</v>
      </c>
      <c r="G1275" s="4" t="s">
        <v>11</v>
      </c>
      <c r="H1275" s="4">
        <v>10047.02</v>
      </c>
      <c r="I1275" s="4">
        <v>10563.67</v>
      </c>
      <c r="J1275" s="4"/>
      <c r="K1275" s="4">
        <v>-28636.42</v>
      </c>
    </row>
    <row r="1276" spans="1:11" x14ac:dyDescent="0.25">
      <c r="A1276" s="2">
        <v>37800</v>
      </c>
      <c r="B1276" s="4">
        <v>95.39</v>
      </c>
      <c r="C1276" s="4">
        <v>-605.99</v>
      </c>
      <c r="D1276" s="4">
        <v>38801</v>
      </c>
      <c r="E1276" s="4">
        <v>108659.32</v>
      </c>
      <c r="F1276" s="4">
        <v>-4.71</v>
      </c>
      <c r="G1276" s="4" t="s">
        <v>11</v>
      </c>
      <c r="H1276" s="4">
        <v>10047.02</v>
      </c>
      <c r="I1276" s="4">
        <v>10563.67</v>
      </c>
      <c r="J1276" s="4"/>
      <c r="K1276" s="4">
        <v>-28636.42</v>
      </c>
    </row>
    <row r="1277" spans="1:11" x14ac:dyDescent="0.25">
      <c r="A1277" s="2">
        <v>37801</v>
      </c>
      <c r="B1277" s="4">
        <v>95.39</v>
      </c>
      <c r="C1277" s="4">
        <v>-605.99</v>
      </c>
      <c r="D1277" s="4">
        <v>38801</v>
      </c>
      <c r="E1277" s="4">
        <v>108659.32</v>
      </c>
      <c r="F1277" s="4">
        <v>-4.71</v>
      </c>
      <c r="G1277" s="4" t="s">
        <v>11</v>
      </c>
      <c r="H1277" s="4">
        <v>10047.02</v>
      </c>
      <c r="I1277" s="4">
        <v>10563.67</v>
      </c>
      <c r="J1277" s="4"/>
      <c r="K1277" s="4">
        <v>-28636.42</v>
      </c>
    </row>
    <row r="1278" spans="1:11" x14ac:dyDescent="0.25">
      <c r="A1278" s="2">
        <v>37802</v>
      </c>
      <c r="B1278" s="4">
        <v>92.45</v>
      </c>
      <c r="C1278" s="4">
        <v>-76.77</v>
      </c>
      <c r="D1278" s="4">
        <v>37991</v>
      </c>
      <c r="E1278" s="4">
        <v>109109.77</v>
      </c>
      <c r="F1278" s="4">
        <v>-4.4000000000000004</v>
      </c>
      <c r="G1278" s="4" t="s">
        <v>11</v>
      </c>
      <c r="H1278" s="4">
        <v>10662.36</v>
      </c>
      <c r="I1278" s="4">
        <v>10504.84</v>
      </c>
      <c r="J1278" s="4"/>
      <c r="K1278" s="4">
        <v>-28717.11</v>
      </c>
    </row>
    <row r="1279" spans="1:11" x14ac:dyDescent="0.25">
      <c r="A1279" s="2">
        <v>37803</v>
      </c>
      <c r="B1279" s="4">
        <v>92.45</v>
      </c>
      <c r="C1279" s="4">
        <v>-76.77</v>
      </c>
      <c r="D1279" s="4">
        <v>37991</v>
      </c>
      <c r="E1279" s="4">
        <v>109109.77</v>
      </c>
      <c r="F1279" s="4">
        <v>-4.4000000000000004</v>
      </c>
      <c r="G1279" s="4" t="s">
        <v>11</v>
      </c>
      <c r="H1279" s="4">
        <v>10662.36</v>
      </c>
      <c r="I1279" s="4">
        <v>10504.84</v>
      </c>
      <c r="J1279" s="4"/>
      <c r="K1279" s="4">
        <v>-28717.11</v>
      </c>
    </row>
    <row r="1280" spans="1:11" x14ac:dyDescent="0.25">
      <c r="A1280" s="2">
        <v>37804</v>
      </c>
      <c r="B1280" s="4">
        <v>92.45</v>
      </c>
      <c r="C1280" s="4">
        <v>-76.77</v>
      </c>
      <c r="D1280" s="4">
        <v>37991</v>
      </c>
      <c r="E1280" s="4">
        <v>109109.77</v>
      </c>
      <c r="F1280" s="4">
        <v>-4.4000000000000004</v>
      </c>
      <c r="G1280" s="4" t="s">
        <v>11</v>
      </c>
      <c r="H1280" s="4">
        <v>10662.36</v>
      </c>
      <c r="I1280" s="4">
        <v>10504.84</v>
      </c>
      <c r="J1280" s="4"/>
      <c r="K1280" s="4">
        <v>-28717.11</v>
      </c>
    </row>
    <row r="1281" spans="1:11" x14ac:dyDescent="0.25">
      <c r="A1281" s="2">
        <v>37805</v>
      </c>
      <c r="B1281" s="4">
        <v>92.45</v>
      </c>
      <c r="C1281" s="4">
        <v>-76.77</v>
      </c>
      <c r="D1281" s="4">
        <v>37991</v>
      </c>
      <c r="E1281" s="4">
        <v>109109.77</v>
      </c>
      <c r="F1281" s="4">
        <v>-4.4000000000000004</v>
      </c>
      <c r="G1281" s="4" t="s">
        <v>11</v>
      </c>
      <c r="H1281" s="4">
        <v>10662.36</v>
      </c>
      <c r="I1281" s="4">
        <v>10504.84</v>
      </c>
      <c r="J1281" s="4"/>
      <c r="K1281" s="4">
        <v>-28717.11</v>
      </c>
    </row>
    <row r="1282" spans="1:11" x14ac:dyDescent="0.25">
      <c r="A1282" s="2">
        <v>37806</v>
      </c>
      <c r="B1282" s="4">
        <v>92.45</v>
      </c>
      <c r="C1282" s="4">
        <v>-76.77</v>
      </c>
      <c r="D1282" s="4">
        <v>37991</v>
      </c>
      <c r="E1282" s="4">
        <v>109109.77</v>
      </c>
      <c r="F1282" s="4">
        <v>-4.4000000000000004</v>
      </c>
      <c r="G1282" s="4" t="s">
        <v>11</v>
      </c>
      <c r="H1282" s="4">
        <v>10662.36</v>
      </c>
      <c r="I1282" s="4">
        <v>10504.84</v>
      </c>
      <c r="J1282" s="4"/>
      <c r="K1282" s="4">
        <v>-28717.11</v>
      </c>
    </row>
    <row r="1283" spans="1:11" x14ac:dyDescent="0.25">
      <c r="A1283" s="2">
        <v>37807</v>
      </c>
      <c r="B1283" s="4">
        <v>92.45</v>
      </c>
      <c r="C1283" s="4">
        <v>-76.77</v>
      </c>
      <c r="D1283" s="4">
        <v>37991</v>
      </c>
      <c r="E1283" s="4">
        <v>109109.77</v>
      </c>
      <c r="F1283" s="4">
        <v>-4.4000000000000004</v>
      </c>
      <c r="G1283" s="4" t="s">
        <v>11</v>
      </c>
      <c r="H1283" s="4">
        <v>10662.36</v>
      </c>
      <c r="I1283" s="4">
        <v>10504.84</v>
      </c>
      <c r="J1283" s="4"/>
      <c r="K1283" s="4">
        <v>-28717.11</v>
      </c>
    </row>
    <row r="1284" spans="1:11" x14ac:dyDescent="0.25">
      <c r="A1284" s="2">
        <v>37808</v>
      </c>
      <c r="B1284" s="4">
        <v>92.45</v>
      </c>
      <c r="C1284" s="4">
        <v>-76.77</v>
      </c>
      <c r="D1284" s="4">
        <v>37991</v>
      </c>
      <c r="E1284" s="4">
        <v>109109.77</v>
      </c>
      <c r="F1284" s="4">
        <v>-4.4000000000000004</v>
      </c>
      <c r="G1284" s="4" t="s">
        <v>11</v>
      </c>
      <c r="H1284" s="4">
        <v>10662.36</v>
      </c>
      <c r="I1284" s="4">
        <v>10504.84</v>
      </c>
      <c r="J1284" s="4"/>
      <c r="K1284" s="4">
        <v>-28717.11</v>
      </c>
    </row>
    <row r="1285" spans="1:11" x14ac:dyDescent="0.25">
      <c r="A1285" s="2">
        <v>37809</v>
      </c>
      <c r="B1285" s="4">
        <v>92.45</v>
      </c>
      <c r="C1285" s="4">
        <v>-76.77</v>
      </c>
      <c r="D1285" s="4">
        <v>37991</v>
      </c>
      <c r="E1285" s="4">
        <v>109109.77</v>
      </c>
      <c r="F1285" s="4">
        <v>-4.4000000000000004</v>
      </c>
      <c r="G1285" s="4" t="s">
        <v>11</v>
      </c>
      <c r="H1285" s="4">
        <v>10662.36</v>
      </c>
      <c r="I1285" s="4">
        <v>10504.84</v>
      </c>
      <c r="J1285" s="4"/>
      <c r="K1285" s="4">
        <v>-28717.11</v>
      </c>
    </row>
    <row r="1286" spans="1:11" x14ac:dyDescent="0.25">
      <c r="A1286" s="2">
        <v>37810</v>
      </c>
      <c r="B1286" s="4">
        <v>92.45</v>
      </c>
      <c r="C1286" s="4">
        <v>-76.77</v>
      </c>
      <c r="D1286" s="4">
        <v>37991</v>
      </c>
      <c r="E1286" s="4">
        <v>109109.77</v>
      </c>
      <c r="F1286" s="4">
        <v>-4.4000000000000004</v>
      </c>
      <c r="G1286" s="4" t="s">
        <v>11</v>
      </c>
      <c r="H1286" s="4">
        <v>10662.36</v>
      </c>
      <c r="I1286" s="4">
        <v>10504.84</v>
      </c>
      <c r="J1286" s="4"/>
      <c r="K1286" s="4">
        <v>-28717.11</v>
      </c>
    </row>
    <row r="1287" spans="1:11" x14ac:dyDescent="0.25">
      <c r="A1287" s="2">
        <v>37811</v>
      </c>
      <c r="B1287" s="4">
        <v>92.45</v>
      </c>
      <c r="C1287" s="4">
        <v>-76.77</v>
      </c>
      <c r="D1287" s="4">
        <v>37991</v>
      </c>
      <c r="E1287" s="4">
        <v>109109.77</v>
      </c>
      <c r="F1287" s="4">
        <v>-4.4000000000000004</v>
      </c>
      <c r="G1287" s="4" t="s">
        <v>11</v>
      </c>
      <c r="H1287" s="4">
        <v>10662.36</v>
      </c>
      <c r="I1287" s="4">
        <v>10504.84</v>
      </c>
      <c r="J1287" s="4"/>
      <c r="K1287" s="4">
        <v>-28717.11</v>
      </c>
    </row>
    <row r="1288" spans="1:11" x14ac:dyDescent="0.25">
      <c r="A1288" s="2">
        <v>37812</v>
      </c>
      <c r="B1288" s="4">
        <v>92.45</v>
      </c>
      <c r="C1288" s="4">
        <v>-76.77</v>
      </c>
      <c r="D1288" s="4">
        <v>37991</v>
      </c>
      <c r="E1288" s="4">
        <v>109109.77</v>
      </c>
      <c r="F1288" s="4">
        <v>-4.4000000000000004</v>
      </c>
      <c r="G1288" s="4" t="s">
        <v>11</v>
      </c>
      <c r="H1288" s="4">
        <v>10662.36</v>
      </c>
      <c r="I1288" s="4">
        <v>10504.84</v>
      </c>
      <c r="J1288" s="4"/>
      <c r="K1288" s="4">
        <v>-28717.11</v>
      </c>
    </row>
    <row r="1289" spans="1:11" x14ac:dyDescent="0.25">
      <c r="A1289" s="2">
        <v>37813</v>
      </c>
      <c r="B1289" s="4">
        <v>92.45</v>
      </c>
      <c r="C1289" s="4">
        <v>-76.77</v>
      </c>
      <c r="D1289" s="4">
        <v>37991</v>
      </c>
      <c r="E1289" s="4">
        <v>109109.77</v>
      </c>
      <c r="F1289" s="4">
        <v>-4.4000000000000004</v>
      </c>
      <c r="G1289" s="4" t="s">
        <v>11</v>
      </c>
      <c r="H1289" s="4">
        <v>10662.36</v>
      </c>
      <c r="I1289" s="4">
        <v>10504.84</v>
      </c>
      <c r="J1289" s="4"/>
      <c r="K1289" s="4">
        <v>-28717.11</v>
      </c>
    </row>
    <row r="1290" spans="1:11" x14ac:dyDescent="0.25">
      <c r="A1290" s="2">
        <v>37814</v>
      </c>
      <c r="B1290" s="4">
        <v>92.45</v>
      </c>
      <c r="C1290" s="4">
        <v>-76.77</v>
      </c>
      <c r="D1290" s="4">
        <v>37991</v>
      </c>
      <c r="E1290" s="4">
        <v>109109.77</v>
      </c>
      <c r="F1290" s="4">
        <v>-4.4000000000000004</v>
      </c>
      <c r="G1290" s="4" t="s">
        <v>11</v>
      </c>
      <c r="H1290" s="4">
        <v>10662.36</v>
      </c>
      <c r="I1290" s="4">
        <v>10504.84</v>
      </c>
      <c r="J1290" s="4"/>
      <c r="K1290" s="4">
        <v>-28717.11</v>
      </c>
    </row>
    <row r="1291" spans="1:11" x14ac:dyDescent="0.25">
      <c r="A1291" s="2">
        <v>37815</v>
      </c>
      <c r="B1291" s="4">
        <v>92.45</v>
      </c>
      <c r="C1291" s="4">
        <v>-76.77</v>
      </c>
      <c r="D1291" s="4">
        <v>37991</v>
      </c>
      <c r="E1291" s="4">
        <v>109109.77</v>
      </c>
      <c r="F1291" s="4">
        <v>-4.4000000000000004</v>
      </c>
      <c r="G1291" s="4" t="s">
        <v>11</v>
      </c>
      <c r="H1291" s="4">
        <v>10662.36</v>
      </c>
      <c r="I1291" s="4">
        <v>10504.84</v>
      </c>
      <c r="J1291" s="4"/>
      <c r="K1291" s="4">
        <v>-28717.11</v>
      </c>
    </row>
    <row r="1292" spans="1:11" x14ac:dyDescent="0.25">
      <c r="A1292" s="2">
        <v>37816</v>
      </c>
      <c r="B1292" s="4">
        <v>92.45</v>
      </c>
      <c r="C1292" s="4">
        <v>-76.77</v>
      </c>
      <c r="D1292" s="4">
        <v>37991</v>
      </c>
      <c r="E1292" s="4">
        <v>109109.77</v>
      </c>
      <c r="F1292" s="4">
        <v>-4.4000000000000004</v>
      </c>
      <c r="G1292" s="4" t="s">
        <v>11</v>
      </c>
      <c r="H1292" s="4">
        <v>10662.36</v>
      </c>
      <c r="I1292" s="4">
        <v>10504.84</v>
      </c>
      <c r="J1292" s="4"/>
      <c r="K1292" s="4">
        <v>-28717.11</v>
      </c>
    </row>
    <row r="1293" spans="1:11" x14ac:dyDescent="0.25">
      <c r="A1293" s="2">
        <v>37817</v>
      </c>
      <c r="B1293" s="4">
        <v>92.45</v>
      </c>
      <c r="C1293" s="4">
        <v>-76.77</v>
      </c>
      <c r="D1293" s="4">
        <v>37991</v>
      </c>
      <c r="E1293" s="4">
        <v>109109.77</v>
      </c>
      <c r="F1293" s="4">
        <v>-4.4000000000000004</v>
      </c>
      <c r="G1293" s="4" t="s">
        <v>11</v>
      </c>
      <c r="H1293" s="4">
        <v>10662.36</v>
      </c>
      <c r="I1293" s="4">
        <v>10504.84</v>
      </c>
      <c r="J1293" s="4"/>
      <c r="K1293" s="4">
        <v>-28717.11</v>
      </c>
    </row>
    <row r="1294" spans="1:11" x14ac:dyDescent="0.25">
      <c r="A1294" s="2">
        <v>37818</v>
      </c>
      <c r="B1294" s="4">
        <v>92.45</v>
      </c>
      <c r="C1294" s="4">
        <v>-76.77</v>
      </c>
      <c r="D1294" s="4">
        <v>37991</v>
      </c>
      <c r="E1294" s="4">
        <v>109109.77</v>
      </c>
      <c r="F1294" s="4">
        <v>-4.4000000000000004</v>
      </c>
      <c r="G1294" s="4" t="s">
        <v>11</v>
      </c>
      <c r="H1294" s="4">
        <v>10662.36</v>
      </c>
      <c r="I1294" s="4">
        <v>10504.84</v>
      </c>
      <c r="J1294" s="4"/>
      <c r="K1294" s="4">
        <v>-28717.11</v>
      </c>
    </row>
    <row r="1295" spans="1:11" x14ac:dyDescent="0.25">
      <c r="A1295" s="2">
        <v>37819</v>
      </c>
      <c r="B1295" s="4">
        <v>92.45</v>
      </c>
      <c r="C1295" s="4">
        <v>-76.77</v>
      </c>
      <c r="D1295" s="4">
        <v>37991</v>
      </c>
      <c r="E1295" s="4">
        <v>109109.77</v>
      </c>
      <c r="F1295" s="4">
        <v>-4.4000000000000004</v>
      </c>
      <c r="G1295" s="4" t="s">
        <v>11</v>
      </c>
      <c r="H1295" s="4">
        <v>10662.36</v>
      </c>
      <c r="I1295" s="4">
        <v>10504.84</v>
      </c>
      <c r="J1295" s="4"/>
      <c r="K1295" s="4">
        <v>-28717.11</v>
      </c>
    </row>
    <row r="1296" spans="1:11" x14ac:dyDescent="0.25">
      <c r="A1296" s="2">
        <v>37820</v>
      </c>
      <c r="B1296" s="4">
        <v>92.45</v>
      </c>
      <c r="C1296" s="4">
        <v>-76.77</v>
      </c>
      <c r="D1296" s="4">
        <v>37991</v>
      </c>
      <c r="E1296" s="4">
        <v>109109.77</v>
      </c>
      <c r="F1296" s="4">
        <v>-4.4000000000000004</v>
      </c>
      <c r="G1296" s="4" t="s">
        <v>11</v>
      </c>
      <c r="H1296" s="4">
        <v>10662.36</v>
      </c>
      <c r="I1296" s="4">
        <v>10504.84</v>
      </c>
      <c r="J1296" s="4"/>
      <c r="K1296" s="4">
        <v>-28717.11</v>
      </c>
    </row>
    <row r="1297" spans="1:11" x14ac:dyDescent="0.25">
      <c r="A1297" s="2">
        <v>37821</v>
      </c>
      <c r="B1297" s="4">
        <v>92.45</v>
      </c>
      <c r="C1297" s="4">
        <v>-76.77</v>
      </c>
      <c r="D1297" s="4">
        <v>37991</v>
      </c>
      <c r="E1297" s="4">
        <v>109109.77</v>
      </c>
      <c r="F1297" s="4">
        <v>-4.4000000000000004</v>
      </c>
      <c r="G1297" s="4" t="s">
        <v>11</v>
      </c>
      <c r="H1297" s="4">
        <v>10662.36</v>
      </c>
      <c r="I1297" s="4">
        <v>10504.84</v>
      </c>
      <c r="J1297" s="4"/>
      <c r="K1297" s="4">
        <v>-28717.11</v>
      </c>
    </row>
    <row r="1298" spans="1:11" x14ac:dyDescent="0.25">
      <c r="A1298" s="2">
        <v>37822</v>
      </c>
      <c r="B1298" s="4">
        <v>92.45</v>
      </c>
      <c r="C1298" s="4">
        <v>-76.77</v>
      </c>
      <c r="D1298" s="4">
        <v>37991</v>
      </c>
      <c r="E1298" s="4">
        <v>109109.77</v>
      </c>
      <c r="F1298" s="4">
        <v>-4.4000000000000004</v>
      </c>
      <c r="G1298" s="4" t="s">
        <v>11</v>
      </c>
      <c r="H1298" s="4">
        <v>10662.36</v>
      </c>
      <c r="I1298" s="4">
        <v>10504.84</v>
      </c>
      <c r="J1298" s="4"/>
      <c r="K1298" s="4">
        <v>-28717.11</v>
      </c>
    </row>
    <row r="1299" spans="1:11" x14ac:dyDescent="0.25">
      <c r="A1299" s="2">
        <v>37823</v>
      </c>
      <c r="B1299" s="4">
        <v>92.45</v>
      </c>
      <c r="C1299" s="4">
        <v>-76.77</v>
      </c>
      <c r="D1299" s="4">
        <v>37991</v>
      </c>
      <c r="E1299" s="4">
        <v>109109.77</v>
      </c>
      <c r="F1299" s="4">
        <v>-4.4000000000000004</v>
      </c>
      <c r="G1299" s="4" t="s">
        <v>11</v>
      </c>
      <c r="H1299" s="4">
        <v>10662.36</v>
      </c>
      <c r="I1299" s="4">
        <v>10504.84</v>
      </c>
      <c r="J1299" s="4"/>
      <c r="K1299" s="4">
        <v>-28717.11</v>
      </c>
    </row>
    <row r="1300" spans="1:11" x14ac:dyDescent="0.25">
      <c r="A1300" s="2">
        <v>37824</v>
      </c>
      <c r="B1300" s="4">
        <v>92.45</v>
      </c>
      <c r="C1300" s="4">
        <v>-76.77</v>
      </c>
      <c r="D1300" s="4">
        <v>37991</v>
      </c>
      <c r="E1300" s="4">
        <v>109109.77</v>
      </c>
      <c r="F1300" s="4">
        <v>-4.4000000000000004</v>
      </c>
      <c r="G1300" s="4" t="s">
        <v>11</v>
      </c>
      <c r="H1300" s="4">
        <v>10662.36</v>
      </c>
      <c r="I1300" s="4">
        <v>10504.84</v>
      </c>
      <c r="J1300" s="4"/>
      <c r="K1300" s="4">
        <v>-28717.11</v>
      </c>
    </row>
    <row r="1301" spans="1:11" x14ac:dyDescent="0.25">
      <c r="A1301" s="2">
        <v>37825</v>
      </c>
      <c r="B1301" s="4">
        <v>92.45</v>
      </c>
      <c r="C1301" s="4">
        <v>-76.77</v>
      </c>
      <c r="D1301" s="4">
        <v>37991</v>
      </c>
      <c r="E1301" s="4">
        <v>109109.77</v>
      </c>
      <c r="F1301" s="4">
        <v>-4.4000000000000004</v>
      </c>
      <c r="G1301" s="4" t="s">
        <v>11</v>
      </c>
      <c r="H1301" s="4">
        <v>10662.36</v>
      </c>
      <c r="I1301" s="4">
        <v>10504.84</v>
      </c>
      <c r="J1301" s="4"/>
      <c r="K1301" s="4">
        <v>-28717.11</v>
      </c>
    </row>
    <row r="1302" spans="1:11" x14ac:dyDescent="0.25">
      <c r="A1302" s="2">
        <v>37826</v>
      </c>
      <c r="B1302" s="4">
        <v>92.45</v>
      </c>
      <c r="C1302" s="4">
        <v>-76.77</v>
      </c>
      <c r="D1302" s="4">
        <v>37991</v>
      </c>
      <c r="E1302" s="4">
        <v>109109.77</v>
      </c>
      <c r="F1302" s="4">
        <v>-4.4000000000000004</v>
      </c>
      <c r="G1302" s="4" t="s">
        <v>11</v>
      </c>
      <c r="H1302" s="4">
        <v>10662.36</v>
      </c>
      <c r="I1302" s="4">
        <v>10504.84</v>
      </c>
      <c r="J1302" s="4"/>
      <c r="K1302" s="4">
        <v>-28717.11</v>
      </c>
    </row>
    <row r="1303" spans="1:11" x14ac:dyDescent="0.25">
      <c r="A1303" s="2">
        <v>37827</v>
      </c>
      <c r="B1303" s="4">
        <v>92.45</v>
      </c>
      <c r="C1303" s="4">
        <v>-76.77</v>
      </c>
      <c r="D1303" s="4">
        <v>37991</v>
      </c>
      <c r="E1303" s="4">
        <v>109109.77</v>
      </c>
      <c r="F1303" s="4">
        <v>-4.4000000000000004</v>
      </c>
      <c r="G1303" s="4" t="s">
        <v>11</v>
      </c>
      <c r="H1303" s="4">
        <v>10662.36</v>
      </c>
      <c r="I1303" s="4">
        <v>10504.84</v>
      </c>
      <c r="J1303" s="4"/>
      <c r="K1303" s="4">
        <v>-28717.11</v>
      </c>
    </row>
    <row r="1304" spans="1:11" x14ac:dyDescent="0.25">
      <c r="A1304" s="2">
        <v>37828</v>
      </c>
      <c r="B1304" s="4">
        <v>92.45</v>
      </c>
      <c r="C1304" s="4">
        <v>-76.77</v>
      </c>
      <c r="D1304" s="4">
        <v>37991</v>
      </c>
      <c r="E1304" s="4">
        <v>109109.77</v>
      </c>
      <c r="F1304" s="4">
        <v>-4.4000000000000004</v>
      </c>
      <c r="G1304" s="4" t="s">
        <v>11</v>
      </c>
      <c r="H1304" s="4">
        <v>10662.36</v>
      </c>
      <c r="I1304" s="4">
        <v>10504.84</v>
      </c>
      <c r="J1304" s="4"/>
      <c r="K1304" s="4">
        <v>-28717.11</v>
      </c>
    </row>
    <row r="1305" spans="1:11" x14ac:dyDescent="0.25">
      <c r="A1305" s="2">
        <v>37829</v>
      </c>
      <c r="B1305" s="4">
        <v>92.45</v>
      </c>
      <c r="C1305" s="4">
        <v>-76.77</v>
      </c>
      <c r="D1305" s="4">
        <v>37991</v>
      </c>
      <c r="E1305" s="4">
        <v>109109.77</v>
      </c>
      <c r="F1305" s="4">
        <v>-4.4000000000000004</v>
      </c>
      <c r="G1305" s="4" t="s">
        <v>11</v>
      </c>
      <c r="H1305" s="4">
        <v>10662.36</v>
      </c>
      <c r="I1305" s="4">
        <v>10504.84</v>
      </c>
      <c r="J1305" s="4"/>
      <c r="K1305" s="4">
        <v>-28717.11</v>
      </c>
    </row>
    <row r="1306" spans="1:11" x14ac:dyDescent="0.25">
      <c r="A1306" s="2">
        <v>37830</v>
      </c>
      <c r="B1306" s="4">
        <v>92.45</v>
      </c>
      <c r="C1306" s="4">
        <v>-76.77</v>
      </c>
      <c r="D1306" s="4">
        <v>37991</v>
      </c>
      <c r="E1306" s="4">
        <v>109109.77</v>
      </c>
      <c r="F1306" s="4">
        <v>-4.4000000000000004</v>
      </c>
      <c r="G1306" s="4" t="s">
        <v>11</v>
      </c>
      <c r="H1306" s="4">
        <v>10662.36</v>
      </c>
      <c r="I1306" s="4">
        <v>10504.84</v>
      </c>
      <c r="J1306" s="4"/>
      <c r="K1306" s="4">
        <v>-28717.11</v>
      </c>
    </row>
    <row r="1307" spans="1:11" x14ac:dyDescent="0.25">
      <c r="A1307" s="2">
        <v>37831</v>
      </c>
      <c r="B1307" s="4">
        <v>92.45</v>
      </c>
      <c r="C1307" s="4">
        <v>-76.77</v>
      </c>
      <c r="D1307" s="4">
        <v>37991</v>
      </c>
      <c r="E1307" s="4">
        <v>109109.77</v>
      </c>
      <c r="F1307" s="4">
        <v>-4.4000000000000004</v>
      </c>
      <c r="G1307" s="4" t="s">
        <v>11</v>
      </c>
      <c r="H1307" s="4">
        <v>10662.36</v>
      </c>
      <c r="I1307" s="4">
        <v>10504.84</v>
      </c>
      <c r="J1307" s="4"/>
      <c r="K1307" s="4">
        <v>-28717.11</v>
      </c>
    </row>
    <row r="1308" spans="1:11" x14ac:dyDescent="0.25">
      <c r="A1308" s="2">
        <v>37832</v>
      </c>
      <c r="B1308" s="4">
        <v>92.45</v>
      </c>
      <c r="C1308" s="4">
        <v>-76.77</v>
      </c>
      <c r="D1308" s="4">
        <v>37991</v>
      </c>
      <c r="E1308" s="4">
        <v>109109.77</v>
      </c>
      <c r="F1308" s="4">
        <v>-4.4000000000000004</v>
      </c>
      <c r="G1308" s="4" t="s">
        <v>11</v>
      </c>
      <c r="H1308" s="4">
        <v>10662.36</v>
      </c>
      <c r="I1308" s="4">
        <v>10504.84</v>
      </c>
      <c r="J1308" s="4"/>
      <c r="K1308" s="4">
        <v>-28717.11</v>
      </c>
    </row>
    <row r="1309" spans="1:11" x14ac:dyDescent="0.25">
      <c r="A1309" s="2">
        <v>37833</v>
      </c>
      <c r="B1309" s="4">
        <v>92.45</v>
      </c>
      <c r="C1309" s="4">
        <v>-76.77</v>
      </c>
      <c r="D1309" s="4">
        <v>37568</v>
      </c>
      <c r="E1309" s="4">
        <v>109109.77</v>
      </c>
      <c r="F1309" s="4">
        <v>-4.4800000000000004</v>
      </c>
      <c r="G1309" s="4" t="s">
        <v>11</v>
      </c>
      <c r="H1309" s="4">
        <v>10662.36</v>
      </c>
      <c r="I1309" s="4">
        <v>10455.73</v>
      </c>
      <c r="J1309" s="4"/>
      <c r="K1309" s="4">
        <v>-28717.11</v>
      </c>
    </row>
    <row r="1310" spans="1:11" x14ac:dyDescent="0.25">
      <c r="A1310" s="2">
        <v>37834</v>
      </c>
      <c r="B1310" s="4">
        <v>92.45</v>
      </c>
      <c r="C1310" s="4">
        <v>-76.77</v>
      </c>
      <c r="D1310" s="4">
        <v>37568</v>
      </c>
      <c r="E1310" s="4">
        <v>109109.77</v>
      </c>
      <c r="F1310" s="4">
        <v>-4.4800000000000004</v>
      </c>
      <c r="G1310" s="4" t="s">
        <v>11</v>
      </c>
      <c r="H1310" s="4">
        <v>10662.36</v>
      </c>
      <c r="I1310" s="4">
        <v>10455.73</v>
      </c>
      <c r="J1310" s="4"/>
      <c r="K1310" s="4">
        <v>-28717.11</v>
      </c>
    </row>
    <row r="1311" spans="1:11" x14ac:dyDescent="0.25">
      <c r="A1311" s="2">
        <v>37835</v>
      </c>
      <c r="B1311" s="4">
        <v>92.45</v>
      </c>
      <c r="C1311" s="4">
        <v>-76.77</v>
      </c>
      <c r="D1311" s="4">
        <v>37568</v>
      </c>
      <c r="E1311" s="4">
        <v>109109.77</v>
      </c>
      <c r="F1311" s="4">
        <v>-4.4800000000000004</v>
      </c>
      <c r="G1311" s="4" t="s">
        <v>11</v>
      </c>
      <c r="H1311" s="4">
        <v>10662.36</v>
      </c>
      <c r="I1311" s="4">
        <v>10455.73</v>
      </c>
      <c r="J1311" s="4"/>
      <c r="K1311" s="4">
        <v>-28717.11</v>
      </c>
    </row>
    <row r="1312" spans="1:11" x14ac:dyDescent="0.25">
      <c r="A1312" s="2">
        <v>37836</v>
      </c>
      <c r="B1312" s="4">
        <v>92.45</v>
      </c>
      <c r="C1312" s="4">
        <v>-76.77</v>
      </c>
      <c r="D1312" s="4">
        <v>37568</v>
      </c>
      <c r="E1312" s="4">
        <v>109109.77</v>
      </c>
      <c r="F1312" s="4">
        <v>-4.4800000000000004</v>
      </c>
      <c r="G1312" s="4" t="s">
        <v>11</v>
      </c>
      <c r="H1312" s="4">
        <v>10662.36</v>
      </c>
      <c r="I1312" s="4">
        <v>10455.73</v>
      </c>
      <c r="J1312" s="4"/>
      <c r="K1312" s="4">
        <v>-28717.11</v>
      </c>
    </row>
    <row r="1313" spans="1:11" x14ac:dyDescent="0.25">
      <c r="A1313" s="2">
        <v>37837</v>
      </c>
      <c r="B1313" s="4">
        <v>92.45</v>
      </c>
      <c r="C1313" s="4">
        <v>-76.77</v>
      </c>
      <c r="D1313" s="4">
        <v>37568</v>
      </c>
      <c r="E1313" s="4">
        <v>109109.77</v>
      </c>
      <c r="F1313" s="4">
        <v>-4.4800000000000004</v>
      </c>
      <c r="G1313" s="4" t="s">
        <v>11</v>
      </c>
      <c r="H1313" s="4">
        <v>10662.36</v>
      </c>
      <c r="I1313" s="4">
        <v>10455.73</v>
      </c>
      <c r="J1313" s="4"/>
      <c r="K1313" s="4">
        <v>-28717.11</v>
      </c>
    </row>
    <row r="1314" spans="1:11" x14ac:dyDescent="0.25">
      <c r="A1314" s="2">
        <v>37838</v>
      </c>
      <c r="B1314" s="4">
        <v>92.45</v>
      </c>
      <c r="C1314" s="4">
        <v>-76.77</v>
      </c>
      <c r="D1314" s="4">
        <v>37568</v>
      </c>
      <c r="E1314" s="4">
        <v>109109.77</v>
      </c>
      <c r="F1314" s="4">
        <v>-4.4800000000000004</v>
      </c>
      <c r="G1314" s="4" t="s">
        <v>11</v>
      </c>
      <c r="H1314" s="4">
        <v>10662.36</v>
      </c>
      <c r="I1314" s="4">
        <v>10455.73</v>
      </c>
      <c r="J1314" s="4"/>
      <c r="K1314" s="4">
        <v>-28717.11</v>
      </c>
    </row>
    <row r="1315" spans="1:11" x14ac:dyDescent="0.25">
      <c r="A1315" s="2">
        <v>37839</v>
      </c>
      <c r="B1315" s="4">
        <v>92.45</v>
      </c>
      <c r="C1315" s="4">
        <v>-76.77</v>
      </c>
      <c r="D1315" s="4">
        <v>37568</v>
      </c>
      <c r="E1315" s="4">
        <v>109109.77</v>
      </c>
      <c r="F1315" s="4">
        <v>-4.4800000000000004</v>
      </c>
      <c r="G1315" s="4" t="s">
        <v>11</v>
      </c>
      <c r="H1315" s="4">
        <v>10662.36</v>
      </c>
      <c r="I1315" s="4">
        <v>10455.73</v>
      </c>
      <c r="J1315" s="4"/>
      <c r="K1315" s="4">
        <v>-28717.11</v>
      </c>
    </row>
    <row r="1316" spans="1:11" x14ac:dyDescent="0.25">
      <c r="A1316" s="2">
        <v>37840</v>
      </c>
      <c r="B1316" s="4">
        <v>92.45</v>
      </c>
      <c r="C1316" s="4">
        <v>-76.77</v>
      </c>
      <c r="D1316" s="4">
        <v>37568</v>
      </c>
      <c r="E1316" s="4">
        <v>109109.77</v>
      </c>
      <c r="F1316" s="4">
        <v>-4.4800000000000004</v>
      </c>
      <c r="G1316" s="4" t="s">
        <v>11</v>
      </c>
      <c r="H1316" s="4">
        <v>10662.36</v>
      </c>
      <c r="I1316" s="4">
        <v>10455.73</v>
      </c>
      <c r="J1316" s="4"/>
      <c r="K1316" s="4">
        <v>-28717.11</v>
      </c>
    </row>
    <row r="1317" spans="1:11" x14ac:dyDescent="0.25">
      <c r="A1317" s="2">
        <v>37841</v>
      </c>
      <c r="B1317" s="4">
        <v>92.45</v>
      </c>
      <c r="C1317" s="4">
        <v>-76.77</v>
      </c>
      <c r="D1317" s="4">
        <v>37568</v>
      </c>
      <c r="E1317" s="4">
        <v>109109.77</v>
      </c>
      <c r="F1317" s="4">
        <v>-4.4800000000000004</v>
      </c>
      <c r="G1317" s="4" t="s">
        <v>11</v>
      </c>
      <c r="H1317" s="4">
        <v>10662.36</v>
      </c>
      <c r="I1317" s="4">
        <v>10455.73</v>
      </c>
      <c r="J1317" s="4"/>
      <c r="K1317" s="4">
        <v>-28717.11</v>
      </c>
    </row>
    <row r="1318" spans="1:11" x14ac:dyDescent="0.25">
      <c r="A1318" s="2">
        <v>37842</v>
      </c>
      <c r="B1318" s="4">
        <v>92.45</v>
      </c>
      <c r="C1318" s="4">
        <v>-76.77</v>
      </c>
      <c r="D1318" s="4">
        <v>37568</v>
      </c>
      <c r="E1318" s="4">
        <v>109109.77</v>
      </c>
      <c r="F1318" s="4">
        <v>-4.4800000000000004</v>
      </c>
      <c r="G1318" s="4" t="s">
        <v>11</v>
      </c>
      <c r="H1318" s="4">
        <v>10662.36</v>
      </c>
      <c r="I1318" s="4">
        <v>10455.73</v>
      </c>
      <c r="J1318" s="4"/>
      <c r="K1318" s="4">
        <v>-28717.11</v>
      </c>
    </row>
    <row r="1319" spans="1:11" x14ac:dyDescent="0.25">
      <c r="A1319" s="2">
        <v>37843</v>
      </c>
      <c r="B1319" s="4">
        <v>92.45</v>
      </c>
      <c r="C1319" s="4">
        <v>-76.77</v>
      </c>
      <c r="D1319" s="4">
        <v>37568</v>
      </c>
      <c r="E1319" s="4">
        <v>109109.77</v>
      </c>
      <c r="F1319" s="4">
        <v>-4.4800000000000004</v>
      </c>
      <c r="G1319" s="4" t="s">
        <v>11</v>
      </c>
      <c r="H1319" s="4">
        <v>10662.36</v>
      </c>
      <c r="I1319" s="4">
        <v>10455.73</v>
      </c>
      <c r="J1319" s="4"/>
      <c r="K1319" s="4">
        <v>-28717.11</v>
      </c>
    </row>
    <row r="1320" spans="1:11" x14ac:dyDescent="0.25">
      <c r="A1320" s="2">
        <v>37844</v>
      </c>
      <c r="B1320" s="4">
        <v>92.45</v>
      </c>
      <c r="C1320" s="4">
        <v>-76.77</v>
      </c>
      <c r="D1320" s="4">
        <v>37568</v>
      </c>
      <c r="E1320" s="4">
        <v>109109.77</v>
      </c>
      <c r="F1320" s="4">
        <v>-4.4800000000000004</v>
      </c>
      <c r="G1320" s="4" t="s">
        <v>11</v>
      </c>
      <c r="H1320" s="4">
        <v>10662.36</v>
      </c>
      <c r="I1320" s="4">
        <v>10455.73</v>
      </c>
      <c r="J1320" s="4"/>
      <c r="K1320" s="4">
        <v>-28717.11</v>
      </c>
    </row>
    <row r="1321" spans="1:11" x14ac:dyDescent="0.25">
      <c r="A1321" s="2">
        <v>37845</v>
      </c>
      <c r="B1321" s="4">
        <v>92.45</v>
      </c>
      <c r="C1321" s="4">
        <v>-76.77</v>
      </c>
      <c r="D1321" s="4">
        <v>37568</v>
      </c>
      <c r="E1321" s="4">
        <v>109109.77</v>
      </c>
      <c r="F1321" s="4">
        <v>-4.4800000000000004</v>
      </c>
      <c r="G1321" s="4" t="s">
        <v>11</v>
      </c>
      <c r="H1321" s="4">
        <v>10662.36</v>
      </c>
      <c r="I1321" s="4">
        <v>10455.73</v>
      </c>
      <c r="J1321" s="4"/>
      <c r="K1321" s="4">
        <v>-28717.11</v>
      </c>
    </row>
    <row r="1322" spans="1:11" x14ac:dyDescent="0.25">
      <c r="A1322" s="2">
        <v>37846</v>
      </c>
      <c r="B1322" s="4">
        <v>92.45</v>
      </c>
      <c r="C1322" s="4">
        <v>-76.77</v>
      </c>
      <c r="D1322" s="4">
        <v>37568</v>
      </c>
      <c r="E1322" s="4">
        <v>109109.77</v>
      </c>
      <c r="F1322" s="4">
        <v>-4.4800000000000004</v>
      </c>
      <c r="G1322" s="4" t="s">
        <v>11</v>
      </c>
      <c r="H1322" s="4">
        <v>10662.36</v>
      </c>
      <c r="I1322" s="4">
        <v>10455.73</v>
      </c>
      <c r="J1322" s="4"/>
      <c r="K1322" s="4">
        <v>-28717.11</v>
      </c>
    </row>
    <row r="1323" spans="1:11" x14ac:dyDescent="0.25">
      <c r="A1323" s="2">
        <v>37847</v>
      </c>
      <c r="B1323" s="4">
        <v>92.45</v>
      </c>
      <c r="C1323" s="4">
        <v>-76.77</v>
      </c>
      <c r="D1323" s="4">
        <v>37568</v>
      </c>
      <c r="E1323" s="4">
        <v>109109.77</v>
      </c>
      <c r="F1323" s="4">
        <v>-4.4800000000000004</v>
      </c>
      <c r="G1323" s="4" t="s">
        <v>11</v>
      </c>
      <c r="H1323" s="4">
        <v>10662.36</v>
      </c>
      <c r="I1323" s="4">
        <v>10455.73</v>
      </c>
      <c r="J1323" s="4"/>
      <c r="K1323" s="4">
        <v>-28717.11</v>
      </c>
    </row>
    <row r="1324" spans="1:11" x14ac:dyDescent="0.25">
      <c r="A1324" s="2">
        <v>37848</v>
      </c>
      <c r="B1324" s="4">
        <v>92.45</v>
      </c>
      <c r="C1324" s="4">
        <v>-76.77</v>
      </c>
      <c r="D1324" s="4">
        <v>37568</v>
      </c>
      <c r="E1324" s="4">
        <v>109109.77</v>
      </c>
      <c r="F1324" s="4">
        <v>-4.4800000000000004</v>
      </c>
      <c r="G1324" s="4" t="s">
        <v>11</v>
      </c>
      <c r="H1324" s="4">
        <v>10662.36</v>
      </c>
      <c r="I1324" s="4">
        <v>10455.73</v>
      </c>
      <c r="J1324" s="4"/>
      <c r="K1324" s="4">
        <v>-28717.11</v>
      </c>
    </row>
    <row r="1325" spans="1:11" x14ac:dyDescent="0.25">
      <c r="A1325" s="2">
        <v>37849</v>
      </c>
      <c r="B1325" s="4">
        <v>92.45</v>
      </c>
      <c r="C1325" s="4">
        <v>-76.77</v>
      </c>
      <c r="D1325" s="4">
        <v>37568</v>
      </c>
      <c r="E1325" s="4">
        <v>109109.77</v>
      </c>
      <c r="F1325" s="4">
        <v>-4.4800000000000004</v>
      </c>
      <c r="G1325" s="4" t="s">
        <v>11</v>
      </c>
      <c r="H1325" s="4">
        <v>10662.36</v>
      </c>
      <c r="I1325" s="4">
        <v>10455.73</v>
      </c>
      <c r="J1325" s="4"/>
      <c r="K1325" s="4">
        <v>-28717.11</v>
      </c>
    </row>
    <row r="1326" spans="1:11" x14ac:dyDescent="0.25">
      <c r="A1326" s="2">
        <v>37850</v>
      </c>
      <c r="B1326" s="4">
        <v>92.45</v>
      </c>
      <c r="C1326" s="4">
        <v>-76.77</v>
      </c>
      <c r="D1326" s="4">
        <v>37568</v>
      </c>
      <c r="E1326" s="4">
        <v>109109.77</v>
      </c>
      <c r="F1326" s="4">
        <v>-4.4800000000000004</v>
      </c>
      <c r="G1326" s="4" t="s">
        <v>11</v>
      </c>
      <c r="H1326" s="4">
        <v>10662.36</v>
      </c>
      <c r="I1326" s="4">
        <v>10455.73</v>
      </c>
      <c r="J1326" s="4"/>
      <c r="K1326" s="4">
        <v>-28717.11</v>
      </c>
    </row>
    <row r="1327" spans="1:11" x14ac:dyDescent="0.25">
      <c r="A1327" s="2">
        <v>37851</v>
      </c>
      <c r="B1327" s="4">
        <v>92.45</v>
      </c>
      <c r="C1327" s="4">
        <v>-76.77</v>
      </c>
      <c r="D1327" s="4">
        <v>37568</v>
      </c>
      <c r="E1327" s="4">
        <v>109109.77</v>
      </c>
      <c r="F1327" s="4">
        <v>-4.4800000000000004</v>
      </c>
      <c r="G1327" s="4" t="s">
        <v>11</v>
      </c>
      <c r="H1327" s="4">
        <v>10662.36</v>
      </c>
      <c r="I1327" s="4">
        <v>10455.73</v>
      </c>
      <c r="J1327" s="4"/>
      <c r="K1327" s="4">
        <v>-28717.11</v>
      </c>
    </row>
    <row r="1328" spans="1:11" x14ac:dyDescent="0.25">
      <c r="A1328" s="2">
        <v>37852</v>
      </c>
      <c r="B1328" s="4">
        <v>92.45</v>
      </c>
      <c r="C1328" s="4">
        <v>-76.77</v>
      </c>
      <c r="D1328" s="4">
        <v>37568</v>
      </c>
      <c r="E1328" s="4">
        <v>109109.77</v>
      </c>
      <c r="F1328" s="4">
        <v>-4.4800000000000004</v>
      </c>
      <c r="G1328" s="4" t="s">
        <v>11</v>
      </c>
      <c r="H1328" s="4">
        <v>10662.36</v>
      </c>
      <c r="I1328" s="4">
        <v>10455.73</v>
      </c>
      <c r="J1328" s="4"/>
      <c r="K1328" s="4">
        <v>-28717.11</v>
      </c>
    </row>
    <row r="1329" spans="1:11" x14ac:dyDescent="0.25">
      <c r="A1329" s="2">
        <v>37853</v>
      </c>
      <c r="B1329" s="4">
        <v>92.45</v>
      </c>
      <c r="C1329" s="4">
        <v>-76.77</v>
      </c>
      <c r="D1329" s="4">
        <v>37568</v>
      </c>
      <c r="E1329" s="4">
        <v>109109.77</v>
      </c>
      <c r="F1329" s="4">
        <v>-4.4800000000000004</v>
      </c>
      <c r="G1329" s="4" t="s">
        <v>11</v>
      </c>
      <c r="H1329" s="4">
        <v>10662.36</v>
      </c>
      <c r="I1329" s="4">
        <v>10455.73</v>
      </c>
      <c r="J1329" s="4"/>
      <c r="K1329" s="4">
        <v>-28717.11</v>
      </c>
    </row>
    <row r="1330" spans="1:11" x14ac:dyDescent="0.25">
      <c r="A1330" s="2">
        <v>37854</v>
      </c>
      <c r="B1330" s="4">
        <v>92.45</v>
      </c>
      <c r="C1330" s="4">
        <v>-76.77</v>
      </c>
      <c r="D1330" s="4">
        <v>37568</v>
      </c>
      <c r="E1330" s="4">
        <v>109109.77</v>
      </c>
      <c r="F1330" s="4">
        <v>-4.4800000000000004</v>
      </c>
      <c r="G1330" s="4" t="s">
        <v>11</v>
      </c>
      <c r="H1330" s="4">
        <v>10662.36</v>
      </c>
      <c r="I1330" s="4">
        <v>10455.73</v>
      </c>
      <c r="J1330" s="4"/>
      <c r="K1330" s="4">
        <v>-28717.11</v>
      </c>
    </row>
    <row r="1331" spans="1:11" x14ac:dyDescent="0.25">
      <c r="A1331" s="2">
        <v>37855</v>
      </c>
      <c r="B1331" s="4">
        <v>92.45</v>
      </c>
      <c r="C1331" s="4">
        <v>-76.77</v>
      </c>
      <c r="D1331" s="4">
        <v>37568</v>
      </c>
      <c r="E1331" s="4">
        <v>109109.77</v>
      </c>
      <c r="F1331" s="4">
        <v>-4.4800000000000004</v>
      </c>
      <c r="G1331" s="4" t="s">
        <v>11</v>
      </c>
      <c r="H1331" s="4">
        <v>10662.36</v>
      </c>
      <c r="I1331" s="4">
        <v>10455.73</v>
      </c>
      <c r="J1331" s="4"/>
      <c r="K1331" s="4">
        <v>-28717.11</v>
      </c>
    </row>
    <row r="1332" spans="1:11" x14ac:dyDescent="0.25">
      <c r="A1332" s="2">
        <v>37856</v>
      </c>
      <c r="B1332" s="4">
        <v>92.45</v>
      </c>
      <c r="C1332" s="4">
        <v>-76.77</v>
      </c>
      <c r="D1332" s="4">
        <v>37568</v>
      </c>
      <c r="E1332" s="4">
        <v>109109.77</v>
      </c>
      <c r="F1332" s="4">
        <v>-4.4800000000000004</v>
      </c>
      <c r="G1332" s="4" t="s">
        <v>11</v>
      </c>
      <c r="H1332" s="4">
        <v>10662.36</v>
      </c>
      <c r="I1332" s="4">
        <v>10455.73</v>
      </c>
      <c r="J1332" s="4"/>
      <c r="K1332" s="4">
        <v>-28717.11</v>
      </c>
    </row>
    <row r="1333" spans="1:11" x14ac:dyDescent="0.25">
      <c r="A1333" s="2">
        <v>37857</v>
      </c>
      <c r="B1333" s="4">
        <v>92.45</v>
      </c>
      <c r="C1333" s="4">
        <v>-76.77</v>
      </c>
      <c r="D1333" s="4">
        <v>37568</v>
      </c>
      <c r="E1333" s="4">
        <v>109109.77</v>
      </c>
      <c r="F1333" s="4">
        <v>-4.4800000000000004</v>
      </c>
      <c r="G1333" s="4" t="s">
        <v>11</v>
      </c>
      <c r="H1333" s="4">
        <v>10662.36</v>
      </c>
      <c r="I1333" s="4">
        <v>10455.73</v>
      </c>
      <c r="J1333" s="4"/>
      <c r="K1333" s="4">
        <v>-28717.11</v>
      </c>
    </row>
    <row r="1334" spans="1:11" x14ac:dyDescent="0.25">
      <c r="A1334" s="2">
        <v>37858</v>
      </c>
      <c r="B1334" s="4">
        <v>92.45</v>
      </c>
      <c r="C1334" s="4">
        <v>-76.77</v>
      </c>
      <c r="D1334" s="4">
        <v>37568</v>
      </c>
      <c r="E1334" s="4">
        <v>109109.77</v>
      </c>
      <c r="F1334" s="4">
        <v>-4.4800000000000004</v>
      </c>
      <c r="G1334" s="4" t="s">
        <v>11</v>
      </c>
      <c r="H1334" s="4">
        <v>10662.36</v>
      </c>
      <c r="I1334" s="4">
        <v>10455.73</v>
      </c>
      <c r="J1334" s="4"/>
      <c r="K1334" s="4">
        <v>-28717.11</v>
      </c>
    </row>
    <row r="1335" spans="1:11" x14ac:dyDescent="0.25">
      <c r="A1335" s="2">
        <v>37859</v>
      </c>
      <c r="B1335" s="4">
        <v>92.45</v>
      </c>
      <c r="C1335" s="4">
        <v>-76.77</v>
      </c>
      <c r="D1335" s="4">
        <v>37568</v>
      </c>
      <c r="E1335" s="4">
        <v>109109.77</v>
      </c>
      <c r="F1335" s="4">
        <v>-4.4800000000000004</v>
      </c>
      <c r="G1335" s="4" t="s">
        <v>11</v>
      </c>
      <c r="H1335" s="4">
        <v>10662.36</v>
      </c>
      <c r="I1335" s="4">
        <v>10455.73</v>
      </c>
      <c r="J1335" s="4"/>
      <c r="K1335" s="4">
        <v>-28717.11</v>
      </c>
    </row>
    <row r="1336" spans="1:11" x14ac:dyDescent="0.25">
      <c r="A1336" s="2">
        <v>37860</v>
      </c>
      <c r="B1336" s="4">
        <v>92.45</v>
      </c>
      <c r="C1336" s="4">
        <v>-76.77</v>
      </c>
      <c r="D1336" s="4">
        <v>37568</v>
      </c>
      <c r="E1336" s="4">
        <v>109109.77</v>
      </c>
      <c r="F1336" s="4">
        <v>-4.4800000000000004</v>
      </c>
      <c r="G1336" s="4" t="s">
        <v>11</v>
      </c>
      <c r="H1336" s="4">
        <v>10662.36</v>
      </c>
      <c r="I1336" s="4">
        <v>10455.73</v>
      </c>
      <c r="J1336" s="4"/>
      <c r="K1336" s="4">
        <v>-28717.11</v>
      </c>
    </row>
    <row r="1337" spans="1:11" x14ac:dyDescent="0.25">
      <c r="A1337" s="2">
        <v>37861</v>
      </c>
      <c r="B1337" s="4">
        <v>92.45</v>
      </c>
      <c r="C1337" s="4">
        <v>-76.77</v>
      </c>
      <c r="D1337" s="4">
        <v>37568</v>
      </c>
      <c r="E1337" s="4">
        <v>109109.77</v>
      </c>
      <c r="F1337" s="4">
        <v>-4.4800000000000004</v>
      </c>
      <c r="G1337" s="4" t="s">
        <v>11</v>
      </c>
      <c r="H1337" s="4">
        <v>10662.36</v>
      </c>
      <c r="I1337" s="4">
        <v>10455.73</v>
      </c>
      <c r="J1337" s="4"/>
      <c r="K1337" s="4">
        <v>-28717.11</v>
      </c>
    </row>
    <row r="1338" spans="1:11" x14ac:dyDescent="0.25">
      <c r="A1338" s="2">
        <v>37862</v>
      </c>
      <c r="B1338" s="4">
        <v>92.45</v>
      </c>
      <c r="C1338" s="4">
        <v>-76.77</v>
      </c>
      <c r="D1338" s="4">
        <v>37568</v>
      </c>
      <c r="E1338" s="4">
        <v>109109.77</v>
      </c>
      <c r="F1338" s="4">
        <v>-4.4800000000000004</v>
      </c>
      <c r="G1338" s="4" t="s">
        <v>11</v>
      </c>
      <c r="H1338" s="4">
        <v>10662.36</v>
      </c>
      <c r="I1338" s="4">
        <v>10455.73</v>
      </c>
      <c r="J1338" s="4"/>
      <c r="K1338" s="4">
        <v>-28717.11</v>
      </c>
    </row>
    <row r="1339" spans="1:11" x14ac:dyDescent="0.25">
      <c r="A1339" s="2">
        <v>37863</v>
      </c>
      <c r="B1339" s="4">
        <v>92.45</v>
      </c>
      <c r="C1339" s="4">
        <v>-76.77</v>
      </c>
      <c r="D1339" s="4">
        <v>37568</v>
      </c>
      <c r="E1339" s="4">
        <v>109109.77</v>
      </c>
      <c r="F1339" s="4">
        <v>-4.4800000000000004</v>
      </c>
      <c r="G1339" s="4" t="s">
        <v>11</v>
      </c>
      <c r="H1339" s="4">
        <v>10662.36</v>
      </c>
      <c r="I1339" s="4">
        <v>10455.73</v>
      </c>
      <c r="J1339" s="4"/>
      <c r="K1339" s="4">
        <v>-28717.11</v>
      </c>
    </row>
    <row r="1340" spans="1:11" x14ac:dyDescent="0.25">
      <c r="A1340" s="2">
        <v>37864</v>
      </c>
      <c r="B1340" s="4">
        <v>92.45</v>
      </c>
      <c r="C1340" s="4">
        <v>-76.77</v>
      </c>
      <c r="D1340" s="4">
        <v>37513</v>
      </c>
      <c r="E1340" s="4">
        <v>109109.77</v>
      </c>
      <c r="F1340" s="4">
        <v>-4.37</v>
      </c>
      <c r="G1340" s="4" t="s">
        <v>11</v>
      </c>
      <c r="H1340" s="4">
        <v>10662.36</v>
      </c>
      <c r="I1340" s="4">
        <v>10469.69</v>
      </c>
      <c r="J1340" s="4"/>
      <c r="K1340" s="4">
        <v>-28717.11</v>
      </c>
    </row>
    <row r="1341" spans="1:11" x14ac:dyDescent="0.25">
      <c r="A1341" s="2">
        <v>37865</v>
      </c>
      <c r="B1341" s="4">
        <v>92.45</v>
      </c>
      <c r="C1341" s="4">
        <v>-76.77</v>
      </c>
      <c r="D1341" s="4">
        <v>37513</v>
      </c>
      <c r="E1341" s="4">
        <v>109109.77</v>
      </c>
      <c r="F1341" s="4">
        <v>-4.37</v>
      </c>
      <c r="G1341" s="4" t="s">
        <v>11</v>
      </c>
      <c r="H1341" s="4">
        <v>10662.36</v>
      </c>
      <c r="I1341" s="4">
        <v>10469.69</v>
      </c>
      <c r="J1341" s="4"/>
      <c r="K1341" s="4">
        <v>-28717.11</v>
      </c>
    </row>
    <row r="1342" spans="1:11" x14ac:dyDescent="0.25">
      <c r="A1342" s="2">
        <v>37866</v>
      </c>
      <c r="B1342" s="4">
        <v>92.45</v>
      </c>
      <c r="C1342" s="4">
        <v>-76.77</v>
      </c>
      <c r="D1342" s="4">
        <v>37513</v>
      </c>
      <c r="E1342" s="4">
        <v>109109.77</v>
      </c>
      <c r="F1342" s="4">
        <v>-4.37</v>
      </c>
      <c r="G1342" s="4" t="s">
        <v>11</v>
      </c>
      <c r="H1342" s="4">
        <v>10662.36</v>
      </c>
      <c r="I1342" s="4">
        <v>10469.69</v>
      </c>
      <c r="J1342" s="4"/>
      <c r="K1342" s="4">
        <v>-28717.11</v>
      </c>
    </row>
    <row r="1343" spans="1:11" x14ac:dyDescent="0.25">
      <c r="A1343" s="2">
        <v>37867</v>
      </c>
      <c r="B1343" s="4">
        <v>92.45</v>
      </c>
      <c r="C1343" s="4">
        <v>-76.77</v>
      </c>
      <c r="D1343" s="4">
        <v>37513</v>
      </c>
      <c r="E1343" s="4">
        <v>109109.77</v>
      </c>
      <c r="F1343" s="4">
        <v>-4.37</v>
      </c>
      <c r="G1343" s="4" t="s">
        <v>11</v>
      </c>
      <c r="H1343" s="4">
        <v>10662.36</v>
      </c>
      <c r="I1343" s="4">
        <v>10469.69</v>
      </c>
      <c r="J1343" s="4"/>
      <c r="K1343" s="4">
        <v>-28717.11</v>
      </c>
    </row>
    <row r="1344" spans="1:11" x14ac:dyDescent="0.25">
      <c r="A1344" s="2">
        <v>37868</v>
      </c>
      <c r="B1344" s="4">
        <v>92.45</v>
      </c>
      <c r="C1344" s="4">
        <v>-76.77</v>
      </c>
      <c r="D1344" s="4">
        <v>37513</v>
      </c>
      <c r="E1344" s="4">
        <v>109109.77</v>
      </c>
      <c r="F1344" s="4">
        <v>-4.37</v>
      </c>
      <c r="G1344" s="4" t="s">
        <v>11</v>
      </c>
      <c r="H1344" s="4">
        <v>10662.36</v>
      </c>
      <c r="I1344" s="4">
        <v>10469.69</v>
      </c>
      <c r="J1344" s="4"/>
      <c r="K1344" s="4">
        <v>-28717.11</v>
      </c>
    </row>
    <row r="1345" spans="1:11" x14ac:dyDescent="0.25">
      <c r="A1345" s="2">
        <v>37869</v>
      </c>
      <c r="B1345" s="4">
        <v>92.45</v>
      </c>
      <c r="C1345" s="4">
        <v>-76.77</v>
      </c>
      <c r="D1345" s="4">
        <v>37513</v>
      </c>
      <c r="E1345" s="4">
        <v>109109.77</v>
      </c>
      <c r="F1345" s="4">
        <v>-4.37</v>
      </c>
      <c r="G1345" s="4" t="s">
        <v>11</v>
      </c>
      <c r="H1345" s="4">
        <v>10662.36</v>
      </c>
      <c r="I1345" s="4">
        <v>10469.69</v>
      </c>
      <c r="J1345" s="4"/>
      <c r="K1345" s="4">
        <v>-28717.11</v>
      </c>
    </row>
    <row r="1346" spans="1:11" x14ac:dyDescent="0.25">
      <c r="A1346" s="2">
        <v>37870</v>
      </c>
      <c r="B1346" s="4">
        <v>92.45</v>
      </c>
      <c r="C1346" s="4">
        <v>-76.77</v>
      </c>
      <c r="D1346" s="4">
        <v>37513</v>
      </c>
      <c r="E1346" s="4">
        <v>109109.77</v>
      </c>
      <c r="F1346" s="4">
        <v>-4.37</v>
      </c>
      <c r="G1346" s="4" t="s">
        <v>11</v>
      </c>
      <c r="H1346" s="4">
        <v>10662.36</v>
      </c>
      <c r="I1346" s="4">
        <v>10469.69</v>
      </c>
      <c r="J1346" s="4"/>
      <c r="K1346" s="4">
        <v>-28717.11</v>
      </c>
    </row>
    <row r="1347" spans="1:11" x14ac:dyDescent="0.25">
      <c r="A1347" s="2">
        <v>37871</v>
      </c>
      <c r="B1347" s="4">
        <v>92.45</v>
      </c>
      <c r="C1347" s="4">
        <v>-76.77</v>
      </c>
      <c r="D1347" s="4">
        <v>37513</v>
      </c>
      <c r="E1347" s="4">
        <v>109109.77</v>
      </c>
      <c r="F1347" s="4">
        <v>-4.37</v>
      </c>
      <c r="G1347" s="4" t="s">
        <v>11</v>
      </c>
      <c r="H1347" s="4">
        <v>10662.36</v>
      </c>
      <c r="I1347" s="4">
        <v>10469.69</v>
      </c>
      <c r="J1347" s="4"/>
      <c r="K1347" s="4">
        <v>-28717.11</v>
      </c>
    </row>
    <row r="1348" spans="1:11" x14ac:dyDescent="0.25">
      <c r="A1348" s="2">
        <v>37872</v>
      </c>
      <c r="B1348" s="4">
        <v>92.45</v>
      </c>
      <c r="C1348" s="4">
        <v>-76.77</v>
      </c>
      <c r="D1348" s="4">
        <v>37513</v>
      </c>
      <c r="E1348" s="4">
        <v>109109.77</v>
      </c>
      <c r="F1348" s="4">
        <v>-4.37</v>
      </c>
      <c r="G1348" s="4" t="s">
        <v>11</v>
      </c>
      <c r="H1348" s="4">
        <v>10662.36</v>
      </c>
      <c r="I1348" s="4">
        <v>10469.69</v>
      </c>
      <c r="J1348" s="4"/>
      <c r="K1348" s="4">
        <v>-28717.11</v>
      </c>
    </row>
    <row r="1349" spans="1:11" x14ac:dyDescent="0.25">
      <c r="A1349" s="2">
        <v>37873</v>
      </c>
      <c r="B1349" s="4">
        <v>92.45</v>
      </c>
      <c r="C1349" s="4">
        <v>-76.77</v>
      </c>
      <c r="D1349" s="4">
        <v>37513</v>
      </c>
      <c r="E1349" s="4">
        <v>109109.77</v>
      </c>
      <c r="F1349" s="4">
        <v>-4.37</v>
      </c>
      <c r="G1349" s="4" t="s">
        <v>11</v>
      </c>
      <c r="H1349" s="4">
        <v>10662.36</v>
      </c>
      <c r="I1349" s="4">
        <v>10469.69</v>
      </c>
      <c r="J1349" s="4"/>
      <c r="K1349" s="4">
        <v>-28717.11</v>
      </c>
    </row>
    <row r="1350" spans="1:11" x14ac:dyDescent="0.25">
      <c r="A1350" s="2">
        <v>37874</v>
      </c>
      <c r="B1350" s="4">
        <v>92.45</v>
      </c>
      <c r="C1350" s="4">
        <v>-76.77</v>
      </c>
      <c r="D1350" s="4">
        <v>37513</v>
      </c>
      <c r="E1350" s="4">
        <v>109109.77</v>
      </c>
      <c r="F1350" s="4">
        <v>-4.37</v>
      </c>
      <c r="G1350" s="4" t="s">
        <v>11</v>
      </c>
      <c r="H1350" s="4">
        <v>10662.36</v>
      </c>
      <c r="I1350" s="4">
        <v>10469.69</v>
      </c>
      <c r="J1350" s="4"/>
      <c r="K1350" s="4">
        <v>-28717.11</v>
      </c>
    </row>
    <row r="1351" spans="1:11" x14ac:dyDescent="0.25">
      <c r="A1351" s="2">
        <v>37875</v>
      </c>
      <c r="B1351" s="4">
        <v>92.45</v>
      </c>
      <c r="C1351" s="4">
        <v>-76.77</v>
      </c>
      <c r="D1351" s="4">
        <v>37513</v>
      </c>
      <c r="E1351" s="4">
        <v>109109.77</v>
      </c>
      <c r="F1351" s="4">
        <v>-4.37</v>
      </c>
      <c r="G1351" s="4" t="s">
        <v>11</v>
      </c>
      <c r="H1351" s="4">
        <v>10662.36</v>
      </c>
      <c r="I1351" s="4">
        <v>10469.69</v>
      </c>
      <c r="J1351" s="4"/>
      <c r="K1351" s="4">
        <v>-28717.11</v>
      </c>
    </row>
    <row r="1352" spans="1:11" x14ac:dyDescent="0.25">
      <c r="A1352" s="2">
        <v>37876</v>
      </c>
      <c r="B1352" s="4">
        <v>92.45</v>
      </c>
      <c r="C1352" s="4">
        <v>-76.77</v>
      </c>
      <c r="D1352" s="4">
        <v>37513</v>
      </c>
      <c r="E1352" s="4">
        <v>109109.77</v>
      </c>
      <c r="F1352" s="4">
        <v>-4.37</v>
      </c>
      <c r="G1352" s="4" t="s">
        <v>11</v>
      </c>
      <c r="H1352" s="4">
        <v>10662.36</v>
      </c>
      <c r="I1352" s="4">
        <v>10469.69</v>
      </c>
      <c r="J1352" s="4"/>
      <c r="K1352" s="4">
        <v>-28717.11</v>
      </c>
    </row>
    <row r="1353" spans="1:11" x14ac:dyDescent="0.25">
      <c r="A1353" s="2">
        <v>37877</v>
      </c>
      <c r="B1353" s="4">
        <v>92.45</v>
      </c>
      <c r="C1353" s="4">
        <v>-76.77</v>
      </c>
      <c r="D1353" s="4">
        <v>37513</v>
      </c>
      <c r="E1353" s="4">
        <v>109109.77</v>
      </c>
      <c r="F1353" s="4">
        <v>-4.37</v>
      </c>
      <c r="G1353" s="4" t="s">
        <v>11</v>
      </c>
      <c r="H1353" s="4">
        <v>10662.36</v>
      </c>
      <c r="I1353" s="4">
        <v>10469.69</v>
      </c>
      <c r="J1353" s="4"/>
      <c r="K1353" s="4">
        <v>-28717.11</v>
      </c>
    </row>
    <row r="1354" spans="1:11" x14ac:dyDescent="0.25">
      <c r="A1354" s="2">
        <v>37878</v>
      </c>
      <c r="B1354" s="4">
        <v>92.45</v>
      </c>
      <c r="C1354" s="4">
        <v>-76.77</v>
      </c>
      <c r="D1354" s="4">
        <v>37513</v>
      </c>
      <c r="E1354" s="4">
        <v>109109.77</v>
      </c>
      <c r="F1354" s="4">
        <v>-4.37</v>
      </c>
      <c r="G1354" s="4" t="s">
        <v>11</v>
      </c>
      <c r="H1354" s="4">
        <v>10662.36</v>
      </c>
      <c r="I1354" s="4">
        <v>10469.69</v>
      </c>
      <c r="J1354" s="4"/>
      <c r="K1354" s="4">
        <v>-28717.11</v>
      </c>
    </row>
    <row r="1355" spans="1:11" x14ac:dyDescent="0.25">
      <c r="A1355" s="2">
        <v>37879</v>
      </c>
      <c r="B1355" s="4">
        <v>92.45</v>
      </c>
      <c r="C1355" s="4">
        <v>-76.77</v>
      </c>
      <c r="D1355" s="4">
        <v>37513</v>
      </c>
      <c r="E1355" s="4">
        <v>109109.77</v>
      </c>
      <c r="F1355" s="4">
        <v>-4.37</v>
      </c>
      <c r="G1355" s="4" t="s">
        <v>11</v>
      </c>
      <c r="H1355" s="4">
        <v>10662.36</v>
      </c>
      <c r="I1355" s="4">
        <v>10469.69</v>
      </c>
      <c r="J1355" s="4"/>
      <c r="K1355" s="4">
        <v>-28717.11</v>
      </c>
    </row>
    <row r="1356" spans="1:11" x14ac:dyDescent="0.25">
      <c r="A1356" s="2">
        <v>37880</v>
      </c>
      <c r="B1356" s="4">
        <v>92.45</v>
      </c>
      <c r="C1356" s="4">
        <v>-76.77</v>
      </c>
      <c r="D1356" s="4">
        <v>37513</v>
      </c>
      <c r="E1356" s="4">
        <v>109109.77</v>
      </c>
      <c r="F1356" s="4">
        <v>-4.37</v>
      </c>
      <c r="G1356" s="4" t="s">
        <v>11</v>
      </c>
      <c r="H1356" s="4">
        <v>10662.36</v>
      </c>
      <c r="I1356" s="4">
        <v>10469.69</v>
      </c>
      <c r="J1356" s="4"/>
      <c r="K1356" s="4">
        <v>-28717.11</v>
      </c>
    </row>
    <row r="1357" spans="1:11" x14ac:dyDescent="0.25">
      <c r="A1357" s="2">
        <v>37881</v>
      </c>
      <c r="B1357" s="4">
        <v>92.45</v>
      </c>
      <c r="C1357" s="4">
        <v>-76.77</v>
      </c>
      <c r="D1357" s="4">
        <v>37513</v>
      </c>
      <c r="E1357" s="4">
        <v>109109.77</v>
      </c>
      <c r="F1357" s="4">
        <v>-4.37</v>
      </c>
      <c r="G1357" s="4" t="s">
        <v>11</v>
      </c>
      <c r="H1357" s="4">
        <v>10662.36</v>
      </c>
      <c r="I1357" s="4">
        <v>10469.69</v>
      </c>
      <c r="J1357" s="4"/>
      <c r="K1357" s="4">
        <v>-28717.11</v>
      </c>
    </row>
    <row r="1358" spans="1:11" x14ac:dyDescent="0.25">
      <c r="A1358" s="2">
        <v>37882</v>
      </c>
      <c r="B1358" s="4">
        <v>92.45</v>
      </c>
      <c r="C1358" s="4">
        <v>-76.77</v>
      </c>
      <c r="D1358" s="4">
        <v>37513</v>
      </c>
      <c r="E1358" s="4">
        <v>109109.77</v>
      </c>
      <c r="F1358" s="4">
        <v>-4.37</v>
      </c>
      <c r="G1358" s="4" t="s">
        <v>11</v>
      </c>
      <c r="H1358" s="4">
        <v>10662.36</v>
      </c>
      <c r="I1358" s="4">
        <v>10469.69</v>
      </c>
      <c r="J1358" s="4"/>
      <c r="K1358" s="4">
        <v>-28717.11</v>
      </c>
    </row>
    <row r="1359" spans="1:11" x14ac:dyDescent="0.25">
      <c r="A1359" s="2">
        <v>37883</v>
      </c>
      <c r="B1359" s="4">
        <v>92.45</v>
      </c>
      <c r="C1359" s="4">
        <v>-76.77</v>
      </c>
      <c r="D1359" s="4">
        <v>37513</v>
      </c>
      <c r="E1359" s="4">
        <v>109109.77</v>
      </c>
      <c r="F1359" s="4">
        <v>-4.37</v>
      </c>
      <c r="G1359" s="4" t="s">
        <v>11</v>
      </c>
      <c r="H1359" s="4">
        <v>10662.36</v>
      </c>
      <c r="I1359" s="4">
        <v>10469.69</v>
      </c>
      <c r="J1359" s="4"/>
      <c r="K1359" s="4">
        <v>-28717.11</v>
      </c>
    </row>
    <row r="1360" spans="1:11" x14ac:dyDescent="0.25">
      <c r="A1360" s="2">
        <v>37884</v>
      </c>
      <c r="B1360" s="4">
        <v>92.45</v>
      </c>
      <c r="C1360" s="4">
        <v>-76.77</v>
      </c>
      <c r="D1360" s="4">
        <v>37513</v>
      </c>
      <c r="E1360" s="4">
        <v>109109.77</v>
      </c>
      <c r="F1360" s="4">
        <v>-4.37</v>
      </c>
      <c r="G1360" s="4" t="s">
        <v>11</v>
      </c>
      <c r="H1360" s="4">
        <v>10662.36</v>
      </c>
      <c r="I1360" s="4">
        <v>10469.69</v>
      </c>
      <c r="J1360" s="4"/>
      <c r="K1360" s="4">
        <v>-28717.11</v>
      </c>
    </row>
    <row r="1361" spans="1:11" x14ac:dyDescent="0.25">
      <c r="A1361" s="2">
        <v>37885</v>
      </c>
      <c r="B1361" s="4">
        <v>92.45</v>
      </c>
      <c r="C1361" s="4">
        <v>-76.77</v>
      </c>
      <c r="D1361" s="4">
        <v>37513</v>
      </c>
      <c r="E1361" s="4">
        <v>109109.77</v>
      </c>
      <c r="F1361" s="4">
        <v>-4.37</v>
      </c>
      <c r="G1361" s="4" t="s">
        <v>11</v>
      </c>
      <c r="H1361" s="4">
        <v>10662.36</v>
      </c>
      <c r="I1361" s="4">
        <v>10469.69</v>
      </c>
      <c r="J1361" s="4"/>
      <c r="K1361" s="4">
        <v>-28717.11</v>
      </c>
    </row>
    <row r="1362" spans="1:11" x14ac:dyDescent="0.25">
      <c r="A1362" s="2">
        <v>37886</v>
      </c>
      <c r="B1362" s="4">
        <v>92.45</v>
      </c>
      <c r="C1362" s="4">
        <v>-76.77</v>
      </c>
      <c r="D1362" s="4">
        <v>37513</v>
      </c>
      <c r="E1362" s="4">
        <v>109109.77</v>
      </c>
      <c r="F1362" s="4">
        <v>-4.37</v>
      </c>
      <c r="G1362" s="4" t="s">
        <v>11</v>
      </c>
      <c r="H1362" s="4">
        <v>10662.36</v>
      </c>
      <c r="I1362" s="4">
        <v>10469.69</v>
      </c>
      <c r="J1362" s="4"/>
      <c r="K1362" s="4">
        <v>-28717.11</v>
      </c>
    </row>
    <row r="1363" spans="1:11" x14ac:dyDescent="0.25">
      <c r="A1363" s="2">
        <v>37887</v>
      </c>
      <c r="B1363" s="4">
        <v>92.45</v>
      </c>
      <c r="C1363" s="4">
        <v>-76.77</v>
      </c>
      <c r="D1363" s="4">
        <v>37513</v>
      </c>
      <c r="E1363" s="4">
        <v>109109.77</v>
      </c>
      <c r="F1363" s="4">
        <v>-4.37</v>
      </c>
      <c r="G1363" s="4" t="s">
        <v>11</v>
      </c>
      <c r="H1363" s="4">
        <v>10662.36</v>
      </c>
      <c r="I1363" s="4">
        <v>10469.69</v>
      </c>
      <c r="J1363" s="4"/>
      <c r="K1363" s="4">
        <v>-28717.11</v>
      </c>
    </row>
    <row r="1364" spans="1:11" x14ac:dyDescent="0.25">
      <c r="A1364" s="2">
        <v>37888</v>
      </c>
      <c r="B1364" s="4">
        <v>92.45</v>
      </c>
      <c r="C1364" s="4">
        <v>-76.77</v>
      </c>
      <c r="D1364" s="4">
        <v>37513</v>
      </c>
      <c r="E1364" s="4">
        <v>109109.77</v>
      </c>
      <c r="F1364" s="4">
        <v>-4.37</v>
      </c>
      <c r="G1364" s="4" t="s">
        <v>11</v>
      </c>
      <c r="H1364" s="4">
        <v>10662.36</v>
      </c>
      <c r="I1364" s="4">
        <v>10469.69</v>
      </c>
      <c r="J1364" s="4"/>
      <c r="K1364" s="4">
        <v>-28717.11</v>
      </c>
    </row>
    <row r="1365" spans="1:11" x14ac:dyDescent="0.25">
      <c r="A1365" s="2">
        <v>37889</v>
      </c>
      <c r="B1365" s="4">
        <v>92.45</v>
      </c>
      <c r="C1365" s="4">
        <v>-76.77</v>
      </c>
      <c r="D1365" s="4">
        <v>37513</v>
      </c>
      <c r="E1365" s="4">
        <v>109109.77</v>
      </c>
      <c r="F1365" s="4">
        <v>-4.37</v>
      </c>
      <c r="G1365" s="4" t="s">
        <v>11</v>
      </c>
      <c r="H1365" s="4">
        <v>10662.36</v>
      </c>
      <c r="I1365" s="4">
        <v>10469.69</v>
      </c>
      <c r="J1365" s="4"/>
      <c r="K1365" s="4">
        <v>-28717.11</v>
      </c>
    </row>
    <row r="1366" spans="1:11" x14ac:dyDescent="0.25">
      <c r="A1366" s="2">
        <v>37890</v>
      </c>
      <c r="B1366" s="4">
        <v>92.45</v>
      </c>
      <c r="C1366" s="4">
        <v>-76.77</v>
      </c>
      <c r="D1366" s="4">
        <v>37513</v>
      </c>
      <c r="E1366" s="4">
        <v>109109.77</v>
      </c>
      <c r="F1366" s="4">
        <v>-4.37</v>
      </c>
      <c r="G1366" s="4" t="s">
        <v>11</v>
      </c>
      <c r="H1366" s="4">
        <v>10662.36</v>
      </c>
      <c r="I1366" s="4">
        <v>10469.69</v>
      </c>
      <c r="J1366" s="4"/>
      <c r="K1366" s="4">
        <v>-28717.11</v>
      </c>
    </row>
    <row r="1367" spans="1:11" x14ac:dyDescent="0.25">
      <c r="A1367" s="2">
        <v>37891</v>
      </c>
      <c r="B1367" s="4">
        <v>92.45</v>
      </c>
      <c r="C1367" s="4">
        <v>-76.77</v>
      </c>
      <c r="D1367" s="4">
        <v>37513</v>
      </c>
      <c r="E1367" s="4">
        <v>109109.77</v>
      </c>
      <c r="F1367" s="4">
        <v>-4.37</v>
      </c>
      <c r="G1367" s="4" t="s">
        <v>11</v>
      </c>
      <c r="H1367" s="4">
        <v>10662.36</v>
      </c>
      <c r="I1367" s="4">
        <v>10469.69</v>
      </c>
      <c r="J1367" s="4"/>
      <c r="K1367" s="4">
        <v>-28717.11</v>
      </c>
    </row>
    <row r="1368" spans="1:11" x14ac:dyDescent="0.25">
      <c r="A1368" s="2">
        <v>37892</v>
      </c>
      <c r="B1368" s="4">
        <v>92.45</v>
      </c>
      <c r="C1368" s="4">
        <v>-76.77</v>
      </c>
      <c r="D1368" s="4">
        <v>37513</v>
      </c>
      <c r="E1368" s="4">
        <v>109109.77</v>
      </c>
      <c r="F1368" s="4">
        <v>-4.37</v>
      </c>
      <c r="G1368" s="4" t="s">
        <v>11</v>
      </c>
      <c r="H1368" s="4">
        <v>10662.36</v>
      </c>
      <c r="I1368" s="4">
        <v>10469.69</v>
      </c>
      <c r="J1368" s="4"/>
      <c r="K1368" s="4">
        <v>-28717.11</v>
      </c>
    </row>
    <row r="1369" spans="1:11" x14ac:dyDescent="0.25">
      <c r="A1369" s="2">
        <v>37893</v>
      </c>
      <c r="B1369" s="4">
        <v>92.45</v>
      </c>
      <c r="C1369" s="4">
        <v>-76.77</v>
      </c>
      <c r="D1369" s="4">
        <v>37513</v>
      </c>
      <c r="E1369" s="4">
        <v>109109.77</v>
      </c>
      <c r="F1369" s="4">
        <v>-4.37</v>
      </c>
      <c r="G1369" s="4" t="s">
        <v>11</v>
      </c>
      <c r="H1369" s="4">
        <v>10662.36</v>
      </c>
      <c r="I1369" s="4">
        <v>10469.69</v>
      </c>
      <c r="J1369" s="4"/>
      <c r="K1369" s="4">
        <v>-28717.11</v>
      </c>
    </row>
    <row r="1370" spans="1:11" x14ac:dyDescent="0.25">
      <c r="A1370" s="2">
        <v>37894</v>
      </c>
      <c r="B1370" s="4">
        <v>92.73</v>
      </c>
      <c r="C1370" s="4">
        <v>49.55</v>
      </c>
      <c r="D1370" s="4">
        <v>37771</v>
      </c>
      <c r="E1370" s="4">
        <v>114080.45</v>
      </c>
      <c r="F1370" s="4">
        <v>-4.2</v>
      </c>
      <c r="G1370" s="4" t="s">
        <v>11</v>
      </c>
      <c r="H1370" s="4">
        <v>10426.59</v>
      </c>
      <c r="I1370" s="4">
        <v>10867.33</v>
      </c>
      <c r="J1370" s="4"/>
      <c r="K1370" s="4">
        <v>-29466.82</v>
      </c>
    </row>
    <row r="1371" spans="1:11" x14ac:dyDescent="0.25">
      <c r="A1371" s="2">
        <v>37895</v>
      </c>
      <c r="B1371" s="4">
        <v>92.73</v>
      </c>
      <c r="C1371" s="4">
        <v>49.55</v>
      </c>
      <c r="D1371" s="4">
        <v>37771</v>
      </c>
      <c r="E1371" s="4">
        <v>114080.45</v>
      </c>
      <c r="F1371" s="4">
        <v>-4.2</v>
      </c>
      <c r="G1371" s="4" t="s">
        <v>11</v>
      </c>
      <c r="H1371" s="4">
        <v>10426.59</v>
      </c>
      <c r="I1371" s="4">
        <v>10867.33</v>
      </c>
      <c r="J1371" s="4"/>
      <c r="K1371" s="4">
        <v>-29466.82</v>
      </c>
    </row>
    <row r="1372" spans="1:11" x14ac:dyDescent="0.25">
      <c r="A1372" s="2">
        <v>37896</v>
      </c>
      <c r="B1372" s="4">
        <v>92.73</v>
      </c>
      <c r="C1372" s="4">
        <v>49.55</v>
      </c>
      <c r="D1372" s="4">
        <v>37771</v>
      </c>
      <c r="E1372" s="4">
        <v>114080.45</v>
      </c>
      <c r="F1372" s="4">
        <v>-4.2</v>
      </c>
      <c r="G1372" s="4" t="s">
        <v>11</v>
      </c>
      <c r="H1372" s="4">
        <v>10426.59</v>
      </c>
      <c r="I1372" s="4">
        <v>10867.33</v>
      </c>
      <c r="J1372" s="4"/>
      <c r="K1372" s="4">
        <v>-29466.82</v>
      </c>
    </row>
    <row r="1373" spans="1:11" x14ac:dyDescent="0.25">
      <c r="A1373" s="2">
        <v>37897</v>
      </c>
      <c r="B1373" s="4">
        <v>92.73</v>
      </c>
      <c r="C1373" s="4">
        <v>49.55</v>
      </c>
      <c r="D1373" s="4">
        <v>37771</v>
      </c>
      <c r="E1373" s="4">
        <v>114080.45</v>
      </c>
      <c r="F1373" s="4">
        <v>-4.2</v>
      </c>
      <c r="G1373" s="4" t="s">
        <v>11</v>
      </c>
      <c r="H1373" s="4">
        <v>10426.59</v>
      </c>
      <c r="I1373" s="4">
        <v>10867.33</v>
      </c>
      <c r="J1373" s="4"/>
      <c r="K1373" s="4">
        <v>-29466.82</v>
      </c>
    </row>
    <row r="1374" spans="1:11" x14ac:dyDescent="0.25">
      <c r="A1374" s="2">
        <v>37898</v>
      </c>
      <c r="B1374" s="4">
        <v>92.73</v>
      </c>
      <c r="C1374" s="4">
        <v>49.55</v>
      </c>
      <c r="D1374" s="4">
        <v>37771</v>
      </c>
      <c r="E1374" s="4">
        <v>114080.45</v>
      </c>
      <c r="F1374" s="4">
        <v>-4.2</v>
      </c>
      <c r="G1374" s="4" t="s">
        <v>11</v>
      </c>
      <c r="H1374" s="4">
        <v>10426.59</v>
      </c>
      <c r="I1374" s="4">
        <v>10867.33</v>
      </c>
      <c r="J1374" s="4"/>
      <c r="K1374" s="4">
        <v>-29466.82</v>
      </c>
    </row>
    <row r="1375" spans="1:11" x14ac:dyDescent="0.25">
      <c r="A1375" s="2">
        <v>37899</v>
      </c>
      <c r="B1375" s="4">
        <v>92.73</v>
      </c>
      <c r="C1375" s="4">
        <v>49.55</v>
      </c>
      <c r="D1375" s="4">
        <v>37771</v>
      </c>
      <c r="E1375" s="4">
        <v>114080.45</v>
      </c>
      <c r="F1375" s="4">
        <v>-4.2</v>
      </c>
      <c r="G1375" s="4" t="s">
        <v>11</v>
      </c>
      <c r="H1375" s="4">
        <v>10426.59</v>
      </c>
      <c r="I1375" s="4">
        <v>10867.33</v>
      </c>
      <c r="J1375" s="4"/>
      <c r="K1375" s="4">
        <v>-29466.82</v>
      </c>
    </row>
    <row r="1376" spans="1:11" x14ac:dyDescent="0.25">
      <c r="A1376" s="2">
        <v>37900</v>
      </c>
      <c r="B1376" s="4">
        <v>92.73</v>
      </c>
      <c r="C1376" s="4">
        <v>49.55</v>
      </c>
      <c r="D1376" s="4">
        <v>37771</v>
      </c>
      <c r="E1376" s="4">
        <v>114080.45</v>
      </c>
      <c r="F1376" s="4">
        <v>-4.2</v>
      </c>
      <c r="G1376" s="4" t="s">
        <v>11</v>
      </c>
      <c r="H1376" s="4">
        <v>10426.59</v>
      </c>
      <c r="I1376" s="4">
        <v>10867.33</v>
      </c>
      <c r="J1376" s="4"/>
      <c r="K1376" s="4">
        <v>-29466.82</v>
      </c>
    </row>
    <row r="1377" spans="1:11" x14ac:dyDescent="0.25">
      <c r="A1377" s="2">
        <v>37901</v>
      </c>
      <c r="B1377" s="4">
        <v>92.73</v>
      </c>
      <c r="C1377" s="4">
        <v>49.55</v>
      </c>
      <c r="D1377" s="4">
        <v>37771</v>
      </c>
      <c r="E1377" s="4">
        <v>114080.45</v>
      </c>
      <c r="F1377" s="4">
        <v>-4.2</v>
      </c>
      <c r="G1377" s="4" t="s">
        <v>11</v>
      </c>
      <c r="H1377" s="4">
        <v>10426.59</v>
      </c>
      <c r="I1377" s="4">
        <v>10867.33</v>
      </c>
      <c r="J1377" s="4"/>
      <c r="K1377" s="4">
        <v>-29466.82</v>
      </c>
    </row>
    <row r="1378" spans="1:11" x14ac:dyDescent="0.25">
      <c r="A1378" s="2">
        <v>37902</v>
      </c>
      <c r="B1378" s="4">
        <v>92.73</v>
      </c>
      <c r="C1378" s="4">
        <v>49.55</v>
      </c>
      <c r="D1378" s="4">
        <v>37771</v>
      </c>
      <c r="E1378" s="4">
        <v>114080.45</v>
      </c>
      <c r="F1378" s="4">
        <v>-4.2</v>
      </c>
      <c r="G1378" s="4" t="s">
        <v>11</v>
      </c>
      <c r="H1378" s="4">
        <v>10426.59</v>
      </c>
      <c r="I1378" s="4">
        <v>10867.33</v>
      </c>
      <c r="J1378" s="4"/>
      <c r="K1378" s="4">
        <v>-29466.82</v>
      </c>
    </row>
    <row r="1379" spans="1:11" x14ac:dyDescent="0.25">
      <c r="A1379" s="2">
        <v>37903</v>
      </c>
      <c r="B1379" s="4">
        <v>92.73</v>
      </c>
      <c r="C1379" s="4">
        <v>49.55</v>
      </c>
      <c r="D1379" s="4">
        <v>37771</v>
      </c>
      <c r="E1379" s="4">
        <v>114080.45</v>
      </c>
      <c r="F1379" s="4">
        <v>-4.2</v>
      </c>
      <c r="G1379" s="4" t="s">
        <v>11</v>
      </c>
      <c r="H1379" s="4">
        <v>10426.59</v>
      </c>
      <c r="I1379" s="4">
        <v>10867.33</v>
      </c>
      <c r="J1379" s="4"/>
      <c r="K1379" s="4">
        <v>-29466.82</v>
      </c>
    </row>
    <row r="1380" spans="1:11" x14ac:dyDescent="0.25">
      <c r="A1380" s="2">
        <v>37904</v>
      </c>
      <c r="B1380" s="4">
        <v>92.73</v>
      </c>
      <c r="C1380" s="4">
        <v>49.55</v>
      </c>
      <c r="D1380" s="4">
        <v>37771</v>
      </c>
      <c r="E1380" s="4">
        <v>114080.45</v>
      </c>
      <c r="F1380" s="4">
        <v>-4.2</v>
      </c>
      <c r="G1380" s="4" t="s">
        <v>11</v>
      </c>
      <c r="H1380" s="4">
        <v>10426.59</v>
      </c>
      <c r="I1380" s="4">
        <v>10867.33</v>
      </c>
      <c r="J1380" s="4"/>
      <c r="K1380" s="4">
        <v>-29466.82</v>
      </c>
    </row>
    <row r="1381" spans="1:11" x14ac:dyDescent="0.25">
      <c r="A1381" s="2">
        <v>37905</v>
      </c>
      <c r="B1381" s="4">
        <v>92.73</v>
      </c>
      <c r="C1381" s="4">
        <v>49.55</v>
      </c>
      <c r="D1381" s="4">
        <v>37771</v>
      </c>
      <c r="E1381" s="4">
        <v>114080.45</v>
      </c>
      <c r="F1381" s="4">
        <v>-4.2</v>
      </c>
      <c r="G1381" s="4" t="s">
        <v>11</v>
      </c>
      <c r="H1381" s="4">
        <v>10426.59</v>
      </c>
      <c r="I1381" s="4">
        <v>10867.33</v>
      </c>
      <c r="J1381" s="4"/>
      <c r="K1381" s="4">
        <v>-29466.82</v>
      </c>
    </row>
    <row r="1382" spans="1:11" x14ac:dyDescent="0.25">
      <c r="A1382" s="2">
        <v>37906</v>
      </c>
      <c r="B1382" s="4">
        <v>92.73</v>
      </c>
      <c r="C1382" s="4">
        <v>49.55</v>
      </c>
      <c r="D1382" s="4">
        <v>37771</v>
      </c>
      <c r="E1382" s="4">
        <v>114080.45</v>
      </c>
      <c r="F1382" s="4">
        <v>-4.2</v>
      </c>
      <c r="G1382" s="4" t="s">
        <v>11</v>
      </c>
      <c r="H1382" s="4">
        <v>10426.59</v>
      </c>
      <c r="I1382" s="4">
        <v>10867.33</v>
      </c>
      <c r="J1382" s="4"/>
      <c r="K1382" s="4">
        <v>-29466.82</v>
      </c>
    </row>
    <row r="1383" spans="1:11" x14ac:dyDescent="0.25">
      <c r="A1383" s="2">
        <v>37907</v>
      </c>
      <c r="B1383" s="4">
        <v>92.73</v>
      </c>
      <c r="C1383" s="4">
        <v>49.55</v>
      </c>
      <c r="D1383" s="4">
        <v>37771</v>
      </c>
      <c r="E1383" s="4">
        <v>114080.45</v>
      </c>
      <c r="F1383" s="4">
        <v>-4.2</v>
      </c>
      <c r="G1383" s="4" t="s">
        <v>11</v>
      </c>
      <c r="H1383" s="4">
        <v>10426.59</v>
      </c>
      <c r="I1383" s="4">
        <v>10867.33</v>
      </c>
      <c r="J1383" s="4"/>
      <c r="K1383" s="4">
        <v>-29466.82</v>
      </c>
    </row>
    <row r="1384" spans="1:11" x14ac:dyDescent="0.25">
      <c r="A1384" s="2">
        <v>37908</v>
      </c>
      <c r="B1384" s="4">
        <v>92.73</v>
      </c>
      <c r="C1384" s="4">
        <v>49.55</v>
      </c>
      <c r="D1384" s="4">
        <v>37771</v>
      </c>
      <c r="E1384" s="4">
        <v>114080.45</v>
      </c>
      <c r="F1384" s="4">
        <v>-4.2</v>
      </c>
      <c r="G1384" s="4" t="s">
        <v>11</v>
      </c>
      <c r="H1384" s="4">
        <v>10426.59</v>
      </c>
      <c r="I1384" s="4">
        <v>10867.33</v>
      </c>
      <c r="J1384" s="4"/>
      <c r="K1384" s="4">
        <v>-29466.82</v>
      </c>
    </row>
    <row r="1385" spans="1:11" x14ac:dyDescent="0.25">
      <c r="A1385" s="2">
        <v>37909</v>
      </c>
      <c r="B1385" s="4">
        <v>92.73</v>
      </c>
      <c r="C1385" s="4">
        <v>49.55</v>
      </c>
      <c r="D1385" s="4">
        <v>37771</v>
      </c>
      <c r="E1385" s="4">
        <v>114080.45</v>
      </c>
      <c r="F1385" s="4">
        <v>-4.2</v>
      </c>
      <c r="G1385" s="4" t="s">
        <v>11</v>
      </c>
      <c r="H1385" s="4">
        <v>10426.59</v>
      </c>
      <c r="I1385" s="4">
        <v>10867.33</v>
      </c>
      <c r="J1385" s="4"/>
      <c r="K1385" s="4">
        <v>-29466.82</v>
      </c>
    </row>
    <row r="1386" spans="1:11" x14ac:dyDescent="0.25">
      <c r="A1386" s="2">
        <v>37910</v>
      </c>
      <c r="B1386" s="4">
        <v>92.73</v>
      </c>
      <c r="C1386" s="4">
        <v>49.55</v>
      </c>
      <c r="D1386" s="4">
        <v>37771</v>
      </c>
      <c r="E1386" s="4">
        <v>114080.45</v>
      </c>
      <c r="F1386" s="4">
        <v>-4.2</v>
      </c>
      <c r="G1386" s="4" t="s">
        <v>11</v>
      </c>
      <c r="H1386" s="4">
        <v>10426.59</v>
      </c>
      <c r="I1386" s="4">
        <v>10867.33</v>
      </c>
      <c r="J1386" s="4"/>
      <c r="K1386" s="4">
        <v>-29466.82</v>
      </c>
    </row>
    <row r="1387" spans="1:11" x14ac:dyDescent="0.25">
      <c r="A1387" s="2">
        <v>37911</v>
      </c>
      <c r="B1387" s="4">
        <v>92.73</v>
      </c>
      <c r="C1387" s="4">
        <v>49.55</v>
      </c>
      <c r="D1387" s="4">
        <v>37771</v>
      </c>
      <c r="E1387" s="4">
        <v>114080.45</v>
      </c>
      <c r="F1387" s="4">
        <v>-4.2</v>
      </c>
      <c r="G1387" s="4" t="s">
        <v>11</v>
      </c>
      <c r="H1387" s="4">
        <v>10426.59</v>
      </c>
      <c r="I1387" s="4">
        <v>10867.33</v>
      </c>
      <c r="J1387" s="4"/>
      <c r="K1387" s="4">
        <v>-29466.82</v>
      </c>
    </row>
    <row r="1388" spans="1:11" x14ac:dyDescent="0.25">
      <c r="A1388" s="2">
        <v>37912</v>
      </c>
      <c r="B1388" s="4">
        <v>92.73</v>
      </c>
      <c r="C1388" s="4">
        <v>49.55</v>
      </c>
      <c r="D1388" s="4">
        <v>37771</v>
      </c>
      <c r="E1388" s="4">
        <v>114080.45</v>
      </c>
      <c r="F1388" s="4">
        <v>-4.2</v>
      </c>
      <c r="G1388" s="4" t="s">
        <v>11</v>
      </c>
      <c r="H1388" s="4">
        <v>10426.59</v>
      </c>
      <c r="I1388" s="4">
        <v>10867.33</v>
      </c>
      <c r="J1388" s="4"/>
      <c r="K1388" s="4">
        <v>-29466.82</v>
      </c>
    </row>
    <row r="1389" spans="1:11" x14ac:dyDescent="0.25">
      <c r="A1389" s="2">
        <v>37913</v>
      </c>
      <c r="B1389" s="4">
        <v>92.73</v>
      </c>
      <c r="C1389" s="4">
        <v>49.55</v>
      </c>
      <c r="D1389" s="4">
        <v>37771</v>
      </c>
      <c r="E1389" s="4">
        <v>114080.45</v>
      </c>
      <c r="F1389" s="4">
        <v>-4.2</v>
      </c>
      <c r="G1389" s="4" t="s">
        <v>11</v>
      </c>
      <c r="H1389" s="4">
        <v>10426.59</v>
      </c>
      <c r="I1389" s="4">
        <v>10867.33</v>
      </c>
      <c r="J1389" s="4"/>
      <c r="K1389" s="4">
        <v>-29466.82</v>
      </c>
    </row>
    <row r="1390" spans="1:11" x14ac:dyDescent="0.25">
      <c r="A1390" s="2">
        <v>37914</v>
      </c>
      <c r="B1390" s="4">
        <v>92.73</v>
      </c>
      <c r="C1390" s="4">
        <v>49.55</v>
      </c>
      <c r="D1390" s="4">
        <v>37771</v>
      </c>
      <c r="E1390" s="4">
        <v>114080.45</v>
      </c>
      <c r="F1390" s="4">
        <v>-4.2</v>
      </c>
      <c r="G1390" s="4" t="s">
        <v>11</v>
      </c>
      <c r="H1390" s="4">
        <v>10426.59</v>
      </c>
      <c r="I1390" s="4">
        <v>10867.33</v>
      </c>
      <c r="J1390" s="4"/>
      <c r="K1390" s="4">
        <v>-29466.82</v>
      </c>
    </row>
    <row r="1391" spans="1:11" x14ac:dyDescent="0.25">
      <c r="A1391" s="2">
        <v>37915</v>
      </c>
      <c r="B1391" s="4">
        <v>92.73</v>
      </c>
      <c r="C1391" s="4">
        <v>49.55</v>
      </c>
      <c r="D1391" s="4">
        <v>37771</v>
      </c>
      <c r="E1391" s="4">
        <v>114080.45</v>
      </c>
      <c r="F1391" s="4">
        <v>-4.2</v>
      </c>
      <c r="G1391" s="4" t="s">
        <v>11</v>
      </c>
      <c r="H1391" s="4">
        <v>10426.59</v>
      </c>
      <c r="I1391" s="4">
        <v>10867.33</v>
      </c>
      <c r="J1391" s="4"/>
      <c r="K1391" s="4">
        <v>-29466.82</v>
      </c>
    </row>
    <row r="1392" spans="1:11" x14ac:dyDescent="0.25">
      <c r="A1392" s="2">
        <v>37916</v>
      </c>
      <c r="B1392" s="4">
        <v>92.73</v>
      </c>
      <c r="C1392" s="4">
        <v>49.55</v>
      </c>
      <c r="D1392" s="4">
        <v>37771</v>
      </c>
      <c r="E1392" s="4">
        <v>114080.45</v>
      </c>
      <c r="F1392" s="4">
        <v>-4.2</v>
      </c>
      <c r="G1392" s="4" t="s">
        <v>11</v>
      </c>
      <c r="H1392" s="4">
        <v>10426.59</v>
      </c>
      <c r="I1392" s="4">
        <v>10867.33</v>
      </c>
      <c r="J1392" s="4"/>
      <c r="K1392" s="4">
        <v>-29466.82</v>
      </c>
    </row>
    <row r="1393" spans="1:11" x14ac:dyDescent="0.25">
      <c r="A1393" s="2">
        <v>37917</v>
      </c>
      <c r="B1393" s="4">
        <v>92.73</v>
      </c>
      <c r="C1393" s="4">
        <v>49.55</v>
      </c>
      <c r="D1393" s="4">
        <v>37771</v>
      </c>
      <c r="E1393" s="4">
        <v>114080.45</v>
      </c>
      <c r="F1393" s="4">
        <v>-4.2</v>
      </c>
      <c r="G1393" s="4" t="s">
        <v>11</v>
      </c>
      <c r="H1393" s="4">
        <v>10426.59</v>
      </c>
      <c r="I1393" s="4">
        <v>10867.33</v>
      </c>
      <c r="J1393" s="4"/>
      <c r="K1393" s="4">
        <v>-29466.82</v>
      </c>
    </row>
    <row r="1394" spans="1:11" x14ac:dyDescent="0.25">
      <c r="A1394" s="2">
        <v>37918</v>
      </c>
      <c r="B1394" s="4">
        <v>92.73</v>
      </c>
      <c r="C1394" s="4">
        <v>49.55</v>
      </c>
      <c r="D1394" s="4">
        <v>37771</v>
      </c>
      <c r="E1394" s="4">
        <v>114080.45</v>
      </c>
      <c r="F1394" s="4">
        <v>-4.2</v>
      </c>
      <c r="G1394" s="4" t="s">
        <v>11</v>
      </c>
      <c r="H1394" s="4">
        <v>10426.59</v>
      </c>
      <c r="I1394" s="4">
        <v>10867.33</v>
      </c>
      <c r="J1394" s="4"/>
      <c r="K1394" s="4">
        <v>-29466.82</v>
      </c>
    </row>
    <row r="1395" spans="1:11" x14ac:dyDescent="0.25">
      <c r="A1395" s="2">
        <v>37919</v>
      </c>
      <c r="B1395" s="4">
        <v>92.73</v>
      </c>
      <c r="C1395" s="4">
        <v>49.55</v>
      </c>
      <c r="D1395" s="4">
        <v>37771</v>
      </c>
      <c r="E1395" s="4">
        <v>114080.45</v>
      </c>
      <c r="F1395" s="4">
        <v>-4.2</v>
      </c>
      <c r="G1395" s="4" t="s">
        <v>11</v>
      </c>
      <c r="H1395" s="4">
        <v>10426.59</v>
      </c>
      <c r="I1395" s="4">
        <v>10867.33</v>
      </c>
      <c r="J1395" s="4"/>
      <c r="K1395" s="4">
        <v>-29466.82</v>
      </c>
    </row>
    <row r="1396" spans="1:11" x14ac:dyDescent="0.25">
      <c r="A1396" s="2">
        <v>37920</v>
      </c>
      <c r="B1396" s="4">
        <v>92.73</v>
      </c>
      <c r="C1396" s="4">
        <v>49.55</v>
      </c>
      <c r="D1396" s="4">
        <v>37771</v>
      </c>
      <c r="E1396" s="4">
        <v>114080.45</v>
      </c>
      <c r="F1396" s="4">
        <v>-4.2</v>
      </c>
      <c r="G1396" s="4" t="s">
        <v>11</v>
      </c>
      <c r="H1396" s="4">
        <v>10426.59</v>
      </c>
      <c r="I1396" s="4">
        <v>10867.33</v>
      </c>
      <c r="J1396" s="4"/>
      <c r="K1396" s="4">
        <v>-29466.82</v>
      </c>
    </row>
    <row r="1397" spans="1:11" x14ac:dyDescent="0.25">
      <c r="A1397" s="2">
        <v>37921</v>
      </c>
      <c r="B1397" s="4">
        <v>92.73</v>
      </c>
      <c r="C1397" s="4">
        <v>49.55</v>
      </c>
      <c r="D1397" s="4">
        <v>37771</v>
      </c>
      <c r="E1397" s="4">
        <v>114080.45</v>
      </c>
      <c r="F1397" s="4">
        <v>-4.2</v>
      </c>
      <c r="G1397" s="4" t="s">
        <v>11</v>
      </c>
      <c r="H1397" s="4">
        <v>10426.59</v>
      </c>
      <c r="I1397" s="4">
        <v>10867.33</v>
      </c>
      <c r="J1397" s="4"/>
      <c r="K1397" s="4">
        <v>-29466.82</v>
      </c>
    </row>
    <row r="1398" spans="1:11" x14ac:dyDescent="0.25">
      <c r="A1398" s="2">
        <v>37922</v>
      </c>
      <c r="B1398" s="4">
        <v>92.73</v>
      </c>
      <c r="C1398" s="4">
        <v>49.55</v>
      </c>
      <c r="D1398" s="4">
        <v>37771</v>
      </c>
      <c r="E1398" s="4">
        <v>114080.45</v>
      </c>
      <c r="F1398" s="4">
        <v>-4.2</v>
      </c>
      <c r="G1398" s="4" t="s">
        <v>11</v>
      </c>
      <c r="H1398" s="4">
        <v>10426.59</v>
      </c>
      <c r="I1398" s="4">
        <v>10867.33</v>
      </c>
      <c r="J1398" s="4"/>
      <c r="K1398" s="4">
        <v>-29466.82</v>
      </c>
    </row>
    <row r="1399" spans="1:11" x14ac:dyDescent="0.25">
      <c r="A1399" s="2">
        <v>37923</v>
      </c>
      <c r="B1399" s="4">
        <v>92.73</v>
      </c>
      <c r="C1399" s="4">
        <v>49.55</v>
      </c>
      <c r="D1399" s="4">
        <v>37771</v>
      </c>
      <c r="E1399" s="4">
        <v>114080.45</v>
      </c>
      <c r="F1399" s="4">
        <v>-4.2</v>
      </c>
      <c r="G1399" s="4" t="s">
        <v>11</v>
      </c>
      <c r="H1399" s="4">
        <v>10426.59</v>
      </c>
      <c r="I1399" s="4">
        <v>10867.33</v>
      </c>
      <c r="J1399" s="4"/>
      <c r="K1399" s="4">
        <v>-29466.82</v>
      </c>
    </row>
    <row r="1400" spans="1:11" x14ac:dyDescent="0.25">
      <c r="A1400" s="2">
        <v>37924</v>
      </c>
      <c r="B1400" s="4">
        <v>92.73</v>
      </c>
      <c r="C1400" s="4">
        <v>49.55</v>
      </c>
      <c r="D1400" s="4">
        <v>37771</v>
      </c>
      <c r="E1400" s="4">
        <v>114080.45</v>
      </c>
      <c r="F1400" s="4">
        <v>-4.2</v>
      </c>
      <c r="G1400" s="4" t="s">
        <v>11</v>
      </c>
      <c r="H1400" s="4">
        <v>10426.59</v>
      </c>
      <c r="I1400" s="4">
        <v>10867.33</v>
      </c>
      <c r="J1400" s="4"/>
      <c r="K1400" s="4">
        <v>-29466.82</v>
      </c>
    </row>
    <row r="1401" spans="1:11" x14ac:dyDescent="0.25">
      <c r="A1401" s="2">
        <v>37925</v>
      </c>
      <c r="B1401" s="4">
        <v>92.73</v>
      </c>
      <c r="C1401" s="4">
        <v>49.55</v>
      </c>
      <c r="D1401" s="4">
        <v>38045</v>
      </c>
      <c r="E1401" s="4">
        <v>114080.45</v>
      </c>
      <c r="F1401" s="4">
        <v>-4.4400000000000004</v>
      </c>
      <c r="G1401" s="4" t="s">
        <v>11</v>
      </c>
      <c r="H1401" s="4">
        <v>10426.59</v>
      </c>
      <c r="I1401" s="4">
        <v>10590.72</v>
      </c>
      <c r="J1401" s="4"/>
      <c r="K1401" s="4">
        <v>-29466.82</v>
      </c>
    </row>
    <row r="1402" spans="1:11" x14ac:dyDescent="0.25">
      <c r="A1402" s="2">
        <v>37926</v>
      </c>
      <c r="B1402" s="4">
        <v>92.73</v>
      </c>
      <c r="C1402" s="4">
        <v>49.55</v>
      </c>
      <c r="D1402" s="4">
        <v>38045</v>
      </c>
      <c r="E1402" s="4">
        <v>114080.45</v>
      </c>
      <c r="F1402" s="4">
        <v>-4.4400000000000004</v>
      </c>
      <c r="G1402" s="4" t="s">
        <v>11</v>
      </c>
      <c r="H1402" s="4">
        <v>10426.59</v>
      </c>
      <c r="I1402" s="4">
        <v>10590.72</v>
      </c>
      <c r="J1402" s="4"/>
      <c r="K1402" s="4">
        <v>-29466.82</v>
      </c>
    </row>
    <row r="1403" spans="1:11" x14ac:dyDescent="0.25">
      <c r="A1403" s="2">
        <v>37927</v>
      </c>
      <c r="B1403" s="4">
        <v>92.73</v>
      </c>
      <c r="C1403" s="4">
        <v>49.55</v>
      </c>
      <c r="D1403" s="4">
        <v>38045</v>
      </c>
      <c r="E1403" s="4">
        <v>114080.45</v>
      </c>
      <c r="F1403" s="4">
        <v>-4.4400000000000004</v>
      </c>
      <c r="G1403" s="4" t="s">
        <v>11</v>
      </c>
      <c r="H1403" s="4">
        <v>10426.59</v>
      </c>
      <c r="I1403" s="4">
        <v>10590.72</v>
      </c>
      <c r="J1403" s="4"/>
      <c r="K1403" s="4">
        <v>-29466.82</v>
      </c>
    </row>
    <row r="1404" spans="1:11" x14ac:dyDescent="0.25">
      <c r="A1404" s="2">
        <v>37928</v>
      </c>
      <c r="B1404" s="4">
        <v>92.73</v>
      </c>
      <c r="C1404" s="4">
        <v>49.55</v>
      </c>
      <c r="D1404" s="4">
        <v>38045</v>
      </c>
      <c r="E1404" s="4">
        <v>114080.45</v>
      </c>
      <c r="F1404" s="4">
        <v>-4.4400000000000004</v>
      </c>
      <c r="G1404" s="4" t="s">
        <v>11</v>
      </c>
      <c r="H1404" s="4">
        <v>10426.59</v>
      </c>
      <c r="I1404" s="4">
        <v>10590.72</v>
      </c>
      <c r="J1404" s="4"/>
      <c r="K1404" s="4">
        <v>-29466.82</v>
      </c>
    </row>
    <row r="1405" spans="1:11" x14ac:dyDescent="0.25">
      <c r="A1405" s="2">
        <v>37929</v>
      </c>
      <c r="B1405" s="4">
        <v>92.73</v>
      </c>
      <c r="C1405" s="4">
        <v>49.55</v>
      </c>
      <c r="D1405" s="4">
        <v>38045</v>
      </c>
      <c r="E1405" s="4">
        <v>114080.45</v>
      </c>
      <c r="F1405" s="4">
        <v>-4.4400000000000004</v>
      </c>
      <c r="G1405" s="4" t="s">
        <v>11</v>
      </c>
      <c r="H1405" s="4">
        <v>10426.59</v>
      </c>
      <c r="I1405" s="4">
        <v>10590.72</v>
      </c>
      <c r="J1405" s="4"/>
      <c r="K1405" s="4">
        <v>-29466.82</v>
      </c>
    </row>
    <row r="1406" spans="1:11" x14ac:dyDescent="0.25">
      <c r="A1406" s="2">
        <v>37930</v>
      </c>
      <c r="B1406" s="4">
        <v>92.73</v>
      </c>
      <c r="C1406" s="4">
        <v>49.55</v>
      </c>
      <c r="D1406" s="4">
        <v>38045</v>
      </c>
      <c r="E1406" s="4">
        <v>114080.45</v>
      </c>
      <c r="F1406" s="4">
        <v>-4.4400000000000004</v>
      </c>
      <c r="G1406" s="4" t="s">
        <v>11</v>
      </c>
      <c r="H1406" s="4">
        <v>10426.59</v>
      </c>
      <c r="I1406" s="4">
        <v>10590.72</v>
      </c>
      <c r="J1406" s="4"/>
      <c r="K1406" s="4">
        <v>-29466.82</v>
      </c>
    </row>
    <row r="1407" spans="1:11" x14ac:dyDescent="0.25">
      <c r="A1407" s="2">
        <v>37931</v>
      </c>
      <c r="B1407" s="4">
        <v>92.73</v>
      </c>
      <c r="C1407" s="4">
        <v>49.55</v>
      </c>
      <c r="D1407" s="4">
        <v>38045</v>
      </c>
      <c r="E1407" s="4">
        <v>114080.45</v>
      </c>
      <c r="F1407" s="4">
        <v>-4.4400000000000004</v>
      </c>
      <c r="G1407" s="4" t="s">
        <v>11</v>
      </c>
      <c r="H1407" s="4">
        <v>10426.59</v>
      </c>
      <c r="I1407" s="4">
        <v>10590.72</v>
      </c>
      <c r="J1407" s="4"/>
      <c r="K1407" s="4">
        <v>-29466.82</v>
      </c>
    </row>
    <row r="1408" spans="1:11" x14ac:dyDescent="0.25">
      <c r="A1408" s="2">
        <v>37932</v>
      </c>
      <c r="B1408" s="4">
        <v>92.73</v>
      </c>
      <c r="C1408" s="4">
        <v>49.55</v>
      </c>
      <c r="D1408" s="4">
        <v>38045</v>
      </c>
      <c r="E1408" s="4">
        <v>114080.45</v>
      </c>
      <c r="F1408" s="4">
        <v>-4.4400000000000004</v>
      </c>
      <c r="G1408" s="4" t="s">
        <v>11</v>
      </c>
      <c r="H1408" s="4">
        <v>10426.59</v>
      </c>
      <c r="I1408" s="4">
        <v>10590.72</v>
      </c>
      <c r="J1408" s="4"/>
      <c r="K1408" s="4">
        <v>-29466.82</v>
      </c>
    </row>
    <row r="1409" spans="1:11" x14ac:dyDescent="0.25">
      <c r="A1409" s="2">
        <v>37933</v>
      </c>
      <c r="B1409" s="4">
        <v>92.73</v>
      </c>
      <c r="C1409" s="4">
        <v>49.55</v>
      </c>
      <c r="D1409" s="4">
        <v>38045</v>
      </c>
      <c r="E1409" s="4">
        <v>114080.45</v>
      </c>
      <c r="F1409" s="4">
        <v>-4.4400000000000004</v>
      </c>
      <c r="G1409" s="4" t="s">
        <v>11</v>
      </c>
      <c r="H1409" s="4">
        <v>10426.59</v>
      </c>
      <c r="I1409" s="4">
        <v>10590.72</v>
      </c>
      <c r="J1409" s="4"/>
      <c r="K1409" s="4">
        <v>-29466.82</v>
      </c>
    </row>
    <row r="1410" spans="1:11" x14ac:dyDescent="0.25">
      <c r="A1410" s="2">
        <v>37934</v>
      </c>
      <c r="B1410" s="4">
        <v>92.73</v>
      </c>
      <c r="C1410" s="4">
        <v>49.55</v>
      </c>
      <c r="D1410" s="4">
        <v>38045</v>
      </c>
      <c r="E1410" s="4">
        <v>114080.45</v>
      </c>
      <c r="F1410" s="4">
        <v>-4.4400000000000004</v>
      </c>
      <c r="G1410" s="4" t="s">
        <v>11</v>
      </c>
      <c r="H1410" s="4">
        <v>10426.59</v>
      </c>
      <c r="I1410" s="4">
        <v>10590.72</v>
      </c>
      <c r="J1410" s="4"/>
      <c r="K1410" s="4">
        <v>-29466.82</v>
      </c>
    </row>
    <row r="1411" spans="1:11" x14ac:dyDescent="0.25">
      <c r="A1411" s="2">
        <v>37935</v>
      </c>
      <c r="B1411" s="4">
        <v>92.73</v>
      </c>
      <c r="C1411" s="4">
        <v>49.55</v>
      </c>
      <c r="D1411" s="4">
        <v>38045</v>
      </c>
      <c r="E1411" s="4">
        <v>114080.45</v>
      </c>
      <c r="F1411" s="4">
        <v>-4.4400000000000004</v>
      </c>
      <c r="G1411" s="4" t="s">
        <v>11</v>
      </c>
      <c r="H1411" s="4">
        <v>10426.59</v>
      </c>
      <c r="I1411" s="4">
        <v>10590.72</v>
      </c>
      <c r="J1411" s="4"/>
      <c r="K1411" s="4">
        <v>-29466.82</v>
      </c>
    </row>
    <row r="1412" spans="1:11" x14ac:dyDescent="0.25">
      <c r="A1412" s="2">
        <v>37936</v>
      </c>
      <c r="B1412" s="4">
        <v>92.73</v>
      </c>
      <c r="C1412" s="4">
        <v>49.55</v>
      </c>
      <c r="D1412" s="4">
        <v>38045</v>
      </c>
      <c r="E1412" s="4">
        <v>114080.45</v>
      </c>
      <c r="F1412" s="4">
        <v>-4.4400000000000004</v>
      </c>
      <c r="G1412" s="4" t="s">
        <v>11</v>
      </c>
      <c r="H1412" s="4">
        <v>10426.59</v>
      </c>
      <c r="I1412" s="4">
        <v>10590.72</v>
      </c>
      <c r="J1412" s="4"/>
      <c r="K1412" s="4">
        <v>-29466.82</v>
      </c>
    </row>
    <row r="1413" spans="1:11" x14ac:dyDescent="0.25">
      <c r="A1413" s="2">
        <v>37937</v>
      </c>
      <c r="B1413" s="4">
        <v>92.73</v>
      </c>
      <c r="C1413" s="4">
        <v>49.55</v>
      </c>
      <c r="D1413" s="4">
        <v>38045</v>
      </c>
      <c r="E1413" s="4">
        <v>114080.45</v>
      </c>
      <c r="F1413" s="4">
        <v>-4.4400000000000004</v>
      </c>
      <c r="G1413" s="4" t="s">
        <v>11</v>
      </c>
      <c r="H1413" s="4">
        <v>10426.59</v>
      </c>
      <c r="I1413" s="4">
        <v>10590.72</v>
      </c>
      <c r="J1413" s="4"/>
      <c r="K1413" s="4">
        <v>-29466.82</v>
      </c>
    </row>
    <row r="1414" spans="1:11" x14ac:dyDescent="0.25">
      <c r="A1414" s="2">
        <v>37938</v>
      </c>
      <c r="B1414" s="4">
        <v>92.73</v>
      </c>
      <c r="C1414" s="4">
        <v>49.55</v>
      </c>
      <c r="D1414" s="4">
        <v>38045</v>
      </c>
      <c r="E1414" s="4">
        <v>114080.45</v>
      </c>
      <c r="F1414" s="4">
        <v>-4.4400000000000004</v>
      </c>
      <c r="G1414" s="4" t="s">
        <v>11</v>
      </c>
      <c r="H1414" s="4">
        <v>10426.59</v>
      </c>
      <c r="I1414" s="4">
        <v>10590.72</v>
      </c>
      <c r="J1414" s="4"/>
      <c r="K1414" s="4">
        <v>-29466.82</v>
      </c>
    </row>
    <row r="1415" spans="1:11" x14ac:dyDescent="0.25">
      <c r="A1415" s="2">
        <v>37939</v>
      </c>
      <c r="B1415" s="4">
        <v>92.73</v>
      </c>
      <c r="C1415" s="4">
        <v>49.55</v>
      </c>
      <c r="D1415" s="4">
        <v>38045</v>
      </c>
      <c r="E1415" s="4">
        <v>114080.45</v>
      </c>
      <c r="F1415" s="4">
        <v>-4.4400000000000004</v>
      </c>
      <c r="G1415" s="4" t="s">
        <v>11</v>
      </c>
      <c r="H1415" s="4">
        <v>10426.59</v>
      </c>
      <c r="I1415" s="4">
        <v>10590.72</v>
      </c>
      <c r="J1415" s="4"/>
      <c r="K1415" s="4">
        <v>-29466.82</v>
      </c>
    </row>
    <row r="1416" spans="1:11" x14ac:dyDescent="0.25">
      <c r="A1416" s="2">
        <v>37940</v>
      </c>
      <c r="B1416" s="4">
        <v>92.73</v>
      </c>
      <c r="C1416" s="4">
        <v>49.55</v>
      </c>
      <c r="D1416" s="4">
        <v>38045</v>
      </c>
      <c r="E1416" s="4">
        <v>114080.45</v>
      </c>
      <c r="F1416" s="4">
        <v>-4.4400000000000004</v>
      </c>
      <c r="G1416" s="4" t="s">
        <v>11</v>
      </c>
      <c r="H1416" s="4">
        <v>10426.59</v>
      </c>
      <c r="I1416" s="4">
        <v>10590.72</v>
      </c>
      <c r="J1416" s="4"/>
      <c r="K1416" s="4">
        <v>-29466.82</v>
      </c>
    </row>
    <row r="1417" spans="1:11" x14ac:dyDescent="0.25">
      <c r="A1417" s="2">
        <v>37941</v>
      </c>
      <c r="B1417" s="4">
        <v>92.73</v>
      </c>
      <c r="C1417" s="4">
        <v>49.55</v>
      </c>
      <c r="D1417" s="4">
        <v>38045</v>
      </c>
      <c r="E1417" s="4">
        <v>114080.45</v>
      </c>
      <c r="F1417" s="4">
        <v>-4.4400000000000004</v>
      </c>
      <c r="G1417" s="4" t="s">
        <v>11</v>
      </c>
      <c r="H1417" s="4">
        <v>10426.59</v>
      </c>
      <c r="I1417" s="4">
        <v>10590.72</v>
      </c>
      <c r="J1417" s="4"/>
      <c r="K1417" s="4">
        <v>-29466.82</v>
      </c>
    </row>
    <row r="1418" spans="1:11" x14ac:dyDescent="0.25">
      <c r="A1418" s="2">
        <v>37942</v>
      </c>
      <c r="B1418" s="4">
        <v>92.73</v>
      </c>
      <c r="C1418" s="4">
        <v>49.55</v>
      </c>
      <c r="D1418" s="4">
        <v>38045</v>
      </c>
      <c r="E1418" s="4">
        <v>114080.45</v>
      </c>
      <c r="F1418" s="4">
        <v>-4.4400000000000004</v>
      </c>
      <c r="G1418" s="4" t="s">
        <v>11</v>
      </c>
      <c r="H1418" s="4">
        <v>10426.59</v>
      </c>
      <c r="I1418" s="4">
        <v>10590.72</v>
      </c>
      <c r="J1418" s="4"/>
      <c r="K1418" s="4">
        <v>-29466.82</v>
      </c>
    </row>
    <row r="1419" spans="1:11" x14ac:dyDescent="0.25">
      <c r="A1419" s="2">
        <v>37943</v>
      </c>
      <c r="B1419" s="4">
        <v>92.73</v>
      </c>
      <c r="C1419" s="4">
        <v>49.55</v>
      </c>
      <c r="D1419" s="4">
        <v>38045</v>
      </c>
      <c r="E1419" s="4">
        <v>114080.45</v>
      </c>
      <c r="F1419" s="4">
        <v>-4.4400000000000004</v>
      </c>
      <c r="G1419" s="4" t="s">
        <v>11</v>
      </c>
      <c r="H1419" s="4">
        <v>10426.59</v>
      </c>
      <c r="I1419" s="4">
        <v>10590.72</v>
      </c>
      <c r="J1419" s="4"/>
      <c r="K1419" s="4">
        <v>-29466.82</v>
      </c>
    </row>
    <row r="1420" spans="1:11" x14ac:dyDescent="0.25">
      <c r="A1420" s="2">
        <v>37944</v>
      </c>
      <c r="B1420" s="4">
        <v>92.73</v>
      </c>
      <c r="C1420" s="4">
        <v>49.55</v>
      </c>
      <c r="D1420" s="4">
        <v>38045</v>
      </c>
      <c r="E1420" s="4">
        <v>114080.45</v>
      </c>
      <c r="F1420" s="4">
        <v>-4.4400000000000004</v>
      </c>
      <c r="G1420" s="4" t="s">
        <v>11</v>
      </c>
      <c r="H1420" s="4">
        <v>10426.59</v>
      </c>
      <c r="I1420" s="4">
        <v>10590.72</v>
      </c>
      <c r="J1420" s="4"/>
      <c r="K1420" s="4">
        <v>-29466.82</v>
      </c>
    </row>
    <row r="1421" spans="1:11" x14ac:dyDescent="0.25">
      <c r="A1421" s="2">
        <v>37945</v>
      </c>
      <c r="B1421" s="4">
        <v>92.73</v>
      </c>
      <c r="C1421" s="4">
        <v>49.55</v>
      </c>
      <c r="D1421" s="4">
        <v>38045</v>
      </c>
      <c r="E1421" s="4">
        <v>114080.45</v>
      </c>
      <c r="F1421" s="4">
        <v>-4.4400000000000004</v>
      </c>
      <c r="G1421" s="4" t="s">
        <v>11</v>
      </c>
      <c r="H1421" s="4">
        <v>10426.59</v>
      </c>
      <c r="I1421" s="4">
        <v>10590.72</v>
      </c>
      <c r="J1421" s="4"/>
      <c r="K1421" s="4">
        <v>-29466.82</v>
      </c>
    </row>
    <row r="1422" spans="1:11" x14ac:dyDescent="0.25">
      <c r="A1422" s="2">
        <v>37946</v>
      </c>
      <c r="B1422" s="4">
        <v>92.73</v>
      </c>
      <c r="C1422" s="4">
        <v>49.55</v>
      </c>
      <c r="D1422" s="4">
        <v>38045</v>
      </c>
      <c r="E1422" s="4">
        <v>114080.45</v>
      </c>
      <c r="F1422" s="4">
        <v>-4.4400000000000004</v>
      </c>
      <c r="G1422" s="4" t="s">
        <v>11</v>
      </c>
      <c r="H1422" s="4">
        <v>10426.59</v>
      </c>
      <c r="I1422" s="4">
        <v>10590.72</v>
      </c>
      <c r="J1422" s="4"/>
      <c r="K1422" s="4">
        <v>-29466.82</v>
      </c>
    </row>
    <row r="1423" spans="1:11" x14ac:dyDescent="0.25">
      <c r="A1423" s="2">
        <v>37947</v>
      </c>
      <c r="B1423" s="4">
        <v>92.73</v>
      </c>
      <c r="C1423" s="4">
        <v>49.55</v>
      </c>
      <c r="D1423" s="4">
        <v>38045</v>
      </c>
      <c r="E1423" s="4">
        <v>114080.45</v>
      </c>
      <c r="F1423" s="4">
        <v>-4.4400000000000004</v>
      </c>
      <c r="G1423" s="4" t="s">
        <v>11</v>
      </c>
      <c r="H1423" s="4">
        <v>10426.59</v>
      </c>
      <c r="I1423" s="4">
        <v>10590.72</v>
      </c>
      <c r="J1423" s="4"/>
      <c r="K1423" s="4">
        <v>-29466.82</v>
      </c>
    </row>
    <row r="1424" spans="1:11" x14ac:dyDescent="0.25">
      <c r="A1424" s="2">
        <v>37948</v>
      </c>
      <c r="B1424" s="4">
        <v>92.73</v>
      </c>
      <c r="C1424" s="4">
        <v>49.55</v>
      </c>
      <c r="D1424" s="4">
        <v>38045</v>
      </c>
      <c r="E1424" s="4">
        <v>114080.45</v>
      </c>
      <c r="F1424" s="4">
        <v>-4.4400000000000004</v>
      </c>
      <c r="G1424" s="4" t="s">
        <v>11</v>
      </c>
      <c r="H1424" s="4">
        <v>10426.59</v>
      </c>
      <c r="I1424" s="4">
        <v>10590.72</v>
      </c>
      <c r="J1424" s="4"/>
      <c r="K1424" s="4">
        <v>-29466.82</v>
      </c>
    </row>
    <row r="1425" spans="1:11" x14ac:dyDescent="0.25">
      <c r="A1425" s="2">
        <v>37949</v>
      </c>
      <c r="B1425" s="4">
        <v>92.73</v>
      </c>
      <c r="C1425" s="4">
        <v>49.55</v>
      </c>
      <c r="D1425" s="4">
        <v>38045</v>
      </c>
      <c r="E1425" s="4">
        <v>114080.45</v>
      </c>
      <c r="F1425" s="4">
        <v>-4.4400000000000004</v>
      </c>
      <c r="G1425" s="4" t="s">
        <v>11</v>
      </c>
      <c r="H1425" s="4">
        <v>10426.59</v>
      </c>
      <c r="I1425" s="4">
        <v>10590.72</v>
      </c>
      <c r="J1425" s="4"/>
      <c r="K1425" s="4">
        <v>-29466.82</v>
      </c>
    </row>
    <row r="1426" spans="1:11" x14ac:dyDescent="0.25">
      <c r="A1426" s="2">
        <v>37950</v>
      </c>
      <c r="B1426" s="4">
        <v>92.73</v>
      </c>
      <c r="C1426" s="4">
        <v>49.55</v>
      </c>
      <c r="D1426" s="4">
        <v>38045</v>
      </c>
      <c r="E1426" s="4">
        <v>114080.45</v>
      </c>
      <c r="F1426" s="4">
        <v>-4.4400000000000004</v>
      </c>
      <c r="G1426" s="4" t="s">
        <v>11</v>
      </c>
      <c r="H1426" s="4">
        <v>10426.59</v>
      </c>
      <c r="I1426" s="4">
        <v>10590.72</v>
      </c>
      <c r="J1426" s="4"/>
      <c r="K1426" s="4">
        <v>-29466.82</v>
      </c>
    </row>
    <row r="1427" spans="1:11" x14ac:dyDescent="0.25">
      <c r="A1427" s="2">
        <v>37951</v>
      </c>
      <c r="B1427" s="4">
        <v>92.73</v>
      </c>
      <c r="C1427" s="4">
        <v>49.55</v>
      </c>
      <c r="D1427" s="4">
        <v>38045</v>
      </c>
      <c r="E1427" s="4">
        <v>114080.45</v>
      </c>
      <c r="F1427" s="4">
        <v>-4.4400000000000004</v>
      </c>
      <c r="G1427" s="4" t="s">
        <v>11</v>
      </c>
      <c r="H1427" s="4">
        <v>10426.59</v>
      </c>
      <c r="I1427" s="4">
        <v>10590.72</v>
      </c>
      <c r="J1427" s="4"/>
      <c r="K1427" s="4">
        <v>-29466.82</v>
      </c>
    </row>
    <row r="1428" spans="1:11" x14ac:dyDescent="0.25">
      <c r="A1428" s="2">
        <v>37952</v>
      </c>
      <c r="B1428" s="4">
        <v>92.73</v>
      </c>
      <c r="C1428" s="4">
        <v>49.55</v>
      </c>
      <c r="D1428" s="4">
        <v>38045</v>
      </c>
      <c r="E1428" s="4">
        <v>114080.45</v>
      </c>
      <c r="F1428" s="4">
        <v>-4.4400000000000004</v>
      </c>
      <c r="G1428" s="4" t="s">
        <v>11</v>
      </c>
      <c r="H1428" s="4">
        <v>10426.59</v>
      </c>
      <c r="I1428" s="4">
        <v>10590.72</v>
      </c>
      <c r="J1428" s="4"/>
      <c r="K1428" s="4">
        <v>-29466.82</v>
      </c>
    </row>
    <row r="1429" spans="1:11" x14ac:dyDescent="0.25">
      <c r="A1429" s="2">
        <v>37953</v>
      </c>
      <c r="B1429" s="4">
        <v>92.73</v>
      </c>
      <c r="C1429" s="4">
        <v>49.55</v>
      </c>
      <c r="D1429" s="4">
        <v>38045</v>
      </c>
      <c r="E1429" s="4">
        <v>114080.45</v>
      </c>
      <c r="F1429" s="4">
        <v>-4.4400000000000004</v>
      </c>
      <c r="G1429" s="4" t="s">
        <v>11</v>
      </c>
      <c r="H1429" s="4">
        <v>10426.59</v>
      </c>
      <c r="I1429" s="4">
        <v>10590.72</v>
      </c>
      <c r="J1429" s="4"/>
      <c r="K1429" s="4">
        <v>-29466.82</v>
      </c>
    </row>
    <row r="1430" spans="1:11" x14ac:dyDescent="0.25">
      <c r="A1430" s="2">
        <v>37954</v>
      </c>
      <c r="B1430" s="4">
        <v>92.73</v>
      </c>
      <c r="C1430" s="4">
        <v>49.55</v>
      </c>
      <c r="D1430" s="4">
        <v>38045</v>
      </c>
      <c r="E1430" s="4">
        <v>114080.45</v>
      </c>
      <c r="F1430" s="4">
        <v>-4.4400000000000004</v>
      </c>
      <c r="G1430" s="4" t="s">
        <v>11</v>
      </c>
      <c r="H1430" s="4">
        <v>10426.59</v>
      </c>
      <c r="I1430" s="4">
        <v>10590.72</v>
      </c>
      <c r="J1430" s="4"/>
      <c r="K1430" s="4">
        <v>-29466.82</v>
      </c>
    </row>
    <row r="1431" spans="1:11" x14ac:dyDescent="0.25">
      <c r="A1431" s="2">
        <v>37955</v>
      </c>
      <c r="B1431" s="4">
        <v>92.73</v>
      </c>
      <c r="C1431" s="4">
        <v>49.55</v>
      </c>
      <c r="D1431" s="4">
        <v>37971</v>
      </c>
      <c r="E1431" s="4">
        <v>114080.45</v>
      </c>
      <c r="F1431" s="4">
        <v>-4.74</v>
      </c>
      <c r="G1431" s="4" t="s">
        <v>11</v>
      </c>
      <c r="H1431" s="4">
        <v>10426.59</v>
      </c>
      <c r="I1431" s="4">
        <v>10673.68</v>
      </c>
      <c r="J1431" s="4"/>
      <c r="K1431" s="4">
        <v>-29466.82</v>
      </c>
    </row>
    <row r="1432" spans="1:11" x14ac:dyDescent="0.25">
      <c r="A1432" s="2">
        <v>37956</v>
      </c>
      <c r="B1432" s="4">
        <v>92.73</v>
      </c>
      <c r="C1432" s="4">
        <v>49.55</v>
      </c>
      <c r="D1432" s="4">
        <v>37971</v>
      </c>
      <c r="E1432" s="4">
        <v>114080.45</v>
      </c>
      <c r="F1432" s="4">
        <v>-4.74</v>
      </c>
      <c r="G1432" s="4" t="s">
        <v>11</v>
      </c>
      <c r="H1432" s="4">
        <v>10426.59</v>
      </c>
      <c r="I1432" s="4">
        <v>10673.68</v>
      </c>
      <c r="J1432" s="4"/>
      <c r="K1432" s="4">
        <v>-29466.82</v>
      </c>
    </row>
    <row r="1433" spans="1:11" x14ac:dyDescent="0.25">
      <c r="A1433" s="2">
        <v>37957</v>
      </c>
      <c r="B1433" s="4">
        <v>92.73</v>
      </c>
      <c r="C1433" s="4">
        <v>49.55</v>
      </c>
      <c r="D1433" s="4">
        <v>37971</v>
      </c>
      <c r="E1433" s="4">
        <v>114080.45</v>
      </c>
      <c r="F1433" s="4">
        <v>-4.74</v>
      </c>
      <c r="G1433" s="4" t="s">
        <v>11</v>
      </c>
      <c r="H1433" s="4">
        <v>10426.59</v>
      </c>
      <c r="I1433" s="4">
        <v>10673.68</v>
      </c>
      <c r="J1433" s="4"/>
      <c r="K1433" s="4">
        <v>-29466.82</v>
      </c>
    </row>
    <row r="1434" spans="1:11" x14ac:dyDescent="0.25">
      <c r="A1434" s="2">
        <v>37958</v>
      </c>
      <c r="B1434" s="4">
        <v>92.73</v>
      </c>
      <c r="C1434" s="4">
        <v>49.55</v>
      </c>
      <c r="D1434" s="4">
        <v>37971</v>
      </c>
      <c r="E1434" s="4">
        <v>114080.45</v>
      </c>
      <c r="F1434" s="4">
        <v>-4.74</v>
      </c>
      <c r="G1434" s="4" t="s">
        <v>11</v>
      </c>
      <c r="H1434" s="4">
        <v>10426.59</v>
      </c>
      <c r="I1434" s="4">
        <v>10673.68</v>
      </c>
      <c r="J1434" s="4"/>
      <c r="K1434" s="4">
        <v>-29466.82</v>
      </c>
    </row>
    <row r="1435" spans="1:11" x14ac:dyDescent="0.25">
      <c r="A1435" s="2">
        <v>37959</v>
      </c>
      <c r="B1435" s="4">
        <v>92.73</v>
      </c>
      <c r="C1435" s="4">
        <v>49.55</v>
      </c>
      <c r="D1435" s="4">
        <v>37971</v>
      </c>
      <c r="E1435" s="4">
        <v>114080.45</v>
      </c>
      <c r="F1435" s="4">
        <v>-4.74</v>
      </c>
      <c r="G1435" s="4" t="s">
        <v>11</v>
      </c>
      <c r="H1435" s="4">
        <v>10426.59</v>
      </c>
      <c r="I1435" s="4">
        <v>10673.68</v>
      </c>
      <c r="J1435" s="4"/>
      <c r="K1435" s="4">
        <v>-29466.82</v>
      </c>
    </row>
    <row r="1436" spans="1:11" x14ac:dyDescent="0.25">
      <c r="A1436" s="2">
        <v>37960</v>
      </c>
      <c r="B1436" s="4">
        <v>92.73</v>
      </c>
      <c r="C1436" s="4">
        <v>49.55</v>
      </c>
      <c r="D1436" s="4">
        <v>37971</v>
      </c>
      <c r="E1436" s="4">
        <v>114080.45</v>
      </c>
      <c r="F1436" s="4">
        <v>-4.74</v>
      </c>
      <c r="G1436" s="4" t="s">
        <v>11</v>
      </c>
      <c r="H1436" s="4">
        <v>10426.59</v>
      </c>
      <c r="I1436" s="4">
        <v>10673.68</v>
      </c>
      <c r="J1436" s="4"/>
      <c r="K1436" s="4">
        <v>-29466.82</v>
      </c>
    </row>
    <row r="1437" spans="1:11" x14ac:dyDescent="0.25">
      <c r="A1437" s="2">
        <v>37961</v>
      </c>
      <c r="B1437" s="4">
        <v>92.73</v>
      </c>
      <c r="C1437" s="4">
        <v>49.55</v>
      </c>
      <c r="D1437" s="4">
        <v>37971</v>
      </c>
      <c r="E1437" s="4">
        <v>114080.45</v>
      </c>
      <c r="F1437" s="4">
        <v>-4.74</v>
      </c>
      <c r="G1437" s="4" t="s">
        <v>11</v>
      </c>
      <c r="H1437" s="4">
        <v>10426.59</v>
      </c>
      <c r="I1437" s="4">
        <v>10673.68</v>
      </c>
      <c r="J1437" s="4"/>
      <c r="K1437" s="4">
        <v>-29466.82</v>
      </c>
    </row>
    <row r="1438" spans="1:11" x14ac:dyDescent="0.25">
      <c r="A1438" s="2">
        <v>37962</v>
      </c>
      <c r="B1438" s="4">
        <v>92.73</v>
      </c>
      <c r="C1438" s="4">
        <v>49.55</v>
      </c>
      <c r="D1438" s="4">
        <v>37971</v>
      </c>
      <c r="E1438" s="4">
        <v>114080.45</v>
      </c>
      <c r="F1438" s="4">
        <v>-4.74</v>
      </c>
      <c r="G1438" s="4" t="s">
        <v>11</v>
      </c>
      <c r="H1438" s="4">
        <v>10426.59</v>
      </c>
      <c r="I1438" s="4">
        <v>10673.68</v>
      </c>
      <c r="J1438" s="4"/>
      <c r="K1438" s="4">
        <v>-29466.82</v>
      </c>
    </row>
    <row r="1439" spans="1:11" x14ac:dyDescent="0.25">
      <c r="A1439" s="2">
        <v>37963</v>
      </c>
      <c r="B1439" s="4">
        <v>92.73</v>
      </c>
      <c r="C1439" s="4">
        <v>49.55</v>
      </c>
      <c r="D1439" s="4">
        <v>37971</v>
      </c>
      <c r="E1439" s="4">
        <v>114080.45</v>
      </c>
      <c r="F1439" s="4">
        <v>-4.74</v>
      </c>
      <c r="G1439" s="4" t="s">
        <v>11</v>
      </c>
      <c r="H1439" s="4">
        <v>10426.59</v>
      </c>
      <c r="I1439" s="4">
        <v>10673.68</v>
      </c>
      <c r="J1439" s="4"/>
      <c r="K1439" s="4">
        <v>-29466.82</v>
      </c>
    </row>
    <row r="1440" spans="1:11" x14ac:dyDescent="0.25">
      <c r="A1440" s="2">
        <v>37964</v>
      </c>
      <c r="B1440" s="4">
        <v>92.73</v>
      </c>
      <c r="C1440" s="4">
        <v>49.55</v>
      </c>
      <c r="D1440" s="4">
        <v>37971</v>
      </c>
      <c r="E1440" s="4">
        <v>114080.45</v>
      </c>
      <c r="F1440" s="4">
        <v>-4.74</v>
      </c>
      <c r="G1440" s="4" t="s">
        <v>11</v>
      </c>
      <c r="H1440" s="4">
        <v>10426.59</v>
      </c>
      <c r="I1440" s="4">
        <v>10673.68</v>
      </c>
      <c r="J1440" s="4"/>
      <c r="K1440" s="4">
        <v>-29466.82</v>
      </c>
    </row>
    <row r="1441" spans="1:11" x14ac:dyDescent="0.25">
      <c r="A1441" s="2">
        <v>37965</v>
      </c>
      <c r="B1441" s="4">
        <v>92.73</v>
      </c>
      <c r="C1441" s="4">
        <v>49.55</v>
      </c>
      <c r="D1441" s="4">
        <v>37971</v>
      </c>
      <c r="E1441" s="4">
        <v>114080.45</v>
      </c>
      <c r="F1441" s="4">
        <v>-4.74</v>
      </c>
      <c r="G1441" s="4" t="s">
        <v>11</v>
      </c>
      <c r="H1441" s="4">
        <v>10426.59</v>
      </c>
      <c r="I1441" s="4">
        <v>10673.68</v>
      </c>
      <c r="J1441" s="4"/>
      <c r="K1441" s="4">
        <v>-29466.82</v>
      </c>
    </row>
    <row r="1442" spans="1:11" x14ac:dyDescent="0.25">
      <c r="A1442" s="2">
        <v>37966</v>
      </c>
      <c r="B1442" s="4">
        <v>92.73</v>
      </c>
      <c r="C1442" s="4">
        <v>49.55</v>
      </c>
      <c r="D1442" s="4">
        <v>37971</v>
      </c>
      <c r="E1442" s="4">
        <v>114080.45</v>
      </c>
      <c r="F1442" s="4">
        <v>-4.74</v>
      </c>
      <c r="G1442" s="4" t="s">
        <v>11</v>
      </c>
      <c r="H1442" s="4">
        <v>10426.59</v>
      </c>
      <c r="I1442" s="4">
        <v>10673.68</v>
      </c>
      <c r="J1442" s="4"/>
      <c r="K1442" s="4">
        <v>-29466.82</v>
      </c>
    </row>
    <row r="1443" spans="1:11" x14ac:dyDescent="0.25">
      <c r="A1443" s="2">
        <v>37967</v>
      </c>
      <c r="B1443" s="4">
        <v>92.73</v>
      </c>
      <c r="C1443" s="4">
        <v>49.55</v>
      </c>
      <c r="D1443" s="4">
        <v>37971</v>
      </c>
      <c r="E1443" s="4">
        <v>114080.45</v>
      </c>
      <c r="F1443" s="4">
        <v>-4.74</v>
      </c>
      <c r="G1443" s="4" t="s">
        <v>11</v>
      </c>
      <c r="H1443" s="4">
        <v>10426.59</v>
      </c>
      <c r="I1443" s="4">
        <v>10673.68</v>
      </c>
      <c r="J1443" s="4"/>
      <c r="K1443" s="4">
        <v>-29466.82</v>
      </c>
    </row>
    <row r="1444" spans="1:11" x14ac:dyDescent="0.25">
      <c r="A1444" s="2">
        <v>37968</v>
      </c>
      <c r="B1444" s="4">
        <v>92.73</v>
      </c>
      <c r="C1444" s="4">
        <v>49.55</v>
      </c>
      <c r="D1444" s="4">
        <v>37971</v>
      </c>
      <c r="E1444" s="4">
        <v>114080.45</v>
      </c>
      <c r="F1444" s="4">
        <v>-4.74</v>
      </c>
      <c r="G1444" s="4" t="s">
        <v>11</v>
      </c>
      <c r="H1444" s="4">
        <v>10426.59</v>
      </c>
      <c r="I1444" s="4">
        <v>10673.68</v>
      </c>
      <c r="J1444" s="4"/>
      <c r="K1444" s="4">
        <v>-29466.82</v>
      </c>
    </row>
    <row r="1445" spans="1:11" x14ac:dyDescent="0.25">
      <c r="A1445" s="2">
        <v>37969</v>
      </c>
      <c r="B1445" s="4">
        <v>92.73</v>
      </c>
      <c r="C1445" s="4">
        <v>49.55</v>
      </c>
      <c r="D1445" s="4">
        <v>37971</v>
      </c>
      <c r="E1445" s="4">
        <v>114080.45</v>
      </c>
      <c r="F1445" s="4">
        <v>-4.74</v>
      </c>
      <c r="G1445" s="4" t="s">
        <v>11</v>
      </c>
      <c r="H1445" s="4">
        <v>10426.59</v>
      </c>
      <c r="I1445" s="4">
        <v>10673.68</v>
      </c>
      <c r="J1445" s="4"/>
      <c r="K1445" s="4">
        <v>-29466.82</v>
      </c>
    </row>
    <row r="1446" spans="1:11" x14ac:dyDescent="0.25">
      <c r="A1446" s="2">
        <v>37970</v>
      </c>
      <c r="B1446" s="4">
        <v>92.73</v>
      </c>
      <c r="C1446" s="4">
        <v>49.55</v>
      </c>
      <c r="D1446" s="4">
        <v>37971</v>
      </c>
      <c r="E1446" s="4">
        <v>114080.45</v>
      </c>
      <c r="F1446" s="4">
        <v>-4.74</v>
      </c>
      <c r="G1446" s="4" t="s">
        <v>11</v>
      </c>
      <c r="H1446" s="4">
        <v>10426.59</v>
      </c>
      <c r="I1446" s="4">
        <v>10673.68</v>
      </c>
      <c r="J1446" s="4"/>
      <c r="K1446" s="4">
        <v>-29466.82</v>
      </c>
    </row>
    <row r="1447" spans="1:11" x14ac:dyDescent="0.25">
      <c r="A1447" s="2">
        <v>37971</v>
      </c>
      <c r="B1447" s="4">
        <v>92.73</v>
      </c>
      <c r="C1447" s="4">
        <v>49.55</v>
      </c>
      <c r="D1447" s="4">
        <v>37971</v>
      </c>
      <c r="E1447" s="4">
        <v>114080.45</v>
      </c>
      <c r="F1447" s="4">
        <v>-4.74</v>
      </c>
      <c r="G1447" s="4" t="s">
        <v>11</v>
      </c>
      <c r="H1447" s="4">
        <v>10426.59</v>
      </c>
      <c r="I1447" s="4">
        <v>10673.68</v>
      </c>
      <c r="J1447" s="4"/>
      <c r="K1447" s="4">
        <v>-29466.82</v>
      </c>
    </row>
    <row r="1448" spans="1:11" x14ac:dyDescent="0.25">
      <c r="A1448" s="2">
        <v>37972</v>
      </c>
      <c r="B1448" s="4">
        <v>92.73</v>
      </c>
      <c r="C1448" s="4">
        <v>49.55</v>
      </c>
      <c r="D1448" s="4">
        <v>37971</v>
      </c>
      <c r="E1448" s="4">
        <v>114080.45</v>
      </c>
      <c r="F1448" s="4">
        <v>-4.74</v>
      </c>
      <c r="G1448" s="4" t="s">
        <v>11</v>
      </c>
      <c r="H1448" s="4">
        <v>10426.59</v>
      </c>
      <c r="I1448" s="4">
        <v>10673.68</v>
      </c>
      <c r="J1448" s="4"/>
      <c r="K1448" s="4">
        <v>-29466.82</v>
      </c>
    </row>
    <row r="1449" spans="1:11" x14ac:dyDescent="0.25">
      <c r="A1449" s="2">
        <v>37973</v>
      </c>
      <c r="B1449" s="4">
        <v>92.73</v>
      </c>
      <c r="C1449" s="4">
        <v>49.55</v>
      </c>
      <c r="D1449" s="4">
        <v>37971</v>
      </c>
      <c r="E1449" s="4">
        <v>114080.45</v>
      </c>
      <c r="F1449" s="4">
        <v>-4.74</v>
      </c>
      <c r="G1449" s="4" t="s">
        <v>11</v>
      </c>
      <c r="H1449" s="4">
        <v>10426.59</v>
      </c>
      <c r="I1449" s="4">
        <v>10673.68</v>
      </c>
      <c r="J1449" s="4"/>
      <c r="K1449" s="4">
        <v>-29466.82</v>
      </c>
    </row>
    <row r="1450" spans="1:11" x14ac:dyDescent="0.25">
      <c r="A1450" s="2">
        <v>37974</v>
      </c>
      <c r="B1450" s="4">
        <v>92.73</v>
      </c>
      <c r="C1450" s="4">
        <v>49.55</v>
      </c>
      <c r="D1450" s="4">
        <v>37971</v>
      </c>
      <c r="E1450" s="4">
        <v>114080.45</v>
      </c>
      <c r="F1450" s="4">
        <v>-4.74</v>
      </c>
      <c r="G1450" s="4" t="s">
        <v>11</v>
      </c>
      <c r="H1450" s="4">
        <v>10426.59</v>
      </c>
      <c r="I1450" s="4">
        <v>10673.68</v>
      </c>
      <c r="J1450" s="4"/>
      <c r="K1450" s="4">
        <v>-29466.82</v>
      </c>
    </row>
    <row r="1451" spans="1:11" x14ac:dyDescent="0.25">
      <c r="A1451" s="2">
        <v>37975</v>
      </c>
      <c r="B1451" s="4">
        <v>92.73</v>
      </c>
      <c r="C1451" s="4">
        <v>49.55</v>
      </c>
      <c r="D1451" s="4">
        <v>37971</v>
      </c>
      <c r="E1451" s="4">
        <v>114080.45</v>
      </c>
      <c r="F1451" s="4">
        <v>-4.74</v>
      </c>
      <c r="G1451" s="4" t="s">
        <v>11</v>
      </c>
      <c r="H1451" s="4">
        <v>10426.59</v>
      </c>
      <c r="I1451" s="4">
        <v>10673.68</v>
      </c>
      <c r="J1451" s="4"/>
      <c r="K1451" s="4">
        <v>-29466.82</v>
      </c>
    </row>
    <row r="1452" spans="1:11" x14ac:dyDescent="0.25">
      <c r="A1452" s="2">
        <v>37976</v>
      </c>
      <c r="B1452" s="4">
        <v>92.73</v>
      </c>
      <c r="C1452" s="4">
        <v>49.55</v>
      </c>
      <c r="D1452" s="4">
        <v>37971</v>
      </c>
      <c r="E1452" s="4">
        <v>114080.45</v>
      </c>
      <c r="F1452" s="4">
        <v>-4.74</v>
      </c>
      <c r="G1452" s="4" t="s">
        <v>11</v>
      </c>
      <c r="H1452" s="4">
        <v>10426.59</v>
      </c>
      <c r="I1452" s="4">
        <v>10673.68</v>
      </c>
      <c r="J1452" s="4"/>
      <c r="K1452" s="4">
        <v>-29466.82</v>
      </c>
    </row>
    <row r="1453" spans="1:11" x14ac:dyDescent="0.25">
      <c r="A1453" s="2">
        <v>37977</v>
      </c>
      <c r="B1453" s="4">
        <v>92.73</v>
      </c>
      <c r="C1453" s="4">
        <v>49.55</v>
      </c>
      <c r="D1453" s="4">
        <v>37971</v>
      </c>
      <c r="E1453" s="4">
        <v>114080.45</v>
      </c>
      <c r="F1453" s="4">
        <v>-4.74</v>
      </c>
      <c r="G1453" s="4" t="s">
        <v>11</v>
      </c>
      <c r="H1453" s="4">
        <v>10426.59</v>
      </c>
      <c r="I1453" s="4">
        <v>10673.68</v>
      </c>
      <c r="J1453" s="4"/>
      <c r="K1453" s="4">
        <v>-29466.82</v>
      </c>
    </row>
    <row r="1454" spans="1:11" x14ac:dyDescent="0.25">
      <c r="A1454" s="2">
        <v>37978</v>
      </c>
      <c r="B1454" s="4">
        <v>92.73</v>
      </c>
      <c r="C1454" s="4">
        <v>49.55</v>
      </c>
      <c r="D1454" s="4">
        <v>37971</v>
      </c>
      <c r="E1454" s="4">
        <v>114080.45</v>
      </c>
      <c r="F1454" s="4">
        <v>-4.74</v>
      </c>
      <c r="G1454" s="4" t="s">
        <v>11</v>
      </c>
      <c r="H1454" s="4">
        <v>10426.59</v>
      </c>
      <c r="I1454" s="4">
        <v>10673.68</v>
      </c>
      <c r="J1454" s="4"/>
      <c r="K1454" s="4">
        <v>-29466.82</v>
      </c>
    </row>
    <row r="1455" spans="1:11" x14ac:dyDescent="0.25">
      <c r="A1455" s="2">
        <v>37979</v>
      </c>
      <c r="B1455" s="4">
        <v>92.73</v>
      </c>
      <c r="C1455" s="4">
        <v>49.55</v>
      </c>
      <c r="D1455" s="4">
        <v>37971</v>
      </c>
      <c r="E1455" s="4">
        <v>114080.45</v>
      </c>
      <c r="F1455" s="4">
        <v>-4.74</v>
      </c>
      <c r="G1455" s="4" t="s">
        <v>11</v>
      </c>
      <c r="H1455" s="4">
        <v>10426.59</v>
      </c>
      <c r="I1455" s="4">
        <v>10673.68</v>
      </c>
      <c r="J1455" s="4"/>
      <c r="K1455" s="4">
        <v>-29466.82</v>
      </c>
    </row>
    <row r="1456" spans="1:11" x14ac:dyDescent="0.25">
      <c r="A1456" s="2">
        <v>37980</v>
      </c>
      <c r="B1456" s="4">
        <v>92.73</v>
      </c>
      <c r="C1456" s="4">
        <v>49.55</v>
      </c>
      <c r="D1456" s="4">
        <v>37971</v>
      </c>
      <c r="E1456" s="4">
        <v>114080.45</v>
      </c>
      <c r="F1456" s="4">
        <v>-4.74</v>
      </c>
      <c r="G1456" s="4" t="s">
        <v>11</v>
      </c>
      <c r="H1456" s="4">
        <v>10426.59</v>
      </c>
      <c r="I1456" s="4">
        <v>10673.68</v>
      </c>
      <c r="J1456" s="4"/>
      <c r="K1456" s="4">
        <v>-29466.82</v>
      </c>
    </row>
    <row r="1457" spans="1:11" x14ac:dyDescent="0.25">
      <c r="A1457" s="2">
        <v>37981</v>
      </c>
      <c r="B1457" s="4">
        <v>92.73</v>
      </c>
      <c r="C1457" s="4">
        <v>49.55</v>
      </c>
      <c r="D1457" s="4">
        <v>37971</v>
      </c>
      <c r="E1457" s="4">
        <v>114080.45</v>
      </c>
      <c r="F1457" s="4">
        <v>-4.74</v>
      </c>
      <c r="G1457" s="4" t="s">
        <v>11</v>
      </c>
      <c r="H1457" s="4">
        <v>10426.59</v>
      </c>
      <c r="I1457" s="4">
        <v>10673.68</v>
      </c>
      <c r="J1457" s="4"/>
      <c r="K1457" s="4">
        <v>-29466.82</v>
      </c>
    </row>
    <row r="1458" spans="1:11" x14ac:dyDescent="0.25">
      <c r="A1458" s="2">
        <v>37982</v>
      </c>
      <c r="B1458" s="4">
        <v>92.73</v>
      </c>
      <c r="C1458" s="4">
        <v>49.55</v>
      </c>
      <c r="D1458" s="4">
        <v>37971</v>
      </c>
      <c r="E1458" s="4">
        <v>114080.45</v>
      </c>
      <c r="F1458" s="4">
        <v>-4.74</v>
      </c>
      <c r="G1458" s="4" t="s">
        <v>11</v>
      </c>
      <c r="H1458" s="4">
        <v>10426.59</v>
      </c>
      <c r="I1458" s="4">
        <v>10673.68</v>
      </c>
      <c r="J1458" s="4"/>
      <c r="K1458" s="4">
        <v>-29466.82</v>
      </c>
    </row>
    <row r="1459" spans="1:11" x14ac:dyDescent="0.25">
      <c r="A1459" s="2">
        <v>37983</v>
      </c>
      <c r="B1459" s="4">
        <v>92.73</v>
      </c>
      <c r="C1459" s="4">
        <v>49.55</v>
      </c>
      <c r="D1459" s="4">
        <v>37971</v>
      </c>
      <c r="E1459" s="4">
        <v>114080.45</v>
      </c>
      <c r="F1459" s="4">
        <v>-4.74</v>
      </c>
      <c r="G1459" s="4" t="s">
        <v>11</v>
      </c>
      <c r="H1459" s="4">
        <v>10426.59</v>
      </c>
      <c r="I1459" s="4">
        <v>10673.68</v>
      </c>
      <c r="J1459" s="4"/>
      <c r="K1459" s="4">
        <v>-29466.82</v>
      </c>
    </row>
    <row r="1460" spans="1:11" x14ac:dyDescent="0.25">
      <c r="A1460" s="2">
        <v>37984</v>
      </c>
      <c r="B1460" s="4">
        <v>92.73</v>
      </c>
      <c r="C1460" s="4">
        <v>49.55</v>
      </c>
      <c r="D1460" s="4">
        <v>37971</v>
      </c>
      <c r="E1460" s="4">
        <v>114080.45</v>
      </c>
      <c r="F1460" s="4">
        <v>-4.74</v>
      </c>
      <c r="G1460" s="4" t="s">
        <v>11</v>
      </c>
      <c r="H1460" s="4">
        <v>10426.59</v>
      </c>
      <c r="I1460" s="4">
        <v>10673.68</v>
      </c>
      <c r="J1460" s="4"/>
      <c r="K1460" s="4">
        <v>-29466.82</v>
      </c>
    </row>
    <row r="1461" spans="1:11" x14ac:dyDescent="0.25">
      <c r="A1461" s="2">
        <v>37985</v>
      </c>
      <c r="B1461" s="4">
        <v>92.73</v>
      </c>
      <c r="C1461" s="4">
        <v>49.55</v>
      </c>
      <c r="D1461" s="4">
        <v>37971</v>
      </c>
      <c r="E1461" s="4">
        <v>114080.45</v>
      </c>
      <c r="F1461" s="4">
        <v>-4.74</v>
      </c>
      <c r="G1461" s="4" t="s">
        <v>11</v>
      </c>
      <c r="H1461" s="4">
        <v>10426.59</v>
      </c>
      <c r="I1461" s="4">
        <v>10673.68</v>
      </c>
      <c r="J1461" s="4"/>
      <c r="K1461" s="4">
        <v>-29466.82</v>
      </c>
    </row>
    <row r="1462" spans="1:11" x14ac:dyDescent="0.25">
      <c r="A1462" s="2">
        <v>37986</v>
      </c>
      <c r="B1462" s="4">
        <v>94.74</v>
      </c>
      <c r="C1462" s="4">
        <v>-312.77</v>
      </c>
      <c r="D1462" s="4">
        <v>38065</v>
      </c>
      <c r="E1462" s="4">
        <v>115913.56</v>
      </c>
      <c r="F1462" s="4">
        <v>-4.01</v>
      </c>
      <c r="G1462" s="4" t="s">
        <v>11</v>
      </c>
      <c r="H1462" s="4">
        <v>9954.9599999999991</v>
      </c>
      <c r="I1462" s="4">
        <v>10921.35</v>
      </c>
      <c r="J1462" s="4"/>
      <c r="K1462" s="4">
        <v>-29407.5</v>
      </c>
    </row>
    <row r="1463" spans="1:11" x14ac:dyDescent="0.25">
      <c r="A1463" s="2">
        <v>37987</v>
      </c>
      <c r="B1463" s="4">
        <v>94.74</v>
      </c>
      <c r="C1463" s="4">
        <v>-312.77</v>
      </c>
      <c r="D1463" s="4">
        <v>38065</v>
      </c>
      <c r="E1463" s="4">
        <v>115913.56</v>
      </c>
      <c r="F1463" s="4">
        <v>-4.01</v>
      </c>
      <c r="G1463" s="4" t="s">
        <v>11</v>
      </c>
      <c r="H1463" s="4">
        <v>9954.9599999999991</v>
      </c>
      <c r="I1463" s="4">
        <v>10921.35</v>
      </c>
      <c r="J1463" s="4"/>
      <c r="K1463" s="4">
        <v>-29407.5</v>
      </c>
    </row>
    <row r="1464" spans="1:11" x14ac:dyDescent="0.25">
      <c r="A1464" s="2">
        <v>37988</v>
      </c>
      <c r="B1464" s="4">
        <v>94.74</v>
      </c>
      <c r="C1464" s="4">
        <v>-312.77</v>
      </c>
      <c r="D1464" s="4">
        <v>38065</v>
      </c>
      <c r="E1464" s="4">
        <v>115913.56</v>
      </c>
      <c r="F1464" s="4">
        <v>-4.01</v>
      </c>
      <c r="G1464" s="4" t="s">
        <v>11</v>
      </c>
      <c r="H1464" s="4">
        <v>9954.9599999999991</v>
      </c>
      <c r="I1464" s="4">
        <v>10921.35</v>
      </c>
      <c r="J1464" s="4"/>
      <c r="K1464" s="4">
        <v>-29407.5</v>
      </c>
    </row>
    <row r="1465" spans="1:11" x14ac:dyDescent="0.25">
      <c r="A1465" s="2">
        <v>37989</v>
      </c>
      <c r="B1465" s="4">
        <v>94.74</v>
      </c>
      <c r="C1465" s="4">
        <v>-312.77</v>
      </c>
      <c r="D1465" s="4">
        <v>38065</v>
      </c>
      <c r="E1465" s="4">
        <v>115913.56</v>
      </c>
      <c r="F1465" s="4">
        <v>-4.01</v>
      </c>
      <c r="G1465" s="4" t="s">
        <v>11</v>
      </c>
      <c r="H1465" s="4">
        <v>9954.9599999999991</v>
      </c>
      <c r="I1465" s="4">
        <v>10921.35</v>
      </c>
      <c r="J1465" s="4"/>
      <c r="K1465" s="4">
        <v>-29407.5</v>
      </c>
    </row>
    <row r="1466" spans="1:11" x14ac:dyDescent="0.25">
      <c r="A1466" s="2">
        <v>37990</v>
      </c>
      <c r="B1466" s="4">
        <v>94.74</v>
      </c>
      <c r="C1466" s="4">
        <v>-312.77</v>
      </c>
      <c r="D1466" s="4">
        <v>38065</v>
      </c>
      <c r="E1466" s="4">
        <v>115913.56</v>
      </c>
      <c r="F1466" s="4">
        <v>-4.01</v>
      </c>
      <c r="G1466" s="4" t="s">
        <v>11</v>
      </c>
      <c r="H1466" s="4">
        <v>9954.9599999999991</v>
      </c>
      <c r="I1466" s="4">
        <v>10921.35</v>
      </c>
      <c r="J1466" s="4"/>
      <c r="K1466" s="4">
        <v>-29407.5</v>
      </c>
    </row>
    <row r="1467" spans="1:11" x14ac:dyDescent="0.25">
      <c r="A1467" s="2">
        <v>37991</v>
      </c>
      <c r="B1467" s="4">
        <v>94.74</v>
      </c>
      <c r="C1467" s="4">
        <v>-312.77</v>
      </c>
      <c r="D1467" s="4">
        <v>38065</v>
      </c>
      <c r="E1467" s="4">
        <v>115913.56</v>
      </c>
      <c r="F1467" s="4">
        <v>-4.01</v>
      </c>
      <c r="G1467" s="4" t="s">
        <v>11</v>
      </c>
      <c r="H1467" s="4">
        <v>9954.9599999999991</v>
      </c>
      <c r="I1467" s="4">
        <v>10921.35</v>
      </c>
      <c r="J1467" s="4"/>
      <c r="K1467" s="4">
        <v>-29407.5</v>
      </c>
    </row>
    <row r="1468" spans="1:11" x14ac:dyDescent="0.25">
      <c r="A1468" s="2">
        <v>37992</v>
      </c>
      <c r="B1468" s="4">
        <v>94.74</v>
      </c>
      <c r="C1468" s="4">
        <v>-312.77</v>
      </c>
      <c r="D1468" s="4">
        <v>38065</v>
      </c>
      <c r="E1468" s="4">
        <v>115913.56</v>
      </c>
      <c r="F1468" s="4">
        <v>-4.01</v>
      </c>
      <c r="G1468" s="4" t="s">
        <v>11</v>
      </c>
      <c r="H1468" s="4">
        <v>9954.9599999999991</v>
      </c>
      <c r="I1468" s="4">
        <v>10921.35</v>
      </c>
      <c r="J1468" s="4"/>
      <c r="K1468" s="4">
        <v>-29407.5</v>
      </c>
    </row>
    <row r="1469" spans="1:11" x14ac:dyDescent="0.25">
      <c r="A1469" s="2">
        <v>37993</v>
      </c>
      <c r="B1469" s="4">
        <v>94.74</v>
      </c>
      <c r="C1469" s="4">
        <v>-312.77</v>
      </c>
      <c r="D1469" s="4">
        <v>38065</v>
      </c>
      <c r="E1469" s="4">
        <v>115913.56</v>
      </c>
      <c r="F1469" s="4">
        <v>-4.01</v>
      </c>
      <c r="G1469" s="4" t="s">
        <v>11</v>
      </c>
      <c r="H1469" s="4">
        <v>9954.9599999999991</v>
      </c>
      <c r="I1469" s="4">
        <v>10921.35</v>
      </c>
      <c r="J1469" s="4"/>
      <c r="K1469" s="4">
        <v>-29407.5</v>
      </c>
    </row>
    <row r="1470" spans="1:11" x14ac:dyDescent="0.25">
      <c r="A1470" s="2">
        <v>37994</v>
      </c>
      <c r="B1470" s="4">
        <v>94.74</v>
      </c>
      <c r="C1470" s="4">
        <v>-312.77</v>
      </c>
      <c r="D1470" s="4">
        <v>38065</v>
      </c>
      <c r="E1470" s="4">
        <v>115913.56</v>
      </c>
      <c r="F1470" s="4">
        <v>-4.01</v>
      </c>
      <c r="G1470" s="4" t="s">
        <v>11</v>
      </c>
      <c r="H1470" s="4">
        <v>9954.9599999999991</v>
      </c>
      <c r="I1470" s="4">
        <v>10921.35</v>
      </c>
      <c r="J1470" s="4"/>
      <c r="K1470" s="4">
        <v>-29407.5</v>
      </c>
    </row>
    <row r="1471" spans="1:11" x14ac:dyDescent="0.25">
      <c r="A1471" s="2">
        <v>37995</v>
      </c>
      <c r="B1471" s="4">
        <v>94.74</v>
      </c>
      <c r="C1471" s="4">
        <v>-312.77</v>
      </c>
      <c r="D1471" s="4">
        <v>38065</v>
      </c>
      <c r="E1471" s="4">
        <v>115913.56</v>
      </c>
      <c r="F1471" s="4">
        <v>-4.01</v>
      </c>
      <c r="G1471" s="4" t="s">
        <v>11</v>
      </c>
      <c r="H1471" s="4">
        <v>9954.9599999999991</v>
      </c>
      <c r="I1471" s="4">
        <v>10921.35</v>
      </c>
      <c r="J1471" s="4"/>
      <c r="K1471" s="4">
        <v>-29407.5</v>
      </c>
    </row>
    <row r="1472" spans="1:11" x14ac:dyDescent="0.25">
      <c r="A1472" s="2">
        <v>37996</v>
      </c>
      <c r="B1472" s="4">
        <v>94.74</v>
      </c>
      <c r="C1472" s="4">
        <v>-312.77</v>
      </c>
      <c r="D1472" s="4">
        <v>38065</v>
      </c>
      <c r="E1472" s="4">
        <v>115913.56</v>
      </c>
      <c r="F1472" s="4">
        <v>-4.01</v>
      </c>
      <c r="G1472" s="4" t="s">
        <v>11</v>
      </c>
      <c r="H1472" s="4">
        <v>9954.9599999999991</v>
      </c>
      <c r="I1472" s="4">
        <v>10921.35</v>
      </c>
      <c r="J1472" s="4"/>
      <c r="K1472" s="4">
        <v>-29407.5</v>
      </c>
    </row>
    <row r="1473" spans="1:11" x14ac:dyDescent="0.25">
      <c r="A1473" s="2">
        <v>37997</v>
      </c>
      <c r="B1473" s="4">
        <v>94.74</v>
      </c>
      <c r="C1473" s="4">
        <v>-312.77</v>
      </c>
      <c r="D1473" s="4">
        <v>38065</v>
      </c>
      <c r="E1473" s="4">
        <v>115913.56</v>
      </c>
      <c r="F1473" s="4">
        <v>-4.01</v>
      </c>
      <c r="G1473" s="4" t="s">
        <v>11</v>
      </c>
      <c r="H1473" s="4">
        <v>9954.9599999999991</v>
      </c>
      <c r="I1473" s="4">
        <v>10921.35</v>
      </c>
      <c r="J1473" s="4"/>
      <c r="K1473" s="4">
        <v>-29407.5</v>
      </c>
    </row>
    <row r="1474" spans="1:11" x14ac:dyDescent="0.25">
      <c r="A1474" s="2">
        <v>37998</v>
      </c>
      <c r="B1474" s="4">
        <v>94.74</v>
      </c>
      <c r="C1474" s="4">
        <v>-312.77</v>
      </c>
      <c r="D1474" s="4">
        <v>38065</v>
      </c>
      <c r="E1474" s="4">
        <v>115913.56</v>
      </c>
      <c r="F1474" s="4">
        <v>-4.01</v>
      </c>
      <c r="G1474" s="4" t="s">
        <v>11</v>
      </c>
      <c r="H1474" s="4">
        <v>9954.9599999999991</v>
      </c>
      <c r="I1474" s="4">
        <v>10921.35</v>
      </c>
      <c r="J1474" s="4"/>
      <c r="K1474" s="4">
        <v>-29407.5</v>
      </c>
    </row>
    <row r="1475" spans="1:11" x14ac:dyDescent="0.25">
      <c r="A1475" s="2">
        <v>37999</v>
      </c>
      <c r="B1475" s="4">
        <v>94.74</v>
      </c>
      <c r="C1475" s="4">
        <v>-312.77</v>
      </c>
      <c r="D1475" s="4">
        <v>38065</v>
      </c>
      <c r="E1475" s="4">
        <v>115913.56</v>
      </c>
      <c r="F1475" s="4">
        <v>-4.01</v>
      </c>
      <c r="G1475" s="4" t="s">
        <v>11</v>
      </c>
      <c r="H1475" s="4">
        <v>9954.9599999999991</v>
      </c>
      <c r="I1475" s="4">
        <v>10921.35</v>
      </c>
      <c r="J1475" s="4"/>
      <c r="K1475" s="4">
        <v>-29407.5</v>
      </c>
    </row>
    <row r="1476" spans="1:11" x14ac:dyDescent="0.25">
      <c r="A1476" s="2">
        <v>38000</v>
      </c>
      <c r="B1476" s="4">
        <v>94.74</v>
      </c>
      <c r="C1476" s="4">
        <v>-312.77</v>
      </c>
      <c r="D1476" s="4">
        <v>38065</v>
      </c>
      <c r="E1476" s="4">
        <v>115913.56</v>
      </c>
      <c r="F1476" s="4">
        <v>-4.01</v>
      </c>
      <c r="G1476" s="4" t="s">
        <v>11</v>
      </c>
      <c r="H1476" s="4">
        <v>9954.9599999999991</v>
      </c>
      <c r="I1476" s="4">
        <v>10921.35</v>
      </c>
      <c r="J1476" s="4"/>
      <c r="K1476" s="4">
        <v>-29407.5</v>
      </c>
    </row>
    <row r="1477" spans="1:11" x14ac:dyDescent="0.25">
      <c r="A1477" s="2">
        <v>38001</v>
      </c>
      <c r="B1477" s="4">
        <v>94.74</v>
      </c>
      <c r="C1477" s="4">
        <v>-312.77</v>
      </c>
      <c r="D1477" s="4">
        <v>38065</v>
      </c>
      <c r="E1477" s="4">
        <v>115913.56</v>
      </c>
      <c r="F1477" s="4">
        <v>-4.01</v>
      </c>
      <c r="G1477" s="4" t="s">
        <v>11</v>
      </c>
      <c r="H1477" s="4">
        <v>9954.9599999999991</v>
      </c>
      <c r="I1477" s="4">
        <v>10921.35</v>
      </c>
      <c r="J1477" s="4"/>
      <c r="K1477" s="4">
        <v>-29407.5</v>
      </c>
    </row>
    <row r="1478" spans="1:11" x14ac:dyDescent="0.25">
      <c r="A1478" s="2">
        <v>38002</v>
      </c>
      <c r="B1478" s="4">
        <v>94.74</v>
      </c>
      <c r="C1478" s="4">
        <v>-312.77</v>
      </c>
      <c r="D1478" s="4">
        <v>38065</v>
      </c>
      <c r="E1478" s="4">
        <v>115913.56</v>
      </c>
      <c r="F1478" s="4">
        <v>-4.01</v>
      </c>
      <c r="G1478" s="4" t="s">
        <v>11</v>
      </c>
      <c r="H1478" s="4">
        <v>9954.9599999999991</v>
      </c>
      <c r="I1478" s="4">
        <v>10921.35</v>
      </c>
      <c r="J1478" s="4"/>
      <c r="K1478" s="4">
        <v>-29407.5</v>
      </c>
    </row>
    <row r="1479" spans="1:11" x14ac:dyDescent="0.25">
      <c r="A1479" s="2">
        <v>38003</v>
      </c>
      <c r="B1479" s="4">
        <v>94.74</v>
      </c>
      <c r="C1479" s="4">
        <v>-312.77</v>
      </c>
      <c r="D1479" s="4">
        <v>38065</v>
      </c>
      <c r="E1479" s="4">
        <v>115913.56</v>
      </c>
      <c r="F1479" s="4">
        <v>-4.01</v>
      </c>
      <c r="G1479" s="4" t="s">
        <v>11</v>
      </c>
      <c r="H1479" s="4">
        <v>9954.9599999999991</v>
      </c>
      <c r="I1479" s="4">
        <v>10921.35</v>
      </c>
      <c r="J1479" s="4"/>
      <c r="K1479" s="4">
        <v>-29407.5</v>
      </c>
    </row>
    <row r="1480" spans="1:11" x14ac:dyDescent="0.25">
      <c r="A1480" s="2">
        <v>38004</v>
      </c>
      <c r="B1480" s="4">
        <v>94.74</v>
      </c>
      <c r="C1480" s="4">
        <v>-312.77</v>
      </c>
      <c r="D1480" s="4">
        <v>38065</v>
      </c>
      <c r="E1480" s="4">
        <v>115913.56</v>
      </c>
      <c r="F1480" s="4">
        <v>-4.01</v>
      </c>
      <c r="G1480" s="4" t="s">
        <v>11</v>
      </c>
      <c r="H1480" s="4">
        <v>9954.9599999999991</v>
      </c>
      <c r="I1480" s="4">
        <v>10921.35</v>
      </c>
      <c r="J1480" s="4"/>
      <c r="K1480" s="4">
        <v>-29407.5</v>
      </c>
    </row>
    <row r="1481" spans="1:11" x14ac:dyDescent="0.25">
      <c r="A1481" s="2">
        <v>38005</v>
      </c>
      <c r="B1481" s="4">
        <v>94.74</v>
      </c>
      <c r="C1481" s="4">
        <v>-312.77</v>
      </c>
      <c r="D1481" s="4">
        <v>38065</v>
      </c>
      <c r="E1481" s="4">
        <v>115913.56</v>
      </c>
      <c r="F1481" s="4">
        <v>-4.01</v>
      </c>
      <c r="G1481" s="4" t="s">
        <v>11</v>
      </c>
      <c r="H1481" s="4">
        <v>9954.9599999999991</v>
      </c>
      <c r="I1481" s="4">
        <v>10921.35</v>
      </c>
      <c r="J1481" s="4"/>
      <c r="K1481" s="4">
        <v>-29407.5</v>
      </c>
    </row>
    <row r="1482" spans="1:11" x14ac:dyDescent="0.25">
      <c r="A1482" s="2">
        <v>38006</v>
      </c>
      <c r="B1482" s="4">
        <v>94.74</v>
      </c>
      <c r="C1482" s="4">
        <v>-312.77</v>
      </c>
      <c r="D1482" s="4">
        <v>38065</v>
      </c>
      <c r="E1482" s="4">
        <v>115913.56</v>
      </c>
      <c r="F1482" s="4">
        <v>-4.01</v>
      </c>
      <c r="G1482" s="4" t="s">
        <v>11</v>
      </c>
      <c r="H1482" s="4">
        <v>9954.9599999999991</v>
      </c>
      <c r="I1482" s="4">
        <v>10921.35</v>
      </c>
      <c r="J1482" s="4"/>
      <c r="K1482" s="4">
        <v>-29407.5</v>
      </c>
    </row>
    <row r="1483" spans="1:11" x14ac:dyDescent="0.25">
      <c r="A1483" s="2">
        <v>38007</v>
      </c>
      <c r="B1483" s="4">
        <v>94.74</v>
      </c>
      <c r="C1483" s="4">
        <v>-312.77</v>
      </c>
      <c r="D1483" s="4">
        <v>38065</v>
      </c>
      <c r="E1483" s="4">
        <v>115913.56</v>
      </c>
      <c r="F1483" s="4">
        <v>-4.01</v>
      </c>
      <c r="G1483" s="4" t="s">
        <v>11</v>
      </c>
      <c r="H1483" s="4">
        <v>9954.9599999999991</v>
      </c>
      <c r="I1483" s="4">
        <v>10921.35</v>
      </c>
      <c r="J1483" s="4"/>
      <c r="K1483" s="4">
        <v>-29407.5</v>
      </c>
    </row>
    <row r="1484" spans="1:11" x14ac:dyDescent="0.25">
      <c r="A1484" s="2">
        <v>38008</v>
      </c>
      <c r="B1484" s="4">
        <v>94.74</v>
      </c>
      <c r="C1484" s="4">
        <v>-312.77</v>
      </c>
      <c r="D1484" s="4">
        <v>38065</v>
      </c>
      <c r="E1484" s="4">
        <v>115913.56</v>
      </c>
      <c r="F1484" s="4">
        <v>-4.01</v>
      </c>
      <c r="G1484" s="4" t="s">
        <v>11</v>
      </c>
      <c r="H1484" s="4">
        <v>9954.9599999999991</v>
      </c>
      <c r="I1484" s="4">
        <v>10921.35</v>
      </c>
      <c r="J1484" s="4"/>
      <c r="K1484" s="4">
        <v>-29407.5</v>
      </c>
    </row>
    <row r="1485" spans="1:11" x14ac:dyDescent="0.25">
      <c r="A1485" s="2">
        <v>38009</v>
      </c>
      <c r="B1485" s="4">
        <v>94.74</v>
      </c>
      <c r="C1485" s="4">
        <v>-312.77</v>
      </c>
      <c r="D1485" s="4">
        <v>38065</v>
      </c>
      <c r="E1485" s="4">
        <v>115913.56</v>
      </c>
      <c r="F1485" s="4">
        <v>-4.01</v>
      </c>
      <c r="G1485" s="4" t="s">
        <v>11</v>
      </c>
      <c r="H1485" s="4">
        <v>9954.9599999999991</v>
      </c>
      <c r="I1485" s="4">
        <v>10921.35</v>
      </c>
      <c r="J1485" s="4"/>
      <c r="K1485" s="4">
        <v>-29407.5</v>
      </c>
    </row>
    <row r="1486" spans="1:11" x14ac:dyDescent="0.25">
      <c r="A1486" s="2">
        <v>38010</v>
      </c>
      <c r="B1486" s="4">
        <v>94.74</v>
      </c>
      <c r="C1486" s="4">
        <v>-312.77</v>
      </c>
      <c r="D1486" s="4">
        <v>38065</v>
      </c>
      <c r="E1486" s="4">
        <v>115913.56</v>
      </c>
      <c r="F1486" s="4">
        <v>-4.01</v>
      </c>
      <c r="G1486" s="4" t="s">
        <v>11</v>
      </c>
      <c r="H1486" s="4">
        <v>9954.9599999999991</v>
      </c>
      <c r="I1486" s="4">
        <v>10921.35</v>
      </c>
      <c r="J1486" s="4"/>
      <c r="K1486" s="4">
        <v>-29407.5</v>
      </c>
    </row>
    <row r="1487" spans="1:11" x14ac:dyDescent="0.25">
      <c r="A1487" s="2">
        <v>38011</v>
      </c>
      <c r="B1487" s="4">
        <v>94.74</v>
      </c>
      <c r="C1487" s="4">
        <v>-312.77</v>
      </c>
      <c r="D1487" s="4">
        <v>38065</v>
      </c>
      <c r="E1487" s="4">
        <v>115913.56</v>
      </c>
      <c r="F1487" s="4">
        <v>-4.01</v>
      </c>
      <c r="G1487" s="4" t="s">
        <v>11</v>
      </c>
      <c r="H1487" s="4">
        <v>9954.9599999999991</v>
      </c>
      <c r="I1487" s="4">
        <v>10921.35</v>
      </c>
      <c r="J1487" s="4"/>
      <c r="K1487" s="4">
        <v>-29407.5</v>
      </c>
    </row>
    <row r="1488" spans="1:11" x14ac:dyDescent="0.25">
      <c r="A1488" s="2">
        <v>38012</v>
      </c>
      <c r="B1488" s="4">
        <v>94.74</v>
      </c>
      <c r="C1488" s="4">
        <v>-312.77</v>
      </c>
      <c r="D1488" s="4">
        <v>38065</v>
      </c>
      <c r="E1488" s="4">
        <v>115913.56</v>
      </c>
      <c r="F1488" s="4">
        <v>-4.01</v>
      </c>
      <c r="G1488" s="4" t="s">
        <v>11</v>
      </c>
      <c r="H1488" s="4">
        <v>9954.9599999999991</v>
      </c>
      <c r="I1488" s="4">
        <v>10921.35</v>
      </c>
      <c r="J1488" s="4"/>
      <c r="K1488" s="4">
        <v>-29407.5</v>
      </c>
    </row>
    <row r="1489" spans="1:11" x14ac:dyDescent="0.25">
      <c r="A1489" s="2">
        <v>38013</v>
      </c>
      <c r="B1489" s="4">
        <v>94.74</v>
      </c>
      <c r="C1489" s="4">
        <v>-312.77</v>
      </c>
      <c r="D1489" s="4">
        <v>38065</v>
      </c>
      <c r="E1489" s="4">
        <v>115913.56</v>
      </c>
      <c r="F1489" s="4">
        <v>-4.01</v>
      </c>
      <c r="G1489" s="4" t="s">
        <v>11</v>
      </c>
      <c r="H1489" s="4">
        <v>9954.9599999999991</v>
      </c>
      <c r="I1489" s="4">
        <v>10921.35</v>
      </c>
      <c r="J1489" s="4"/>
      <c r="K1489" s="4">
        <v>-29407.5</v>
      </c>
    </row>
    <row r="1490" spans="1:11" x14ac:dyDescent="0.25">
      <c r="A1490" s="2">
        <v>38014</v>
      </c>
      <c r="B1490" s="4">
        <v>94.74</v>
      </c>
      <c r="C1490" s="4">
        <v>-312.77</v>
      </c>
      <c r="D1490" s="4">
        <v>38065</v>
      </c>
      <c r="E1490" s="4">
        <v>115913.56</v>
      </c>
      <c r="F1490" s="4">
        <v>-4.01</v>
      </c>
      <c r="G1490" s="4" t="s">
        <v>11</v>
      </c>
      <c r="H1490" s="4">
        <v>9954.9599999999991</v>
      </c>
      <c r="I1490" s="4">
        <v>10921.35</v>
      </c>
      <c r="J1490" s="4"/>
      <c r="K1490" s="4">
        <v>-29407.5</v>
      </c>
    </row>
    <row r="1491" spans="1:11" x14ac:dyDescent="0.25">
      <c r="A1491" s="2">
        <v>38015</v>
      </c>
      <c r="B1491" s="4">
        <v>94.74</v>
      </c>
      <c r="C1491" s="4">
        <v>-312.77</v>
      </c>
      <c r="D1491" s="4">
        <v>38065</v>
      </c>
      <c r="E1491" s="4">
        <v>115913.56</v>
      </c>
      <c r="F1491" s="4">
        <v>-4.01</v>
      </c>
      <c r="G1491" s="4" t="s">
        <v>11</v>
      </c>
      <c r="H1491" s="4">
        <v>9954.9599999999991</v>
      </c>
      <c r="I1491" s="4">
        <v>10921.35</v>
      </c>
      <c r="J1491" s="4"/>
      <c r="K1491" s="4">
        <v>-29407.5</v>
      </c>
    </row>
    <row r="1492" spans="1:11" x14ac:dyDescent="0.25">
      <c r="A1492" s="2">
        <v>38016</v>
      </c>
      <c r="B1492" s="4">
        <v>94.74</v>
      </c>
      <c r="C1492" s="4">
        <v>-312.77</v>
      </c>
      <c r="D1492" s="4">
        <v>38065</v>
      </c>
      <c r="E1492" s="4">
        <v>115913.56</v>
      </c>
      <c r="F1492" s="4">
        <v>-4.01</v>
      </c>
      <c r="G1492" s="4" t="s">
        <v>11</v>
      </c>
      <c r="H1492" s="4">
        <v>9954.9599999999991</v>
      </c>
      <c r="I1492" s="4">
        <v>10921.35</v>
      </c>
      <c r="J1492" s="4"/>
      <c r="K1492" s="4">
        <v>-29407.5</v>
      </c>
    </row>
    <row r="1493" spans="1:11" x14ac:dyDescent="0.25">
      <c r="A1493" s="2">
        <v>38017</v>
      </c>
      <c r="B1493" s="4">
        <v>94.74</v>
      </c>
      <c r="C1493" s="4">
        <v>-312.77</v>
      </c>
      <c r="D1493" s="4">
        <v>38518</v>
      </c>
      <c r="E1493" s="4">
        <v>115913.56</v>
      </c>
      <c r="F1493" s="4">
        <v>-4.2</v>
      </c>
      <c r="G1493" s="4" t="s">
        <v>11</v>
      </c>
      <c r="H1493" s="4">
        <v>9954.9599999999991</v>
      </c>
      <c r="I1493" s="4">
        <v>11244.93</v>
      </c>
      <c r="J1493" s="4"/>
      <c r="K1493" s="4">
        <v>-29407.5</v>
      </c>
    </row>
    <row r="1494" spans="1:11" x14ac:dyDescent="0.25">
      <c r="A1494" s="2">
        <v>38018</v>
      </c>
      <c r="B1494" s="4">
        <v>94.74</v>
      </c>
      <c r="C1494" s="4">
        <v>-312.77</v>
      </c>
      <c r="D1494" s="4">
        <v>38518</v>
      </c>
      <c r="E1494" s="4">
        <v>115913.56</v>
      </c>
      <c r="F1494" s="4">
        <v>-4.2</v>
      </c>
      <c r="G1494" s="4" t="s">
        <v>11</v>
      </c>
      <c r="H1494" s="4">
        <v>9954.9599999999991</v>
      </c>
      <c r="I1494" s="4">
        <v>11244.93</v>
      </c>
      <c r="J1494" s="4"/>
      <c r="K1494" s="4">
        <v>-29407.5</v>
      </c>
    </row>
    <row r="1495" spans="1:11" x14ac:dyDescent="0.25">
      <c r="A1495" s="2">
        <v>38019</v>
      </c>
      <c r="B1495" s="4">
        <v>94.74</v>
      </c>
      <c r="C1495" s="4">
        <v>-312.77</v>
      </c>
      <c r="D1495" s="4">
        <v>38518</v>
      </c>
      <c r="E1495" s="4">
        <v>115913.56</v>
      </c>
      <c r="F1495" s="4">
        <v>-4.2</v>
      </c>
      <c r="G1495" s="4" t="s">
        <v>11</v>
      </c>
      <c r="H1495" s="4">
        <v>9954.9599999999991</v>
      </c>
      <c r="I1495" s="4">
        <v>11244.93</v>
      </c>
      <c r="J1495" s="4"/>
      <c r="K1495" s="4">
        <v>-29407.5</v>
      </c>
    </row>
    <row r="1496" spans="1:11" x14ac:dyDescent="0.25">
      <c r="A1496" s="2">
        <v>38020</v>
      </c>
      <c r="B1496" s="4">
        <v>94.74</v>
      </c>
      <c r="C1496" s="4">
        <v>-312.77</v>
      </c>
      <c r="D1496" s="4">
        <v>38518</v>
      </c>
      <c r="E1496" s="4">
        <v>115913.56</v>
      </c>
      <c r="F1496" s="4">
        <v>-4.2</v>
      </c>
      <c r="G1496" s="4" t="s">
        <v>11</v>
      </c>
      <c r="H1496" s="4">
        <v>9954.9599999999991</v>
      </c>
      <c r="I1496" s="4">
        <v>11244.93</v>
      </c>
      <c r="J1496" s="4"/>
      <c r="K1496" s="4">
        <v>-29407.5</v>
      </c>
    </row>
    <row r="1497" spans="1:11" x14ac:dyDescent="0.25">
      <c r="A1497" s="2">
        <v>38021</v>
      </c>
      <c r="B1497" s="4">
        <v>94.74</v>
      </c>
      <c r="C1497" s="4">
        <v>-312.77</v>
      </c>
      <c r="D1497" s="4">
        <v>38518</v>
      </c>
      <c r="E1497" s="4">
        <v>115913.56</v>
      </c>
      <c r="F1497" s="4">
        <v>-4.2</v>
      </c>
      <c r="G1497" s="4" t="s">
        <v>11</v>
      </c>
      <c r="H1497" s="4">
        <v>9954.9599999999991</v>
      </c>
      <c r="I1497" s="4">
        <v>11244.93</v>
      </c>
      <c r="J1497" s="4"/>
      <c r="K1497" s="4">
        <v>-29407.5</v>
      </c>
    </row>
    <row r="1498" spans="1:11" x14ac:dyDescent="0.25">
      <c r="A1498" s="2">
        <v>38022</v>
      </c>
      <c r="B1498" s="4">
        <v>94.74</v>
      </c>
      <c r="C1498" s="4">
        <v>-312.77</v>
      </c>
      <c r="D1498" s="4">
        <v>38518</v>
      </c>
      <c r="E1498" s="4">
        <v>115913.56</v>
      </c>
      <c r="F1498" s="4">
        <v>-4.2</v>
      </c>
      <c r="G1498" s="4" t="s">
        <v>11</v>
      </c>
      <c r="H1498" s="4">
        <v>9954.9599999999991</v>
      </c>
      <c r="I1498" s="4">
        <v>11244.93</v>
      </c>
      <c r="J1498" s="4"/>
      <c r="K1498" s="4">
        <v>-29407.5</v>
      </c>
    </row>
    <row r="1499" spans="1:11" x14ac:dyDescent="0.25">
      <c r="A1499" s="2">
        <v>38023</v>
      </c>
      <c r="B1499" s="4">
        <v>94.74</v>
      </c>
      <c r="C1499" s="4">
        <v>-312.77</v>
      </c>
      <c r="D1499" s="4">
        <v>38518</v>
      </c>
      <c r="E1499" s="4">
        <v>115913.56</v>
      </c>
      <c r="F1499" s="4">
        <v>-4.2</v>
      </c>
      <c r="G1499" s="4" t="s">
        <v>11</v>
      </c>
      <c r="H1499" s="4">
        <v>9954.9599999999991</v>
      </c>
      <c r="I1499" s="4">
        <v>11244.93</v>
      </c>
      <c r="J1499" s="4"/>
      <c r="K1499" s="4">
        <v>-29407.5</v>
      </c>
    </row>
    <row r="1500" spans="1:11" x14ac:dyDescent="0.25">
      <c r="A1500" s="2">
        <v>38024</v>
      </c>
      <c r="B1500" s="4">
        <v>94.74</v>
      </c>
      <c r="C1500" s="4">
        <v>-312.77</v>
      </c>
      <c r="D1500" s="4">
        <v>38518</v>
      </c>
      <c r="E1500" s="4">
        <v>115913.56</v>
      </c>
      <c r="F1500" s="4">
        <v>-4.2</v>
      </c>
      <c r="G1500" s="4" t="s">
        <v>11</v>
      </c>
      <c r="H1500" s="4">
        <v>9954.9599999999991</v>
      </c>
      <c r="I1500" s="4">
        <v>11244.93</v>
      </c>
      <c r="J1500" s="4"/>
      <c r="K1500" s="4">
        <v>-29407.5</v>
      </c>
    </row>
    <row r="1501" spans="1:11" x14ac:dyDescent="0.25">
      <c r="A1501" s="2">
        <v>38025</v>
      </c>
      <c r="B1501" s="4">
        <v>94.74</v>
      </c>
      <c r="C1501" s="4">
        <v>-312.77</v>
      </c>
      <c r="D1501" s="4">
        <v>38518</v>
      </c>
      <c r="E1501" s="4">
        <v>115913.56</v>
      </c>
      <c r="F1501" s="4">
        <v>-4.2</v>
      </c>
      <c r="G1501" s="4" t="s">
        <v>11</v>
      </c>
      <c r="H1501" s="4">
        <v>9954.9599999999991</v>
      </c>
      <c r="I1501" s="4">
        <v>11244.93</v>
      </c>
      <c r="J1501" s="4"/>
      <c r="K1501" s="4">
        <v>-29407.5</v>
      </c>
    </row>
    <row r="1502" spans="1:11" x14ac:dyDescent="0.25">
      <c r="A1502" s="2">
        <v>38026</v>
      </c>
      <c r="B1502" s="4">
        <v>94.74</v>
      </c>
      <c r="C1502" s="4">
        <v>-312.77</v>
      </c>
      <c r="D1502" s="4">
        <v>38518</v>
      </c>
      <c r="E1502" s="4">
        <v>115913.56</v>
      </c>
      <c r="F1502" s="4">
        <v>-4.2</v>
      </c>
      <c r="G1502" s="4" t="s">
        <v>11</v>
      </c>
      <c r="H1502" s="4">
        <v>9954.9599999999991</v>
      </c>
      <c r="I1502" s="4">
        <v>11244.93</v>
      </c>
      <c r="J1502" s="4"/>
      <c r="K1502" s="4">
        <v>-29407.5</v>
      </c>
    </row>
    <row r="1503" spans="1:11" x14ac:dyDescent="0.25">
      <c r="A1503" s="2">
        <v>38027</v>
      </c>
      <c r="B1503" s="4">
        <v>94.74</v>
      </c>
      <c r="C1503" s="4">
        <v>-312.77</v>
      </c>
      <c r="D1503" s="4">
        <v>38518</v>
      </c>
      <c r="E1503" s="4">
        <v>115913.56</v>
      </c>
      <c r="F1503" s="4">
        <v>-4.2</v>
      </c>
      <c r="G1503" s="4" t="s">
        <v>11</v>
      </c>
      <c r="H1503" s="4">
        <v>9954.9599999999991</v>
      </c>
      <c r="I1503" s="4">
        <v>11244.93</v>
      </c>
      <c r="J1503" s="4"/>
      <c r="K1503" s="4">
        <v>-29407.5</v>
      </c>
    </row>
    <row r="1504" spans="1:11" x14ac:dyDescent="0.25">
      <c r="A1504" s="2">
        <v>38028</v>
      </c>
      <c r="B1504" s="4">
        <v>94.74</v>
      </c>
      <c r="C1504" s="4">
        <v>-312.77</v>
      </c>
      <c r="D1504" s="4">
        <v>38518</v>
      </c>
      <c r="E1504" s="4">
        <v>115913.56</v>
      </c>
      <c r="F1504" s="4">
        <v>-4.2</v>
      </c>
      <c r="G1504" s="4" t="s">
        <v>11</v>
      </c>
      <c r="H1504" s="4">
        <v>9954.9599999999991</v>
      </c>
      <c r="I1504" s="4">
        <v>11244.93</v>
      </c>
      <c r="J1504" s="4"/>
      <c r="K1504" s="4">
        <v>-29407.5</v>
      </c>
    </row>
    <row r="1505" spans="1:11" x14ac:dyDescent="0.25">
      <c r="A1505" s="2">
        <v>38029</v>
      </c>
      <c r="B1505" s="4">
        <v>94.74</v>
      </c>
      <c r="C1505" s="4">
        <v>-312.77</v>
      </c>
      <c r="D1505" s="4">
        <v>38518</v>
      </c>
      <c r="E1505" s="4">
        <v>115913.56</v>
      </c>
      <c r="F1505" s="4">
        <v>-4.2</v>
      </c>
      <c r="G1505" s="4" t="s">
        <v>11</v>
      </c>
      <c r="H1505" s="4">
        <v>9954.9599999999991</v>
      </c>
      <c r="I1505" s="4">
        <v>11244.93</v>
      </c>
      <c r="J1505" s="4"/>
      <c r="K1505" s="4">
        <v>-29407.5</v>
      </c>
    </row>
    <row r="1506" spans="1:11" x14ac:dyDescent="0.25">
      <c r="A1506" s="2">
        <v>38030</v>
      </c>
      <c r="B1506" s="4">
        <v>94.74</v>
      </c>
      <c r="C1506" s="4">
        <v>-312.77</v>
      </c>
      <c r="D1506" s="4">
        <v>38518</v>
      </c>
      <c r="E1506" s="4">
        <v>115913.56</v>
      </c>
      <c r="F1506" s="4">
        <v>-4.2</v>
      </c>
      <c r="G1506" s="4" t="s">
        <v>11</v>
      </c>
      <c r="H1506" s="4">
        <v>9954.9599999999991</v>
      </c>
      <c r="I1506" s="4">
        <v>11244.93</v>
      </c>
      <c r="J1506" s="4"/>
      <c r="K1506" s="4">
        <v>-29407.5</v>
      </c>
    </row>
    <row r="1507" spans="1:11" x14ac:dyDescent="0.25">
      <c r="A1507" s="2">
        <v>38031</v>
      </c>
      <c r="B1507" s="4">
        <v>94.74</v>
      </c>
      <c r="C1507" s="4">
        <v>-312.77</v>
      </c>
      <c r="D1507" s="4">
        <v>38518</v>
      </c>
      <c r="E1507" s="4">
        <v>115913.56</v>
      </c>
      <c r="F1507" s="4">
        <v>-4.2</v>
      </c>
      <c r="G1507" s="4" t="s">
        <v>11</v>
      </c>
      <c r="H1507" s="4">
        <v>9954.9599999999991</v>
      </c>
      <c r="I1507" s="4">
        <v>11244.93</v>
      </c>
      <c r="J1507" s="4"/>
      <c r="K1507" s="4">
        <v>-29407.5</v>
      </c>
    </row>
    <row r="1508" spans="1:11" x14ac:dyDescent="0.25">
      <c r="A1508" s="2">
        <v>38032</v>
      </c>
      <c r="B1508" s="4">
        <v>94.74</v>
      </c>
      <c r="C1508" s="4">
        <v>-312.77</v>
      </c>
      <c r="D1508" s="4">
        <v>38518</v>
      </c>
      <c r="E1508" s="4">
        <v>115913.56</v>
      </c>
      <c r="F1508" s="4">
        <v>-4.2</v>
      </c>
      <c r="G1508" s="4" t="s">
        <v>11</v>
      </c>
      <c r="H1508" s="4">
        <v>9954.9599999999991</v>
      </c>
      <c r="I1508" s="4">
        <v>11244.93</v>
      </c>
      <c r="J1508" s="4"/>
      <c r="K1508" s="4">
        <v>-29407.5</v>
      </c>
    </row>
    <row r="1509" spans="1:11" x14ac:dyDescent="0.25">
      <c r="A1509" s="2">
        <v>38033</v>
      </c>
      <c r="B1509" s="4">
        <v>94.74</v>
      </c>
      <c r="C1509" s="4">
        <v>-312.77</v>
      </c>
      <c r="D1509" s="4">
        <v>38518</v>
      </c>
      <c r="E1509" s="4">
        <v>115913.56</v>
      </c>
      <c r="F1509" s="4">
        <v>-4.2</v>
      </c>
      <c r="G1509" s="4" t="s">
        <v>11</v>
      </c>
      <c r="H1509" s="4">
        <v>9954.9599999999991</v>
      </c>
      <c r="I1509" s="4">
        <v>11244.93</v>
      </c>
      <c r="J1509" s="4"/>
      <c r="K1509" s="4">
        <v>-29407.5</v>
      </c>
    </row>
    <row r="1510" spans="1:11" x14ac:dyDescent="0.25">
      <c r="A1510" s="2">
        <v>38034</v>
      </c>
      <c r="B1510" s="4">
        <v>94.74</v>
      </c>
      <c r="C1510" s="4">
        <v>-312.77</v>
      </c>
      <c r="D1510" s="4">
        <v>38518</v>
      </c>
      <c r="E1510" s="4">
        <v>115913.56</v>
      </c>
      <c r="F1510" s="4">
        <v>-4.2</v>
      </c>
      <c r="G1510" s="4" t="s">
        <v>11</v>
      </c>
      <c r="H1510" s="4">
        <v>9954.9599999999991</v>
      </c>
      <c r="I1510" s="4">
        <v>11244.93</v>
      </c>
      <c r="J1510" s="4"/>
      <c r="K1510" s="4">
        <v>-29407.5</v>
      </c>
    </row>
    <row r="1511" spans="1:11" x14ac:dyDescent="0.25">
      <c r="A1511" s="2">
        <v>38035</v>
      </c>
      <c r="B1511" s="4">
        <v>94.74</v>
      </c>
      <c r="C1511" s="4">
        <v>-312.77</v>
      </c>
      <c r="D1511" s="4">
        <v>38518</v>
      </c>
      <c r="E1511" s="4">
        <v>115913.56</v>
      </c>
      <c r="F1511" s="4">
        <v>-4.2</v>
      </c>
      <c r="G1511" s="4" t="s">
        <v>11</v>
      </c>
      <c r="H1511" s="4">
        <v>9954.9599999999991</v>
      </c>
      <c r="I1511" s="4">
        <v>11244.93</v>
      </c>
      <c r="J1511" s="4"/>
      <c r="K1511" s="4">
        <v>-29407.5</v>
      </c>
    </row>
    <row r="1512" spans="1:11" x14ac:dyDescent="0.25">
      <c r="A1512" s="2">
        <v>38036</v>
      </c>
      <c r="B1512" s="4">
        <v>94.74</v>
      </c>
      <c r="C1512" s="4">
        <v>-312.77</v>
      </c>
      <c r="D1512" s="4">
        <v>38518</v>
      </c>
      <c r="E1512" s="4">
        <v>115913.56</v>
      </c>
      <c r="F1512" s="4">
        <v>-4.2</v>
      </c>
      <c r="G1512" s="4" t="s">
        <v>11</v>
      </c>
      <c r="H1512" s="4">
        <v>9954.9599999999991</v>
      </c>
      <c r="I1512" s="4">
        <v>11244.93</v>
      </c>
      <c r="J1512" s="4"/>
      <c r="K1512" s="4">
        <v>-29407.5</v>
      </c>
    </row>
    <row r="1513" spans="1:11" x14ac:dyDescent="0.25">
      <c r="A1513" s="2">
        <v>38037</v>
      </c>
      <c r="B1513" s="4">
        <v>94.74</v>
      </c>
      <c r="C1513" s="4">
        <v>-312.77</v>
      </c>
      <c r="D1513" s="4">
        <v>38518</v>
      </c>
      <c r="E1513" s="4">
        <v>115913.56</v>
      </c>
      <c r="F1513" s="4">
        <v>-4.2</v>
      </c>
      <c r="G1513" s="4" t="s">
        <v>11</v>
      </c>
      <c r="H1513" s="4">
        <v>9954.9599999999991</v>
      </c>
      <c r="I1513" s="4">
        <v>11244.93</v>
      </c>
      <c r="J1513" s="4"/>
      <c r="K1513" s="4">
        <v>-29407.5</v>
      </c>
    </row>
    <row r="1514" spans="1:11" x14ac:dyDescent="0.25">
      <c r="A1514" s="2">
        <v>38038</v>
      </c>
      <c r="B1514" s="4">
        <v>94.74</v>
      </c>
      <c r="C1514" s="4">
        <v>-312.77</v>
      </c>
      <c r="D1514" s="4">
        <v>38518</v>
      </c>
      <c r="E1514" s="4">
        <v>115913.56</v>
      </c>
      <c r="F1514" s="4">
        <v>-4.2</v>
      </c>
      <c r="G1514" s="4" t="s">
        <v>11</v>
      </c>
      <c r="H1514" s="4">
        <v>9954.9599999999991</v>
      </c>
      <c r="I1514" s="4">
        <v>11244.93</v>
      </c>
      <c r="J1514" s="4"/>
      <c r="K1514" s="4">
        <v>-29407.5</v>
      </c>
    </row>
    <row r="1515" spans="1:11" x14ac:dyDescent="0.25">
      <c r="A1515" s="2">
        <v>38039</v>
      </c>
      <c r="B1515" s="4">
        <v>94.74</v>
      </c>
      <c r="C1515" s="4">
        <v>-312.77</v>
      </c>
      <c r="D1515" s="4">
        <v>38518</v>
      </c>
      <c r="E1515" s="4">
        <v>115913.56</v>
      </c>
      <c r="F1515" s="4">
        <v>-4.2</v>
      </c>
      <c r="G1515" s="4" t="s">
        <v>11</v>
      </c>
      <c r="H1515" s="4">
        <v>9954.9599999999991</v>
      </c>
      <c r="I1515" s="4">
        <v>11244.93</v>
      </c>
      <c r="J1515" s="4"/>
      <c r="K1515" s="4">
        <v>-29407.5</v>
      </c>
    </row>
    <row r="1516" spans="1:11" x14ac:dyDescent="0.25">
      <c r="A1516" s="2">
        <v>38040</v>
      </c>
      <c r="B1516" s="4">
        <v>94.74</v>
      </c>
      <c r="C1516" s="4">
        <v>-312.77</v>
      </c>
      <c r="D1516" s="4">
        <v>38518</v>
      </c>
      <c r="E1516" s="4">
        <v>115913.56</v>
      </c>
      <c r="F1516" s="4">
        <v>-4.2</v>
      </c>
      <c r="G1516" s="4" t="s">
        <v>11</v>
      </c>
      <c r="H1516" s="4">
        <v>9954.9599999999991</v>
      </c>
      <c r="I1516" s="4">
        <v>11244.93</v>
      </c>
      <c r="J1516" s="4"/>
      <c r="K1516" s="4">
        <v>-29407.5</v>
      </c>
    </row>
    <row r="1517" spans="1:11" x14ac:dyDescent="0.25">
      <c r="A1517" s="2">
        <v>38041</v>
      </c>
      <c r="B1517" s="4">
        <v>94.74</v>
      </c>
      <c r="C1517" s="4">
        <v>-312.77</v>
      </c>
      <c r="D1517" s="4">
        <v>38518</v>
      </c>
      <c r="E1517" s="4">
        <v>115913.56</v>
      </c>
      <c r="F1517" s="4">
        <v>-4.2</v>
      </c>
      <c r="G1517" s="4" t="s">
        <v>11</v>
      </c>
      <c r="H1517" s="4">
        <v>9954.9599999999991</v>
      </c>
      <c r="I1517" s="4">
        <v>11244.93</v>
      </c>
      <c r="J1517" s="4"/>
      <c r="K1517" s="4">
        <v>-29407.5</v>
      </c>
    </row>
    <row r="1518" spans="1:11" x14ac:dyDescent="0.25">
      <c r="A1518" s="2">
        <v>38042</v>
      </c>
      <c r="B1518" s="4">
        <v>94.74</v>
      </c>
      <c r="C1518" s="4">
        <v>-312.77</v>
      </c>
      <c r="D1518" s="4">
        <v>38518</v>
      </c>
      <c r="E1518" s="4">
        <v>115913.56</v>
      </c>
      <c r="F1518" s="4">
        <v>-4.2</v>
      </c>
      <c r="G1518" s="4" t="s">
        <v>11</v>
      </c>
      <c r="H1518" s="4">
        <v>9954.9599999999991</v>
      </c>
      <c r="I1518" s="4">
        <v>11244.93</v>
      </c>
      <c r="J1518" s="4"/>
      <c r="K1518" s="4">
        <v>-29407.5</v>
      </c>
    </row>
    <row r="1519" spans="1:11" x14ac:dyDescent="0.25">
      <c r="A1519" s="2">
        <v>38043</v>
      </c>
      <c r="B1519" s="4">
        <v>94.74</v>
      </c>
      <c r="C1519" s="4">
        <v>-312.77</v>
      </c>
      <c r="D1519" s="4">
        <v>38518</v>
      </c>
      <c r="E1519" s="4">
        <v>115913.56</v>
      </c>
      <c r="F1519" s="4">
        <v>-4.2</v>
      </c>
      <c r="G1519" s="4" t="s">
        <v>11</v>
      </c>
      <c r="H1519" s="4">
        <v>9954.9599999999991</v>
      </c>
      <c r="I1519" s="4">
        <v>11244.93</v>
      </c>
      <c r="J1519" s="4"/>
      <c r="K1519" s="4">
        <v>-29407.5</v>
      </c>
    </row>
    <row r="1520" spans="1:11" x14ac:dyDescent="0.25">
      <c r="A1520" s="2">
        <v>38044</v>
      </c>
      <c r="B1520" s="4">
        <v>94.74</v>
      </c>
      <c r="C1520" s="4">
        <v>-312.77</v>
      </c>
      <c r="D1520" s="4">
        <v>38518</v>
      </c>
      <c r="E1520" s="4">
        <v>115913.56</v>
      </c>
      <c r="F1520" s="4">
        <v>-4.2</v>
      </c>
      <c r="G1520" s="4" t="s">
        <v>11</v>
      </c>
      <c r="H1520" s="4">
        <v>9954.9599999999991</v>
      </c>
      <c r="I1520" s="4">
        <v>11244.93</v>
      </c>
      <c r="J1520" s="4"/>
      <c r="K1520" s="4">
        <v>-29407.5</v>
      </c>
    </row>
    <row r="1521" spans="1:11" x14ac:dyDescent="0.25">
      <c r="A1521" s="2">
        <v>38045</v>
      </c>
      <c r="B1521" s="4">
        <v>94.74</v>
      </c>
      <c r="C1521" s="4">
        <v>-312.77</v>
      </c>
      <c r="D1521" s="4">
        <v>38518</v>
      </c>
      <c r="E1521" s="4">
        <v>115913.56</v>
      </c>
      <c r="F1521" s="4">
        <v>-4.2</v>
      </c>
      <c r="G1521" s="4" t="s">
        <v>11</v>
      </c>
      <c r="H1521" s="4">
        <v>9954.9599999999991</v>
      </c>
      <c r="I1521" s="4">
        <v>11244.93</v>
      </c>
      <c r="J1521" s="4"/>
      <c r="K1521" s="4">
        <v>-29407.5</v>
      </c>
    </row>
    <row r="1522" spans="1:11" x14ac:dyDescent="0.25">
      <c r="A1522" s="2">
        <v>38046</v>
      </c>
      <c r="B1522" s="4">
        <v>94.74</v>
      </c>
      <c r="C1522" s="4">
        <v>-312.77</v>
      </c>
      <c r="D1522" s="4">
        <v>38205</v>
      </c>
      <c r="E1522" s="4">
        <v>115913.56</v>
      </c>
      <c r="F1522" s="4">
        <v>-4.37</v>
      </c>
      <c r="G1522" s="4" t="s">
        <v>11</v>
      </c>
      <c r="H1522" s="4">
        <v>9954.9599999999991</v>
      </c>
      <c r="I1522" s="4">
        <v>11291.36</v>
      </c>
      <c r="J1522" s="4"/>
      <c r="K1522" s="4">
        <v>-29407.5</v>
      </c>
    </row>
    <row r="1523" spans="1:11" x14ac:dyDescent="0.25">
      <c r="A1523" s="2">
        <v>38047</v>
      </c>
      <c r="B1523" s="4">
        <v>94.74</v>
      </c>
      <c r="C1523" s="4">
        <v>-312.77</v>
      </c>
      <c r="D1523" s="4">
        <v>38205</v>
      </c>
      <c r="E1523" s="4">
        <v>115913.56</v>
      </c>
      <c r="F1523" s="4">
        <v>-4.37</v>
      </c>
      <c r="G1523" s="4" t="s">
        <v>11</v>
      </c>
      <c r="H1523" s="4">
        <v>9954.9599999999991</v>
      </c>
      <c r="I1523" s="4">
        <v>11291.36</v>
      </c>
      <c r="J1523" s="4"/>
      <c r="K1523" s="4">
        <v>-29407.5</v>
      </c>
    </row>
    <row r="1524" spans="1:11" x14ac:dyDescent="0.25">
      <c r="A1524" s="2">
        <v>38048</v>
      </c>
      <c r="B1524" s="4">
        <v>94.74</v>
      </c>
      <c r="C1524" s="4">
        <v>-312.77</v>
      </c>
      <c r="D1524" s="4">
        <v>38205</v>
      </c>
      <c r="E1524" s="4">
        <v>115913.56</v>
      </c>
      <c r="F1524" s="4">
        <v>-4.37</v>
      </c>
      <c r="G1524" s="4" t="s">
        <v>11</v>
      </c>
      <c r="H1524" s="4">
        <v>9954.9599999999991</v>
      </c>
      <c r="I1524" s="4">
        <v>11291.36</v>
      </c>
      <c r="J1524" s="4"/>
      <c r="K1524" s="4">
        <v>-29407.5</v>
      </c>
    </row>
    <row r="1525" spans="1:11" x14ac:dyDescent="0.25">
      <c r="A1525" s="2">
        <v>38049</v>
      </c>
      <c r="B1525" s="4">
        <v>94.74</v>
      </c>
      <c r="C1525" s="4">
        <v>-312.77</v>
      </c>
      <c r="D1525" s="4">
        <v>38205</v>
      </c>
      <c r="E1525" s="4">
        <v>115913.56</v>
      </c>
      <c r="F1525" s="4">
        <v>-4.37</v>
      </c>
      <c r="G1525" s="4" t="s">
        <v>11</v>
      </c>
      <c r="H1525" s="4">
        <v>9954.9599999999991</v>
      </c>
      <c r="I1525" s="4">
        <v>11291.36</v>
      </c>
      <c r="J1525" s="4"/>
      <c r="K1525" s="4">
        <v>-29407.5</v>
      </c>
    </row>
    <row r="1526" spans="1:11" x14ac:dyDescent="0.25">
      <c r="A1526" s="2">
        <v>38050</v>
      </c>
      <c r="B1526" s="4">
        <v>94.74</v>
      </c>
      <c r="C1526" s="4">
        <v>-312.77</v>
      </c>
      <c r="D1526" s="4">
        <v>38205</v>
      </c>
      <c r="E1526" s="4">
        <v>115913.56</v>
      </c>
      <c r="F1526" s="4">
        <v>-4.37</v>
      </c>
      <c r="G1526" s="4" t="s">
        <v>11</v>
      </c>
      <c r="H1526" s="4">
        <v>9954.9599999999991</v>
      </c>
      <c r="I1526" s="4">
        <v>11291.36</v>
      </c>
      <c r="J1526" s="4"/>
      <c r="K1526" s="4">
        <v>-29407.5</v>
      </c>
    </row>
    <row r="1527" spans="1:11" x14ac:dyDescent="0.25">
      <c r="A1527" s="2">
        <v>38051</v>
      </c>
      <c r="B1527" s="4">
        <v>94.74</v>
      </c>
      <c r="C1527" s="4">
        <v>-312.77</v>
      </c>
      <c r="D1527" s="4">
        <v>38205</v>
      </c>
      <c r="E1527" s="4">
        <v>115913.56</v>
      </c>
      <c r="F1527" s="4">
        <v>-4.37</v>
      </c>
      <c r="G1527" s="4" t="s">
        <v>11</v>
      </c>
      <c r="H1527" s="4">
        <v>9954.9599999999991</v>
      </c>
      <c r="I1527" s="4">
        <v>11291.36</v>
      </c>
      <c r="J1527" s="4"/>
      <c r="K1527" s="4">
        <v>-29407.5</v>
      </c>
    </row>
    <row r="1528" spans="1:11" x14ac:dyDescent="0.25">
      <c r="A1528" s="2">
        <v>38052</v>
      </c>
      <c r="B1528" s="4">
        <v>94.74</v>
      </c>
      <c r="C1528" s="4">
        <v>-312.77</v>
      </c>
      <c r="D1528" s="4">
        <v>38205</v>
      </c>
      <c r="E1528" s="4">
        <v>115913.56</v>
      </c>
      <c r="F1528" s="4">
        <v>-4.37</v>
      </c>
      <c r="G1528" s="4" t="s">
        <v>11</v>
      </c>
      <c r="H1528" s="4">
        <v>9954.9599999999991</v>
      </c>
      <c r="I1528" s="4">
        <v>11291.36</v>
      </c>
      <c r="J1528" s="4"/>
      <c r="K1528" s="4">
        <v>-29407.5</v>
      </c>
    </row>
    <row r="1529" spans="1:11" x14ac:dyDescent="0.25">
      <c r="A1529" s="2">
        <v>38053</v>
      </c>
      <c r="B1529" s="4">
        <v>94.74</v>
      </c>
      <c r="C1529" s="4">
        <v>-312.77</v>
      </c>
      <c r="D1529" s="4">
        <v>38205</v>
      </c>
      <c r="E1529" s="4">
        <v>115913.56</v>
      </c>
      <c r="F1529" s="4">
        <v>-4.37</v>
      </c>
      <c r="G1529" s="4" t="s">
        <v>11</v>
      </c>
      <c r="H1529" s="4">
        <v>9954.9599999999991</v>
      </c>
      <c r="I1529" s="4">
        <v>11291.36</v>
      </c>
      <c r="J1529" s="4"/>
      <c r="K1529" s="4">
        <v>-29407.5</v>
      </c>
    </row>
    <row r="1530" spans="1:11" x14ac:dyDescent="0.25">
      <c r="A1530" s="2">
        <v>38054</v>
      </c>
      <c r="B1530" s="4">
        <v>94.74</v>
      </c>
      <c r="C1530" s="4">
        <v>-312.77</v>
      </c>
      <c r="D1530" s="4">
        <v>38205</v>
      </c>
      <c r="E1530" s="4">
        <v>115913.56</v>
      </c>
      <c r="F1530" s="4">
        <v>-4.37</v>
      </c>
      <c r="G1530" s="4" t="s">
        <v>11</v>
      </c>
      <c r="H1530" s="4">
        <v>9954.9599999999991</v>
      </c>
      <c r="I1530" s="4">
        <v>11291.36</v>
      </c>
      <c r="J1530" s="4"/>
      <c r="K1530" s="4">
        <v>-29407.5</v>
      </c>
    </row>
    <row r="1531" spans="1:11" x14ac:dyDescent="0.25">
      <c r="A1531" s="2">
        <v>38055</v>
      </c>
      <c r="B1531" s="4">
        <v>94.74</v>
      </c>
      <c r="C1531" s="4">
        <v>-312.77</v>
      </c>
      <c r="D1531" s="4">
        <v>38205</v>
      </c>
      <c r="E1531" s="4">
        <v>115913.56</v>
      </c>
      <c r="F1531" s="4">
        <v>-4.37</v>
      </c>
      <c r="G1531" s="4" t="s">
        <v>11</v>
      </c>
      <c r="H1531" s="4">
        <v>9954.9599999999991</v>
      </c>
      <c r="I1531" s="4">
        <v>11291.36</v>
      </c>
      <c r="J1531" s="4"/>
      <c r="K1531" s="4">
        <v>-29407.5</v>
      </c>
    </row>
    <row r="1532" spans="1:11" x14ac:dyDescent="0.25">
      <c r="A1532" s="2">
        <v>38056</v>
      </c>
      <c r="B1532" s="4">
        <v>94.74</v>
      </c>
      <c r="C1532" s="4">
        <v>-312.77</v>
      </c>
      <c r="D1532" s="4">
        <v>38205</v>
      </c>
      <c r="E1532" s="4">
        <v>115913.56</v>
      </c>
      <c r="F1532" s="4">
        <v>-4.37</v>
      </c>
      <c r="G1532" s="4" t="s">
        <v>11</v>
      </c>
      <c r="H1532" s="4">
        <v>9954.9599999999991</v>
      </c>
      <c r="I1532" s="4">
        <v>11291.36</v>
      </c>
      <c r="J1532" s="4"/>
      <c r="K1532" s="4">
        <v>-29407.5</v>
      </c>
    </row>
    <row r="1533" spans="1:11" x14ac:dyDescent="0.25">
      <c r="A1533" s="2">
        <v>38057</v>
      </c>
      <c r="B1533" s="4">
        <v>94.74</v>
      </c>
      <c r="C1533" s="4">
        <v>-312.77</v>
      </c>
      <c r="D1533" s="4">
        <v>38205</v>
      </c>
      <c r="E1533" s="4">
        <v>115913.56</v>
      </c>
      <c r="F1533" s="4">
        <v>-4.37</v>
      </c>
      <c r="G1533" s="4" t="s">
        <v>11</v>
      </c>
      <c r="H1533" s="4">
        <v>9954.9599999999991</v>
      </c>
      <c r="I1533" s="4">
        <v>11291.36</v>
      </c>
      <c r="J1533" s="4"/>
      <c r="K1533" s="4">
        <v>-29407.5</v>
      </c>
    </row>
    <row r="1534" spans="1:11" x14ac:dyDescent="0.25">
      <c r="A1534" s="2">
        <v>38058</v>
      </c>
      <c r="B1534" s="4">
        <v>94.74</v>
      </c>
      <c r="C1534" s="4">
        <v>-312.77</v>
      </c>
      <c r="D1534" s="4">
        <v>38205</v>
      </c>
      <c r="E1534" s="4">
        <v>115913.56</v>
      </c>
      <c r="F1534" s="4">
        <v>-4.37</v>
      </c>
      <c r="G1534" s="4" t="s">
        <v>11</v>
      </c>
      <c r="H1534" s="4">
        <v>9954.9599999999991</v>
      </c>
      <c r="I1534" s="4">
        <v>11291.36</v>
      </c>
      <c r="J1534" s="4"/>
      <c r="K1534" s="4">
        <v>-29407.5</v>
      </c>
    </row>
    <row r="1535" spans="1:11" x14ac:dyDescent="0.25">
      <c r="A1535" s="2">
        <v>38059</v>
      </c>
      <c r="B1535" s="4">
        <v>94.74</v>
      </c>
      <c r="C1535" s="4">
        <v>-312.77</v>
      </c>
      <c r="D1535" s="4">
        <v>38205</v>
      </c>
      <c r="E1535" s="4">
        <v>115913.56</v>
      </c>
      <c r="F1535" s="4">
        <v>-4.37</v>
      </c>
      <c r="G1535" s="4" t="s">
        <v>11</v>
      </c>
      <c r="H1535" s="4">
        <v>9954.9599999999991</v>
      </c>
      <c r="I1535" s="4">
        <v>11291.36</v>
      </c>
      <c r="J1535" s="4"/>
      <c r="K1535" s="4">
        <v>-29407.5</v>
      </c>
    </row>
    <row r="1536" spans="1:11" x14ac:dyDescent="0.25">
      <c r="A1536" s="2">
        <v>38060</v>
      </c>
      <c r="B1536" s="4">
        <v>94.74</v>
      </c>
      <c r="C1536" s="4">
        <v>-312.77</v>
      </c>
      <c r="D1536" s="4">
        <v>38205</v>
      </c>
      <c r="E1536" s="4">
        <v>115913.56</v>
      </c>
      <c r="F1536" s="4">
        <v>-4.37</v>
      </c>
      <c r="G1536" s="4" t="s">
        <v>11</v>
      </c>
      <c r="H1536" s="4">
        <v>9954.9599999999991</v>
      </c>
      <c r="I1536" s="4">
        <v>11291.36</v>
      </c>
      <c r="J1536" s="4"/>
      <c r="K1536" s="4">
        <v>-29407.5</v>
      </c>
    </row>
    <row r="1537" spans="1:11" x14ac:dyDescent="0.25">
      <c r="A1537" s="2">
        <v>38061</v>
      </c>
      <c r="B1537" s="4">
        <v>94.74</v>
      </c>
      <c r="C1537" s="4">
        <v>-312.77</v>
      </c>
      <c r="D1537" s="4">
        <v>38205</v>
      </c>
      <c r="E1537" s="4">
        <v>115913.56</v>
      </c>
      <c r="F1537" s="4">
        <v>-4.37</v>
      </c>
      <c r="G1537" s="4" t="s">
        <v>11</v>
      </c>
      <c r="H1537" s="4">
        <v>9954.9599999999991</v>
      </c>
      <c r="I1537" s="4">
        <v>11291.36</v>
      </c>
      <c r="J1537" s="4"/>
      <c r="K1537" s="4">
        <v>-29407.5</v>
      </c>
    </row>
    <row r="1538" spans="1:11" x14ac:dyDescent="0.25">
      <c r="A1538" s="2">
        <v>38062</v>
      </c>
      <c r="B1538" s="4">
        <v>94.74</v>
      </c>
      <c r="C1538" s="4">
        <v>-312.77</v>
      </c>
      <c r="D1538" s="4">
        <v>38205</v>
      </c>
      <c r="E1538" s="4">
        <v>115913.56</v>
      </c>
      <c r="F1538" s="4">
        <v>-4.37</v>
      </c>
      <c r="G1538" s="4" t="s">
        <v>11</v>
      </c>
      <c r="H1538" s="4">
        <v>9954.9599999999991</v>
      </c>
      <c r="I1538" s="4">
        <v>11291.36</v>
      </c>
      <c r="J1538" s="4"/>
      <c r="K1538" s="4">
        <v>-29407.5</v>
      </c>
    </row>
    <row r="1539" spans="1:11" x14ac:dyDescent="0.25">
      <c r="A1539" s="2">
        <v>38063</v>
      </c>
      <c r="B1539" s="4">
        <v>94.74</v>
      </c>
      <c r="C1539" s="4">
        <v>-312.77</v>
      </c>
      <c r="D1539" s="4">
        <v>38205</v>
      </c>
      <c r="E1539" s="4">
        <v>115913.56</v>
      </c>
      <c r="F1539" s="4">
        <v>-4.37</v>
      </c>
      <c r="G1539" s="4" t="s">
        <v>11</v>
      </c>
      <c r="H1539" s="4">
        <v>9954.9599999999991</v>
      </c>
      <c r="I1539" s="4">
        <v>11291.36</v>
      </c>
      <c r="J1539" s="4"/>
      <c r="K1539" s="4">
        <v>-29407.5</v>
      </c>
    </row>
    <row r="1540" spans="1:11" x14ac:dyDescent="0.25">
      <c r="A1540" s="2">
        <v>38064</v>
      </c>
      <c r="B1540" s="4">
        <v>94.74</v>
      </c>
      <c r="C1540" s="4">
        <v>-312.77</v>
      </c>
      <c r="D1540" s="4">
        <v>38205</v>
      </c>
      <c r="E1540" s="4">
        <v>115913.56</v>
      </c>
      <c r="F1540" s="4">
        <v>-4.37</v>
      </c>
      <c r="G1540" s="4" t="s">
        <v>11</v>
      </c>
      <c r="H1540" s="4">
        <v>9954.9599999999991</v>
      </c>
      <c r="I1540" s="4">
        <v>11291.36</v>
      </c>
      <c r="J1540" s="4"/>
      <c r="K1540" s="4">
        <v>-29407.5</v>
      </c>
    </row>
    <row r="1541" spans="1:11" x14ac:dyDescent="0.25">
      <c r="A1541" s="2">
        <v>38065</v>
      </c>
      <c r="B1541" s="4">
        <v>94.74</v>
      </c>
      <c r="C1541" s="4">
        <v>-312.77</v>
      </c>
      <c r="D1541" s="4">
        <v>38205</v>
      </c>
      <c r="E1541" s="4">
        <v>115913.56</v>
      </c>
      <c r="F1541" s="4">
        <v>-4.37</v>
      </c>
      <c r="G1541" s="4" t="s">
        <v>11</v>
      </c>
      <c r="H1541" s="4">
        <v>9954.9599999999991</v>
      </c>
      <c r="I1541" s="4">
        <v>11291.36</v>
      </c>
      <c r="J1541" s="4"/>
      <c r="K1541" s="4">
        <v>-29407.5</v>
      </c>
    </row>
    <row r="1542" spans="1:11" x14ac:dyDescent="0.25">
      <c r="A1542" s="2">
        <v>38066</v>
      </c>
      <c r="B1542" s="4">
        <v>94.74</v>
      </c>
      <c r="C1542" s="4">
        <v>-312.77</v>
      </c>
      <c r="D1542" s="4">
        <v>38205</v>
      </c>
      <c r="E1542" s="4">
        <v>115913.56</v>
      </c>
      <c r="F1542" s="4">
        <v>-4.37</v>
      </c>
      <c r="G1542" s="4" t="s">
        <v>11</v>
      </c>
      <c r="H1542" s="4">
        <v>9954.9599999999991</v>
      </c>
      <c r="I1542" s="4">
        <v>11291.36</v>
      </c>
      <c r="J1542" s="4"/>
      <c r="K1542" s="4">
        <v>-29407.5</v>
      </c>
    </row>
    <row r="1543" spans="1:11" x14ac:dyDescent="0.25">
      <c r="A1543" s="2">
        <v>38067</v>
      </c>
      <c r="B1543" s="4">
        <v>94.74</v>
      </c>
      <c r="C1543" s="4">
        <v>-312.77</v>
      </c>
      <c r="D1543" s="4">
        <v>38205</v>
      </c>
      <c r="E1543" s="4">
        <v>115913.56</v>
      </c>
      <c r="F1543" s="4">
        <v>-4.37</v>
      </c>
      <c r="G1543" s="4" t="s">
        <v>11</v>
      </c>
      <c r="H1543" s="4">
        <v>9954.9599999999991</v>
      </c>
      <c r="I1543" s="4">
        <v>11291.36</v>
      </c>
      <c r="J1543" s="4"/>
      <c r="K1543" s="4">
        <v>-29407.5</v>
      </c>
    </row>
    <row r="1544" spans="1:11" x14ac:dyDescent="0.25">
      <c r="A1544" s="2">
        <v>38068</v>
      </c>
      <c r="B1544" s="4">
        <v>94.74</v>
      </c>
      <c r="C1544" s="4">
        <v>-312.77</v>
      </c>
      <c r="D1544" s="4">
        <v>38205</v>
      </c>
      <c r="E1544" s="4">
        <v>115913.56</v>
      </c>
      <c r="F1544" s="4">
        <v>-4.37</v>
      </c>
      <c r="G1544" s="4" t="s">
        <v>11</v>
      </c>
      <c r="H1544" s="4">
        <v>9954.9599999999991</v>
      </c>
      <c r="I1544" s="4">
        <v>11291.36</v>
      </c>
      <c r="J1544" s="4"/>
      <c r="K1544" s="4">
        <v>-29407.5</v>
      </c>
    </row>
    <row r="1545" spans="1:11" x14ac:dyDescent="0.25">
      <c r="A1545" s="2">
        <v>38069</v>
      </c>
      <c r="B1545" s="4">
        <v>94.74</v>
      </c>
      <c r="C1545" s="4">
        <v>-312.77</v>
      </c>
      <c r="D1545" s="4">
        <v>38205</v>
      </c>
      <c r="E1545" s="4">
        <v>115913.56</v>
      </c>
      <c r="F1545" s="4">
        <v>-4.37</v>
      </c>
      <c r="G1545" s="4" t="s">
        <v>11</v>
      </c>
      <c r="H1545" s="4">
        <v>9954.9599999999991</v>
      </c>
      <c r="I1545" s="4">
        <v>11291.36</v>
      </c>
      <c r="J1545" s="4"/>
      <c r="K1545" s="4">
        <v>-29407.5</v>
      </c>
    </row>
    <row r="1546" spans="1:11" x14ac:dyDescent="0.25">
      <c r="A1546" s="2">
        <v>38070</v>
      </c>
      <c r="B1546" s="4">
        <v>94.74</v>
      </c>
      <c r="C1546" s="4">
        <v>-312.77</v>
      </c>
      <c r="D1546" s="4">
        <v>38205</v>
      </c>
      <c r="E1546" s="4">
        <v>115913.56</v>
      </c>
      <c r="F1546" s="4">
        <v>-4.37</v>
      </c>
      <c r="G1546" s="4" t="s">
        <v>11</v>
      </c>
      <c r="H1546" s="4">
        <v>9954.9599999999991</v>
      </c>
      <c r="I1546" s="4">
        <v>11291.36</v>
      </c>
      <c r="J1546" s="4"/>
      <c r="K1546" s="4">
        <v>-29407.5</v>
      </c>
    </row>
    <row r="1547" spans="1:11" x14ac:dyDescent="0.25">
      <c r="A1547" s="2">
        <v>38071</v>
      </c>
      <c r="B1547" s="4">
        <v>94.74</v>
      </c>
      <c r="C1547" s="4">
        <v>-312.77</v>
      </c>
      <c r="D1547" s="4">
        <v>38205</v>
      </c>
      <c r="E1547" s="4">
        <v>115913.56</v>
      </c>
      <c r="F1547" s="4">
        <v>-4.37</v>
      </c>
      <c r="G1547" s="4" t="s">
        <v>11</v>
      </c>
      <c r="H1547" s="4">
        <v>9954.9599999999991</v>
      </c>
      <c r="I1547" s="4">
        <v>11291.36</v>
      </c>
      <c r="J1547" s="4"/>
      <c r="K1547" s="4">
        <v>-29407.5</v>
      </c>
    </row>
    <row r="1548" spans="1:11" x14ac:dyDescent="0.25">
      <c r="A1548" s="2">
        <v>38072</v>
      </c>
      <c r="B1548" s="4">
        <v>94.74</v>
      </c>
      <c r="C1548" s="4">
        <v>-312.77</v>
      </c>
      <c r="D1548" s="4">
        <v>38205</v>
      </c>
      <c r="E1548" s="4">
        <v>115913.56</v>
      </c>
      <c r="F1548" s="4">
        <v>-4.37</v>
      </c>
      <c r="G1548" s="4" t="s">
        <v>11</v>
      </c>
      <c r="H1548" s="4">
        <v>9954.9599999999991</v>
      </c>
      <c r="I1548" s="4">
        <v>11291.36</v>
      </c>
      <c r="J1548" s="4"/>
      <c r="K1548" s="4">
        <v>-29407.5</v>
      </c>
    </row>
    <row r="1549" spans="1:11" x14ac:dyDescent="0.25">
      <c r="A1549" s="2">
        <v>38073</v>
      </c>
      <c r="B1549" s="4">
        <v>94.74</v>
      </c>
      <c r="C1549" s="4">
        <v>-312.77</v>
      </c>
      <c r="D1549" s="4">
        <v>38205</v>
      </c>
      <c r="E1549" s="4">
        <v>115913.56</v>
      </c>
      <c r="F1549" s="4">
        <v>-4.37</v>
      </c>
      <c r="G1549" s="4" t="s">
        <v>11</v>
      </c>
      <c r="H1549" s="4">
        <v>9954.9599999999991</v>
      </c>
      <c r="I1549" s="4">
        <v>11291.36</v>
      </c>
      <c r="J1549" s="4"/>
      <c r="K1549" s="4">
        <v>-29407.5</v>
      </c>
    </row>
    <row r="1550" spans="1:11" x14ac:dyDescent="0.25">
      <c r="A1550" s="2">
        <v>38074</v>
      </c>
      <c r="B1550" s="4">
        <v>94.74</v>
      </c>
      <c r="C1550" s="4">
        <v>-312.77</v>
      </c>
      <c r="D1550" s="4">
        <v>38205</v>
      </c>
      <c r="E1550" s="4">
        <v>115913.56</v>
      </c>
      <c r="F1550" s="4">
        <v>-4.37</v>
      </c>
      <c r="G1550" s="4" t="s">
        <v>11</v>
      </c>
      <c r="H1550" s="4">
        <v>9954.9599999999991</v>
      </c>
      <c r="I1550" s="4">
        <v>11291.36</v>
      </c>
      <c r="J1550" s="4"/>
      <c r="K1550" s="4">
        <v>-29407.5</v>
      </c>
    </row>
    <row r="1551" spans="1:11" x14ac:dyDescent="0.25">
      <c r="A1551" s="2">
        <v>38075</v>
      </c>
      <c r="B1551" s="4">
        <v>94.74</v>
      </c>
      <c r="C1551" s="4">
        <v>-312.77</v>
      </c>
      <c r="D1551" s="4">
        <v>38205</v>
      </c>
      <c r="E1551" s="4">
        <v>115913.56</v>
      </c>
      <c r="F1551" s="4">
        <v>-4.37</v>
      </c>
      <c r="G1551" s="4" t="s">
        <v>11</v>
      </c>
      <c r="H1551" s="4">
        <v>9954.9599999999991</v>
      </c>
      <c r="I1551" s="4">
        <v>11291.36</v>
      </c>
      <c r="J1551" s="4"/>
      <c r="K1551" s="4">
        <v>-29407.5</v>
      </c>
    </row>
    <row r="1552" spans="1:11" x14ac:dyDescent="0.25">
      <c r="A1552" s="2">
        <v>38076</v>
      </c>
      <c r="B1552" s="4">
        <v>94.74</v>
      </c>
      <c r="C1552" s="4">
        <v>-312.77</v>
      </c>
      <c r="D1552" s="4">
        <v>38205</v>
      </c>
      <c r="E1552" s="4">
        <v>115913.56</v>
      </c>
      <c r="F1552" s="4">
        <v>-4.37</v>
      </c>
      <c r="G1552" s="4" t="s">
        <v>11</v>
      </c>
      <c r="H1552" s="4">
        <v>9954.9599999999991</v>
      </c>
      <c r="I1552" s="4">
        <v>11291.36</v>
      </c>
      <c r="J1552" s="4"/>
      <c r="K1552" s="4">
        <v>-29407.5</v>
      </c>
    </row>
    <row r="1553" spans="1:11" x14ac:dyDescent="0.25">
      <c r="A1553" s="2">
        <v>38077</v>
      </c>
      <c r="B1553" s="4">
        <v>99.59</v>
      </c>
      <c r="C1553" s="4">
        <v>-607.04999999999995</v>
      </c>
      <c r="D1553" s="4">
        <v>37754</v>
      </c>
      <c r="E1553" s="4">
        <v>117422.83</v>
      </c>
      <c r="F1553" s="4">
        <v>-4.17</v>
      </c>
      <c r="G1553" s="4" t="s">
        <v>11</v>
      </c>
      <c r="H1553" s="4">
        <v>9954.9599999999991</v>
      </c>
      <c r="I1553" s="4">
        <v>11331.88</v>
      </c>
      <c r="J1553" s="4"/>
      <c r="K1553" s="4">
        <v>-31006.14</v>
      </c>
    </row>
    <row r="1554" spans="1:11" x14ac:dyDescent="0.25">
      <c r="A1554" s="2">
        <v>38078</v>
      </c>
      <c r="B1554" s="4">
        <v>99.59</v>
      </c>
      <c r="C1554" s="4">
        <v>-607.04999999999995</v>
      </c>
      <c r="D1554" s="4">
        <v>37754</v>
      </c>
      <c r="E1554" s="4">
        <v>117422.83</v>
      </c>
      <c r="F1554" s="4">
        <v>-4.17</v>
      </c>
      <c r="G1554" s="4" t="s">
        <v>11</v>
      </c>
      <c r="H1554" s="4">
        <v>9954.9599999999991</v>
      </c>
      <c r="I1554" s="4">
        <v>11331.88</v>
      </c>
      <c r="J1554" s="4"/>
      <c r="K1554" s="4">
        <v>-31006.14</v>
      </c>
    </row>
    <row r="1555" spans="1:11" x14ac:dyDescent="0.25">
      <c r="A1555" s="2">
        <v>38079</v>
      </c>
      <c r="B1555" s="4">
        <v>99.59</v>
      </c>
      <c r="C1555" s="4">
        <v>-607.04999999999995</v>
      </c>
      <c r="D1555" s="4">
        <v>37754</v>
      </c>
      <c r="E1555" s="4">
        <v>117422.83</v>
      </c>
      <c r="F1555" s="4">
        <v>-4.17</v>
      </c>
      <c r="G1555" s="4" t="s">
        <v>11</v>
      </c>
      <c r="H1555" s="4">
        <v>9954.9599999999991</v>
      </c>
      <c r="I1555" s="4">
        <v>11331.88</v>
      </c>
      <c r="J1555" s="4"/>
      <c r="K1555" s="4">
        <v>-31006.14</v>
      </c>
    </row>
    <row r="1556" spans="1:11" x14ac:dyDescent="0.25">
      <c r="A1556" s="2">
        <v>38080</v>
      </c>
      <c r="B1556" s="4">
        <v>99.59</v>
      </c>
      <c r="C1556" s="4">
        <v>-607.04999999999995</v>
      </c>
      <c r="D1556" s="4">
        <v>37754</v>
      </c>
      <c r="E1556" s="4">
        <v>117422.83</v>
      </c>
      <c r="F1556" s="4">
        <v>-4.17</v>
      </c>
      <c r="G1556" s="4" t="s">
        <v>11</v>
      </c>
      <c r="H1556" s="4">
        <v>9954.9599999999991</v>
      </c>
      <c r="I1556" s="4">
        <v>11331.88</v>
      </c>
      <c r="J1556" s="4"/>
      <c r="K1556" s="4">
        <v>-31006.14</v>
      </c>
    </row>
    <row r="1557" spans="1:11" x14ac:dyDescent="0.25">
      <c r="A1557" s="2">
        <v>38081</v>
      </c>
      <c r="B1557" s="4">
        <v>99.59</v>
      </c>
      <c r="C1557" s="4">
        <v>-607.04999999999995</v>
      </c>
      <c r="D1557" s="4">
        <v>37754</v>
      </c>
      <c r="E1557" s="4">
        <v>117422.83</v>
      </c>
      <c r="F1557" s="4">
        <v>-4.17</v>
      </c>
      <c r="G1557" s="4" t="s">
        <v>11</v>
      </c>
      <c r="H1557" s="4">
        <v>9954.9599999999991</v>
      </c>
      <c r="I1557" s="4">
        <v>11331.88</v>
      </c>
      <c r="J1557" s="4"/>
      <c r="K1557" s="4">
        <v>-31006.14</v>
      </c>
    </row>
    <row r="1558" spans="1:11" x14ac:dyDescent="0.25">
      <c r="A1558" s="2">
        <v>38082</v>
      </c>
      <c r="B1558" s="4">
        <v>99.59</v>
      </c>
      <c r="C1558" s="4">
        <v>-607.04999999999995</v>
      </c>
      <c r="D1558" s="4">
        <v>37754</v>
      </c>
      <c r="E1558" s="4">
        <v>117422.83</v>
      </c>
      <c r="F1558" s="4">
        <v>-4.17</v>
      </c>
      <c r="G1558" s="4" t="s">
        <v>11</v>
      </c>
      <c r="H1558" s="4">
        <v>9954.9599999999991</v>
      </c>
      <c r="I1558" s="4">
        <v>11331.88</v>
      </c>
      <c r="J1558" s="4"/>
      <c r="K1558" s="4">
        <v>-31006.14</v>
      </c>
    </row>
    <row r="1559" spans="1:11" x14ac:dyDescent="0.25">
      <c r="A1559" s="2">
        <v>38083</v>
      </c>
      <c r="B1559" s="4">
        <v>99.59</v>
      </c>
      <c r="C1559" s="4">
        <v>-607.04999999999995</v>
      </c>
      <c r="D1559" s="4">
        <v>37754</v>
      </c>
      <c r="E1559" s="4">
        <v>117422.83</v>
      </c>
      <c r="F1559" s="4">
        <v>-4.17</v>
      </c>
      <c r="G1559" s="4" t="s">
        <v>11</v>
      </c>
      <c r="H1559" s="4">
        <v>9954.9599999999991</v>
      </c>
      <c r="I1559" s="4">
        <v>11331.88</v>
      </c>
      <c r="J1559" s="4"/>
      <c r="K1559" s="4">
        <v>-31006.14</v>
      </c>
    </row>
    <row r="1560" spans="1:11" x14ac:dyDescent="0.25">
      <c r="A1560" s="2">
        <v>38084</v>
      </c>
      <c r="B1560" s="4">
        <v>99.59</v>
      </c>
      <c r="C1560" s="4">
        <v>-607.04999999999995</v>
      </c>
      <c r="D1560" s="4">
        <v>37754</v>
      </c>
      <c r="E1560" s="4">
        <v>117422.83</v>
      </c>
      <c r="F1560" s="4">
        <v>-4.17</v>
      </c>
      <c r="G1560" s="4" t="s">
        <v>11</v>
      </c>
      <c r="H1560" s="4">
        <v>9954.9599999999991</v>
      </c>
      <c r="I1560" s="4">
        <v>11331.88</v>
      </c>
      <c r="J1560" s="4"/>
      <c r="K1560" s="4">
        <v>-31006.14</v>
      </c>
    </row>
    <row r="1561" spans="1:11" x14ac:dyDescent="0.25">
      <c r="A1561" s="2">
        <v>38085</v>
      </c>
      <c r="B1561" s="4">
        <v>99.59</v>
      </c>
      <c r="C1561" s="4">
        <v>-607.04999999999995</v>
      </c>
      <c r="D1561" s="4">
        <v>37754</v>
      </c>
      <c r="E1561" s="4">
        <v>117422.83</v>
      </c>
      <c r="F1561" s="4">
        <v>-4.17</v>
      </c>
      <c r="G1561" s="4" t="s">
        <v>11</v>
      </c>
      <c r="H1561" s="4">
        <v>9954.9599999999991</v>
      </c>
      <c r="I1561" s="4">
        <v>11331.88</v>
      </c>
      <c r="J1561" s="4"/>
      <c r="K1561" s="4">
        <v>-31006.14</v>
      </c>
    </row>
    <row r="1562" spans="1:11" x14ac:dyDescent="0.25">
      <c r="A1562" s="2">
        <v>38086</v>
      </c>
      <c r="B1562" s="4">
        <v>99.59</v>
      </c>
      <c r="C1562" s="4">
        <v>-607.04999999999995</v>
      </c>
      <c r="D1562" s="4">
        <v>37754</v>
      </c>
      <c r="E1562" s="4">
        <v>117422.83</v>
      </c>
      <c r="F1562" s="4">
        <v>-4.17</v>
      </c>
      <c r="G1562" s="4" t="s">
        <v>11</v>
      </c>
      <c r="H1562" s="4">
        <v>9954.9599999999991</v>
      </c>
      <c r="I1562" s="4">
        <v>11331.88</v>
      </c>
      <c r="J1562" s="4"/>
      <c r="K1562" s="4">
        <v>-31006.14</v>
      </c>
    </row>
    <row r="1563" spans="1:11" x14ac:dyDescent="0.25">
      <c r="A1563" s="2">
        <v>38087</v>
      </c>
      <c r="B1563" s="4">
        <v>99.59</v>
      </c>
      <c r="C1563" s="4">
        <v>-607.04999999999995</v>
      </c>
      <c r="D1563" s="4">
        <v>37754</v>
      </c>
      <c r="E1563" s="4">
        <v>117422.83</v>
      </c>
      <c r="F1563" s="4">
        <v>-4.17</v>
      </c>
      <c r="G1563" s="4" t="s">
        <v>11</v>
      </c>
      <c r="H1563" s="4">
        <v>9954.9599999999991</v>
      </c>
      <c r="I1563" s="4">
        <v>11331.88</v>
      </c>
      <c r="J1563" s="4"/>
      <c r="K1563" s="4">
        <v>-31006.14</v>
      </c>
    </row>
    <row r="1564" spans="1:11" x14ac:dyDescent="0.25">
      <c r="A1564" s="2">
        <v>38088</v>
      </c>
      <c r="B1564" s="4">
        <v>99.59</v>
      </c>
      <c r="C1564" s="4">
        <v>-607.04999999999995</v>
      </c>
      <c r="D1564" s="4">
        <v>37754</v>
      </c>
      <c r="E1564" s="4">
        <v>117422.83</v>
      </c>
      <c r="F1564" s="4">
        <v>-4.17</v>
      </c>
      <c r="G1564" s="4" t="s">
        <v>11</v>
      </c>
      <c r="H1564" s="4">
        <v>9954.9599999999991</v>
      </c>
      <c r="I1564" s="4">
        <v>11331.88</v>
      </c>
      <c r="J1564" s="4"/>
      <c r="K1564" s="4">
        <v>-31006.14</v>
      </c>
    </row>
    <row r="1565" spans="1:11" x14ac:dyDescent="0.25">
      <c r="A1565" s="2">
        <v>38089</v>
      </c>
      <c r="B1565" s="4">
        <v>99.59</v>
      </c>
      <c r="C1565" s="4">
        <v>-607.04999999999995</v>
      </c>
      <c r="D1565" s="4">
        <v>37754</v>
      </c>
      <c r="E1565" s="4">
        <v>117422.83</v>
      </c>
      <c r="F1565" s="4">
        <v>-4.17</v>
      </c>
      <c r="G1565" s="4" t="s">
        <v>11</v>
      </c>
      <c r="H1565" s="4">
        <v>9954.9599999999991</v>
      </c>
      <c r="I1565" s="4">
        <v>11331.88</v>
      </c>
      <c r="J1565" s="4"/>
      <c r="K1565" s="4">
        <v>-31006.14</v>
      </c>
    </row>
    <row r="1566" spans="1:11" x14ac:dyDescent="0.25">
      <c r="A1566" s="2">
        <v>38090</v>
      </c>
      <c r="B1566" s="4">
        <v>99.59</v>
      </c>
      <c r="C1566" s="4">
        <v>-607.04999999999995</v>
      </c>
      <c r="D1566" s="4">
        <v>37754</v>
      </c>
      <c r="E1566" s="4">
        <v>117422.83</v>
      </c>
      <c r="F1566" s="4">
        <v>-4.17</v>
      </c>
      <c r="G1566" s="4" t="s">
        <v>11</v>
      </c>
      <c r="H1566" s="4">
        <v>9954.9599999999991</v>
      </c>
      <c r="I1566" s="4">
        <v>11331.88</v>
      </c>
      <c r="J1566" s="4"/>
      <c r="K1566" s="4">
        <v>-31006.14</v>
      </c>
    </row>
    <row r="1567" spans="1:11" x14ac:dyDescent="0.25">
      <c r="A1567" s="2">
        <v>38091</v>
      </c>
      <c r="B1567" s="4">
        <v>99.59</v>
      </c>
      <c r="C1567" s="4">
        <v>-607.04999999999995</v>
      </c>
      <c r="D1567" s="4">
        <v>37754</v>
      </c>
      <c r="E1567" s="4">
        <v>117422.83</v>
      </c>
      <c r="F1567" s="4">
        <v>-4.17</v>
      </c>
      <c r="G1567" s="4" t="s">
        <v>11</v>
      </c>
      <c r="H1567" s="4">
        <v>9954.9599999999991</v>
      </c>
      <c r="I1567" s="4">
        <v>11331.88</v>
      </c>
      <c r="J1567" s="4"/>
      <c r="K1567" s="4">
        <v>-31006.14</v>
      </c>
    </row>
    <row r="1568" spans="1:11" x14ac:dyDescent="0.25">
      <c r="A1568" s="2">
        <v>38092</v>
      </c>
      <c r="B1568" s="4">
        <v>99.59</v>
      </c>
      <c r="C1568" s="4">
        <v>-607.04999999999995</v>
      </c>
      <c r="D1568" s="4">
        <v>37754</v>
      </c>
      <c r="E1568" s="4">
        <v>117422.83</v>
      </c>
      <c r="F1568" s="4">
        <v>-4.17</v>
      </c>
      <c r="G1568" s="4" t="s">
        <v>11</v>
      </c>
      <c r="H1568" s="4">
        <v>9954.9599999999991</v>
      </c>
      <c r="I1568" s="4">
        <v>11331.88</v>
      </c>
      <c r="J1568" s="4"/>
      <c r="K1568" s="4">
        <v>-31006.14</v>
      </c>
    </row>
    <row r="1569" spans="1:11" x14ac:dyDescent="0.25">
      <c r="A1569" s="2">
        <v>38093</v>
      </c>
      <c r="B1569" s="4">
        <v>99.59</v>
      </c>
      <c r="C1569" s="4">
        <v>-607.04999999999995</v>
      </c>
      <c r="D1569" s="4">
        <v>37754</v>
      </c>
      <c r="E1569" s="4">
        <v>117422.83</v>
      </c>
      <c r="F1569" s="4">
        <v>-4.17</v>
      </c>
      <c r="G1569" s="4" t="s">
        <v>11</v>
      </c>
      <c r="H1569" s="4">
        <v>9954.9599999999991</v>
      </c>
      <c r="I1569" s="4">
        <v>11331.88</v>
      </c>
      <c r="J1569" s="4"/>
      <c r="K1569" s="4">
        <v>-31006.14</v>
      </c>
    </row>
    <row r="1570" spans="1:11" x14ac:dyDescent="0.25">
      <c r="A1570" s="2">
        <v>38094</v>
      </c>
      <c r="B1570" s="4">
        <v>99.59</v>
      </c>
      <c r="C1570" s="4">
        <v>-607.04999999999995</v>
      </c>
      <c r="D1570" s="4">
        <v>37754</v>
      </c>
      <c r="E1570" s="4">
        <v>117422.83</v>
      </c>
      <c r="F1570" s="4">
        <v>-4.17</v>
      </c>
      <c r="G1570" s="4" t="s">
        <v>11</v>
      </c>
      <c r="H1570" s="4">
        <v>9954.9599999999991</v>
      </c>
      <c r="I1570" s="4">
        <v>11331.88</v>
      </c>
      <c r="J1570" s="4"/>
      <c r="K1570" s="4">
        <v>-31006.14</v>
      </c>
    </row>
    <row r="1571" spans="1:11" x14ac:dyDescent="0.25">
      <c r="A1571" s="2">
        <v>38095</v>
      </c>
      <c r="B1571" s="4">
        <v>99.59</v>
      </c>
      <c r="C1571" s="4">
        <v>-607.04999999999995</v>
      </c>
      <c r="D1571" s="4">
        <v>37754</v>
      </c>
      <c r="E1571" s="4">
        <v>117422.83</v>
      </c>
      <c r="F1571" s="4">
        <v>-4.17</v>
      </c>
      <c r="G1571" s="4" t="s">
        <v>11</v>
      </c>
      <c r="H1571" s="4">
        <v>9954.9599999999991</v>
      </c>
      <c r="I1571" s="4">
        <v>11331.88</v>
      </c>
      <c r="J1571" s="4"/>
      <c r="K1571" s="4">
        <v>-31006.14</v>
      </c>
    </row>
    <row r="1572" spans="1:11" x14ac:dyDescent="0.25">
      <c r="A1572" s="2">
        <v>38096</v>
      </c>
      <c r="B1572" s="4">
        <v>99.59</v>
      </c>
      <c r="C1572" s="4">
        <v>-607.04999999999995</v>
      </c>
      <c r="D1572" s="4">
        <v>37754</v>
      </c>
      <c r="E1572" s="4">
        <v>117422.83</v>
      </c>
      <c r="F1572" s="4">
        <v>-4.17</v>
      </c>
      <c r="G1572" s="4" t="s">
        <v>11</v>
      </c>
      <c r="H1572" s="4">
        <v>9954.9599999999991</v>
      </c>
      <c r="I1572" s="4">
        <v>11331.88</v>
      </c>
      <c r="J1572" s="4"/>
      <c r="K1572" s="4">
        <v>-31006.14</v>
      </c>
    </row>
    <row r="1573" spans="1:11" x14ac:dyDescent="0.25">
      <c r="A1573" s="2">
        <v>38097</v>
      </c>
      <c r="B1573" s="4">
        <v>99.59</v>
      </c>
      <c r="C1573" s="4">
        <v>-607.04999999999995</v>
      </c>
      <c r="D1573" s="4">
        <v>37754</v>
      </c>
      <c r="E1573" s="4">
        <v>117422.83</v>
      </c>
      <c r="F1573" s="4">
        <v>-4.17</v>
      </c>
      <c r="G1573" s="4" t="s">
        <v>11</v>
      </c>
      <c r="H1573" s="4">
        <v>9954.9599999999991</v>
      </c>
      <c r="I1573" s="4">
        <v>11331.88</v>
      </c>
      <c r="J1573" s="4"/>
      <c r="K1573" s="4">
        <v>-31006.14</v>
      </c>
    </row>
    <row r="1574" spans="1:11" x14ac:dyDescent="0.25">
      <c r="A1574" s="2">
        <v>38098</v>
      </c>
      <c r="B1574" s="4">
        <v>99.59</v>
      </c>
      <c r="C1574" s="4">
        <v>-607.04999999999995</v>
      </c>
      <c r="D1574" s="4">
        <v>37754</v>
      </c>
      <c r="E1574" s="4">
        <v>117422.83</v>
      </c>
      <c r="F1574" s="4">
        <v>-4.17</v>
      </c>
      <c r="G1574" s="4" t="s">
        <v>11</v>
      </c>
      <c r="H1574" s="4">
        <v>9954.9599999999991</v>
      </c>
      <c r="I1574" s="4">
        <v>11331.88</v>
      </c>
      <c r="J1574" s="4"/>
      <c r="K1574" s="4">
        <v>-31006.14</v>
      </c>
    </row>
    <row r="1575" spans="1:11" x14ac:dyDescent="0.25">
      <c r="A1575" s="2">
        <v>38099</v>
      </c>
      <c r="B1575" s="4">
        <v>99.59</v>
      </c>
      <c r="C1575" s="4">
        <v>-607.04999999999995</v>
      </c>
      <c r="D1575" s="4">
        <v>37754</v>
      </c>
      <c r="E1575" s="4">
        <v>117422.83</v>
      </c>
      <c r="F1575" s="4">
        <v>-4.17</v>
      </c>
      <c r="G1575" s="4" t="s">
        <v>11</v>
      </c>
      <c r="H1575" s="4">
        <v>9954.9599999999991</v>
      </c>
      <c r="I1575" s="4">
        <v>11331.88</v>
      </c>
      <c r="J1575" s="4"/>
      <c r="K1575" s="4">
        <v>-31006.14</v>
      </c>
    </row>
    <row r="1576" spans="1:11" x14ac:dyDescent="0.25">
      <c r="A1576" s="2">
        <v>38100</v>
      </c>
      <c r="B1576" s="4">
        <v>99.59</v>
      </c>
      <c r="C1576" s="4">
        <v>-607.04999999999995</v>
      </c>
      <c r="D1576" s="4">
        <v>37754</v>
      </c>
      <c r="E1576" s="4">
        <v>117422.83</v>
      </c>
      <c r="F1576" s="4">
        <v>-4.17</v>
      </c>
      <c r="G1576" s="4" t="s">
        <v>11</v>
      </c>
      <c r="H1576" s="4">
        <v>9954.9599999999991</v>
      </c>
      <c r="I1576" s="4">
        <v>11331.88</v>
      </c>
      <c r="J1576" s="4"/>
      <c r="K1576" s="4">
        <v>-31006.14</v>
      </c>
    </row>
    <row r="1577" spans="1:11" x14ac:dyDescent="0.25">
      <c r="A1577" s="2">
        <v>38101</v>
      </c>
      <c r="B1577" s="4">
        <v>99.59</v>
      </c>
      <c r="C1577" s="4">
        <v>-607.04999999999995</v>
      </c>
      <c r="D1577" s="4">
        <v>37754</v>
      </c>
      <c r="E1577" s="4">
        <v>117422.83</v>
      </c>
      <c r="F1577" s="4">
        <v>-4.17</v>
      </c>
      <c r="G1577" s="4" t="s">
        <v>11</v>
      </c>
      <c r="H1577" s="4">
        <v>9954.9599999999991</v>
      </c>
      <c r="I1577" s="4">
        <v>11331.88</v>
      </c>
      <c r="J1577" s="4"/>
      <c r="K1577" s="4">
        <v>-31006.14</v>
      </c>
    </row>
    <row r="1578" spans="1:11" x14ac:dyDescent="0.25">
      <c r="A1578" s="2">
        <v>38102</v>
      </c>
      <c r="B1578" s="4">
        <v>99.59</v>
      </c>
      <c r="C1578" s="4">
        <v>-607.04999999999995</v>
      </c>
      <c r="D1578" s="4">
        <v>37754</v>
      </c>
      <c r="E1578" s="4">
        <v>117422.83</v>
      </c>
      <c r="F1578" s="4">
        <v>-4.17</v>
      </c>
      <c r="G1578" s="4" t="s">
        <v>11</v>
      </c>
      <c r="H1578" s="4">
        <v>9954.9599999999991</v>
      </c>
      <c r="I1578" s="4">
        <v>11331.88</v>
      </c>
      <c r="J1578" s="4"/>
      <c r="K1578" s="4">
        <v>-31006.14</v>
      </c>
    </row>
    <row r="1579" spans="1:11" x14ac:dyDescent="0.25">
      <c r="A1579" s="2">
        <v>38103</v>
      </c>
      <c r="B1579" s="4">
        <v>99.59</v>
      </c>
      <c r="C1579" s="4">
        <v>-607.04999999999995</v>
      </c>
      <c r="D1579" s="4">
        <v>37754</v>
      </c>
      <c r="E1579" s="4">
        <v>117422.83</v>
      </c>
      <c r="F1579" s="4">
        <v>-4.17</v>
      </c>
      <c r="G1579" s="4" t="s">
        <v>11</v>
      </c>
      <c r="H1579" s="4">
        <v>9954.9599999999991</v>
      </c>
      <c r="I1579" s="4">
        <v>11331.88</v>
      </c>
      <c r="J1579" s="4"/>
      <c r="K1579" s="4">
        <v>-31006.14</v>
      </c>
    </row>
    <row r="1580" spans="1:11" x14ac:dyDescent="0.25">
      <c r="A1580" s="2">
        <v>38104</v>
      </c>
      <c r="B1580" s="4">
        <v>99.59</v>
      </c>
      <c r="C1580" s="4">
        <v>-607.04999999999995</v>
      </c>
      <c r="D1580" s="4">
        <v>37754</v>
      </c>
      <c r="E1580" s="4">
        <v>117422.83</v>
      </c>
      <c r="F1580" s="4">
        <v>-4.17</v>
      </c>
      <c r="G1580" s="4" t="s">
        <v>11</v>
      </c>
      <c r="H1580" s="4">
        <v>9954.9599999999991</v>
      </c>
      <c r="I1580" s="4">
        <v>11331.88</v>
      </c>
      <c r="J1580" s="4"/>
      <c r="K1580" s="4">
        <v>-31006.14</v>
      </c>
    </row>
    <row r="1581" spans="1:11" x14ac:dyDescent="0.25">
      <c r="A1581" s="2">
        <v>38105</v>
      </c>
      <c r="B1581" s="4">
        <v>99.59</v>
      </c>
      <c r="C1581" s="4">
        <v>-607.04999999999995</v>
      </c>
      <c r="D1581" s="4">
        <v>37754</v>
      </c>
      <c r="E1581" s="4">
        <v>117422.83</v>
      </c>
      <c r="F1581" s="4">
        <v>-4.17</v>
      </c>
      <c r="G1581" s="4" t="s">
        <v>11</v>
      </c>
      <c r="H1581" s="4">
        <v>9954.9599999999991</v>
      </c>
      <c r="I1581" s="4">
        <v>11331.88</v>
      </c>
      <c r="J1581" s="4"/>
      <c r="K1581" s="4">
        <v>-31006.14</v>
      </c>
    </row>
    <row r="1582" spans="1:11" x14ac:dyDescent="0.25">
      <c r="A1582" s="2">
        <v>38106</v>
      </c>
      <c r="B1582" s="4">
        <v>99.59</v>
      </c>
      <c r="C1582" s="4">
        <v>-607.04999999999995</v>
      </c>
      <c r="D1582" s="4">
        <v>37754</v>
      </c>
      <c r="E1582" s="4">
        <v>117422.83</v>
      </c>
      <c r="F1582" s="4">
        <v>-4.17</v>
      </c>
      <c r="G1582" s="4" t="s">
        <v>11</v>
      </c>
      <c r="H1582" s="4">
        <v>9954.9599999999991</v>
      </c>
      <c r="I1582" s="4">
        <v>11331.88</v>
      </c>
      <c r="J1582" s="4"/>
      <c r="K1582" s="4">
        <v>-31006.14</v>
      </c>
    </row>
    <row r="1583" spans="1:11" x14ac:dyDescent="0.25">
      <c r="A1583" s="2">
        <v>38107</v>
      </c>
      <c r="B1583" s="4">
        <v>99.59</v>
      </c>
      <c r="C1583" s="4">
        <v>-607.04999999999995</v>
      </c>
      <c r="D1583" s="4">
        <v>37583</v>
      </c>
      <c r="E1583" s="4">
        <v>117422.83</v>
      </c>
      <c r="F1583" s="4">
        <v>-4.0599999999999996</v>
      </c>
      <c r="G1583" s="4" t="s">
        <v>11</v>
      </c>
      <c r="H1583" s="4">
        <v>9954.9599999999991</v>
      </c>
      <c r="I1583" s="4">
        <v>11433.52</v>
      </c>
      <c r="J1583" s="4"/>
      <c r="K1583" s="4">
        <v>-31006.14</v>
      </c>
    </row>
    <row r="1584" spans="1:11" x14ac:dyDescent="0.25">
      <c r="A1584" s="2">
        <v>38108</v>
      </c>
      <c r="B1584" s="4">
        <v>99.59</v>
      </c>
      <c r="C1584" s="4">
        <v>-607.04999999999995</v>
      </c>
      <c r="D1584" s="4">
        <v>37583</v>
      </c>
      <c r="E1584" s="4">
        <v>117422.83</v>
      </c>
      <c r="F1584" s="4">
        <v>-4.0599999999999996</v>
      </c>
      <c r="G1584" s="4" t="s">
        <v>11</v>
      </c>
      <c r="H1584" s="4">
        <v>9954.9599999999991</v>
      </c>
      <c r="I1584" s="4">
        <v>11433.52</v>
      </c>
      <c r="J1584" s="4"/>
      <c r="K1584" s="4">
        <v>-31006.14</v>
      </c>
    </row>
    <row r="1585" spans="1:11" x14ac:dyDescent="0.25">
      <c r="A1585" s="2">
        <v>38109</v>
      </c>
      <c r="B1585" s="4">
        <v>99.59</v>
      </c>
      <c r="C1585" s="4">
        <v>-607.04999999999995</v>
      </c>
      <c r="D1585" s="4">
        <v>37583</v>
      </c>
      <c r="E1585" s="4">
        <v>117422.83</v>
      </c>
      <c r="F1585" s="4">
        <v>-4.0599999999999996</v>
      </c>
      <c r="G1585" s="4" t="s">
        <v>11</v>
      </c>
      <c r="H1585" s="4">
        <v>9954.9599999999991</v>
      </c>
      <c r="I1585" s="4">
        <v>11433.52</v>
      </c>
      <c r="J1585" s="4"/>
      <c r="K1585" s="4">
        <v>-31006.14</v>
      </c>
    </row>
    <row r="1586" spans="1:11" x14ac:dyDescent="0.25">
      <c r="A1586" s="2">
        <v>38110</v>
      </c>
      <c r="B1586" s="4">
        <v>99.59</v>
      </c>
      <c r="C1586" s="4">
        <v>-607.04999999999995</v>
      </c>
      <c r="D1586" s="4">
        <v>37583</v>
      </c>
      <c r="E1586" s="4">
        <v>117422.83</v>
      </c>
      <c r="F1586" s="4">
        <v>-4.0599999999999996</v>
      </c>
      <c r="G1586" s="4" t="s">
        <v>11</v>
      </c>
      <c r="H1586" s="4">
        <v>9954.9599999999991</v>
      </c>
      <c r="I1586" s="4">
        <v>11433.52</v>
      </c>
      <c r="J1586" s="4"/>
      <c r="K1586" s="4">
        <v>-31006.14</v>
      </c>
    </row>
    <row r="1587" spans="1:11" x14ac:dyDescent="0.25">
      <c r="A1587" s="2">
        <v>38111</v>
      </c>
      <c r="B1587" s="4">
        <v>99.59</v>
      </c>
      <c r="C1587" s="4">
        <v>-607.04999999999995</v>
      </c>
      <c r="D1587" s="4">
        <v>37583</v>
      </c>
      <c r="E1587" s="4">
        <v>117422.83</v>
      </c>
      <c r="F1587" s="4">
        <v>-4.0599999999999996</v>
      </c>
      <c r="G1587" s="4" t="s">
        <v>11</v>
      </c>
      <c r="H1587" s="4">
        <v>9954.9599999999991</v>
      </c>
      <c r="I1587" s="4">
        <v>11433.52</v>
      </c>
      <c r="J1587" s="4"/>
      <c r="K1587" s="4">
        <v>-31006.14</v>
      </c>
    </row>
    <row r="1588" spans="1:11" x14ac:dyDescent="0.25">
      <c r="A1588" s="2">
        <v>38112</v>
      </c>
      <c r="B1588" s="4">
        <v>99.59</v>
      </c>
      <c r="C1588" s="4">
        <v>-607.04999999999995</v>
      </c>
      <c r="D1588" s="4">
        <v>37583</v>
      </c>
      <c r="E1588" s="4">
        <v>117422.83</v>
      </c>
      <c r="F1588" s="4">
        <v>-4.0599999999999996</v>
      </c>
      <c r="G1588" s="4" t="s">
        <v>11</v>
      </c>
      <c r="H1588" s="4">
        <v>9954.9599999999991</v>
      </c>
      <c r="I1588" s="4">
        <v>11433.52</v>
      </c>
      <c r="J1588" s="4"/>
      <c r="K1588" s="4">
        <v>-31006.14</v>
      </c>
    </row>
    <row r="1589" spans="1:11" x14ac:dyDescent="0.25">
      <c r="A1589" s="2">
        <v>38113</v>
      </c>
      <c r="B1589" s="4">
        <v>99.59</v>
      </c>
      <c r="C1589" s="4">
        <v>-607.04999999999995</v>
      </c>
      <c r="D1589" s="4">
        <v>37583</v>
      </c>
      <c r="E1589" s="4">
        <v>117422.83</v>
      </c>
      <c r="F1589" s="4">
        <v>-4.0599999999999996</v>
      </c>
      <c r="G1589" s="4" t="s">
        <v>11</v>
      </c>
      <c r="H1589" s="4">
        <v>9954.9599999999991</v>
      </c>
      <c r="I1589" s="4">
        <v>11433.52</v>
      </c>
      <c r="J1589" s="4"/>
      <c r="K1589" s="4">
        <v>-31006.14</v>
      </c>
    </row>
    <row r="1590" spans="1:11" x14ac:dyDescent="0.25">
      <c r="A1590" s="2">
        <v>38114</v>
      </c>
      <c r="B1590" s="4">
        <v>99.59</v>
      </c>
      <c r="C1590" s="4">
        <v>-607.04999999999995</v>
      </c>
      <c r="D1590" s="4">
        <v>37583</v>
      </c>
      <c r="E1590" s="4">
        <v>117422.83</v>
      </c>
      <c r="F1590" s="4">
        <v>-4.0599999999999996</v>
      </c>
      <c r="G1590" s="4" t="s">
        <v>11</v>
      </c>
      <c r="H1590" s="4">
        <v>9954.9599999999991</v>
      </c>
      <c r="I1590" s="4">
        <v>11433.52</v>
      </c>
      <c r="J1590" s="4"/>
      <c r="K1590" s="4">
        <v>-31006.14</v>
      </c>
    </row>
    <row r="1591" spans="1:11" x14ac:dyDescent="0.25">
      <c r="A1591" s="2">
        <v>38115</v>
      </c>
      <c r="B1591" s="4">
        <v>99.59</v>
      </c>
      <c r="C1591" s="4">
        <v>-607.04999999999995</v>
      </c>
      <c r="D1591" s="4">
        <v>37583</v>
      </c>
      <c r="E1591" s="4">
        <v>117422.83</v>
      </c>
      <c r="F1591" s="4">
        <v>-4.0599999999999996</v>
      </c>
      <c r="G1591" s="4" t="s">
        <v>11</v>
      </c>
      <c r="H1591" s="4">
        <v>9954.9599999999991</v>
      </c>
      <c r="I1591" s="4">
        <v>11433.52</v>
      </c>
      <c r="J1591" s="4"/>
      <c r="K1591" s="4">
        <v>-31006.14</v>
      </c>
    </row>
    <row r="1592" spans="1:11" x14ac:dyDescent="0.25">
      <c r="A1592" s="2">
        <v>38116</v>
      </c>
      <c r="B1592" s="4">
        <v>99.59</v>
      </c>
      <c r="C1592" s="4">
        <v>-607.04999999999995</v>
      </c>
      <c r="D1592" s="4">
        <v>37583</v>
      </c>
      <c r="E1592" s="4">
        <v>117422.83</v>
      </c>
      <c r="F1592" s="4">
        <v>-4.0599999999999996</v>
      </c>
      <c r="G1592" s="4" t="s">
        <v>11</v>
      </c>
      <c r="H1592" s="4">
        <v>9954.9599999999991</v>
      </c>
      <c r="I1592" s="4">
        <v>11433.52</v>
      </c>
      <c r="J1592" s="4"/>
      <c r="K1592" s="4">
        <v>-31006.14</v>
      </c>
    </row>
    <row r="1593" spans="1:11" x14ac:dyDescent="0.25">
      <c r="A1593" s="2">
        <v>38117</v>
      </c>
      <c r="B1593" s="4">
        <v>99.59</v>
      </c>
      <c r="C1593" s="4">
        <v>-607.04999999999995</v>
      </c>
      <c r="D1593" s="4">
        <v>37583</v>
      </c>
      <c r="E1593" s="4">
        <v>117422.83</v>
      </c>
      <c r="F1593" s="4">
        <v>-4.0599999999999996</v>
      </c>
      <c r="G1593" s="4" t="s">
        <v>11</v>
      </c>
      <c r="H1593" s="4">
        <v>9954.9599999999991</v>
      </c>
      <c r="I1593" s="4">
        <v>11433.52</v>
      </c>
      <c r="J1593" s="4"/>
      <c r="K1593" s="4">
        <v>-31006.14</v>
      </c>
    </row>
    <row r="1594" spans="1:11" x14ac:dyDescent="0.25">
      <c r="A1594" s="2">
        <v>38118</v>
      </c>
      <c r="B1594" s="4">
        <v>99.59</v>
      </c>
      <c r="C1594" s="4">
        <v>-607.04999999999995</v>
      </c>
      <c r="D1594" s="4">
        <v>37583</v>
      </c>
      <c r="E1594" s="4">
        <v>117422.83</v>
      </c>
      <c r="F1594" s="4">
        <v>-4.0599999999999996</v>
      </c>
      <c r="G1594" s="4" t="s">
        <v>11</v>
      </c>
      <c r="H1594" s="4">
        <v>9954.9599999999991</v>
      </c>
      <c r="I1594" s="4">
        <v>11433.52</v>
      </c>
      <c r="J1594" s="4"/>
      <c r="K1594" s="4">
        <v>-31006.14</v>
      </c>
    </row>
    <row r="1595" spans="1:11" x14ac:dyDescent="0.25">
      <c r="A1595" s="2">
        <v>38119</v>
      </c>
      <c r="B1595" s="4">
        <v>99.59</v>
      </c>
      <c r="C1595" s="4">
        <v>-607.04999999999995</v>
      </c>
      <c r="D1595" s="4">
        <v>37583</v>
      </c>
      <c r="E1595" s="4">
        <v>117422.83</v>
      </c>
      <c r="F1595" s="4">
        <v>-4.0599999999999996</v>
      </c>
      <c r="G1595" s="4" t="s">
        <v>11</v>
      </c>
      <c r="H1595" s="4">
        <v>9954.9599999999991</v>
      </c>
      <c r="I1595" s="4">
        <v>11433.52</v>
      </c>
      <c r="J1595" s="4"/>
      <c r="K1595" s="4">
        <v>-31006.14</v>
      </c>
    </row>
    <row r="1596" spans="1:11" x14ac:dyDescent="0.25">
      <c r="A1596" s="2">
        <v>38120</v>
      </c>
      <c r="B1596" s="4">
        <v>99.59</v>
      </c>
      <c r="C1596" s="4">
        <v>-607.04999999999995</v>
      </c>
      <c r="D1596" s="4">
        <v>37583</v>
      </c>
      <c r="E1596" s="4">
        <v>117422.83</v>
      </c>
      <c r="F1596" s="4">
        <v>-4.0599999999999996</v>
      </c>
      <c r="G1596" s="4" t="s">
        <v>11</v>
      </c>
      <c r="H1596" s="4">
        <v>9954.9599999999991</v>
      </c>
      <c r="I1596" s="4">
        <v>11433.52</v>
      </c>
      <c r="J1596" s="4"/>
      <c r="K1596" s="4">
        <v>-31006.14</v>
      </c>
    </row>
    <row r="1597" spans="1:11" x14ac:dyDescent="0.25">
      <c r="A1597" s="2">
        <v>38121</v>
      </c>
      <c r="B1597" s="4">
        <v>99.59</v>
      </c>
      <c r="C1597" s="4">
        <v>-607.04999999999995</v>
      </c>
      <c r="D1597" s="4">
        <v>37583</v>
      </c>
      <c r="E1597" s="4">
        <v>117422.83</v>
      </c>
      <c r="F1597" s="4">
        <v>-4.0599999999999996</v>
      </c>
      <c r="G1597" s="4" t="s">
        <v>11</v>
      </c>
      <c r="H1597" s="4">
        <v>9954.9599999999991</v>
      </c>
      <c r="I1597" s="4">
        <v>11433.52</v>
      </c>
      <c r="J1597" s="4"/>
      <c r="K1597" s="4">
        <v>-31006.14</v>
      </c>
    </row>
    <row r="1598" spans="1:11" x14ac:dyDescent="0.25">
      <c r="A1598" s="2">
        <v>38122</v>
      </c>
      <c r="B1598" s="4">
        <v>99.59</v>
      </c>
      <c r="C1598" s="4">
        <v>-607.04999999999995</v>
      </c>
      <c r="D1598" s="4">
        <v>37583</v>
      </c>
      <c r="E1598" s="4">
        <v>117422.83</v>
      </c>
      <c r="F1598" s="4">
        <v>-4.0599999999999996</v>
      </c>
      <c r="G1598" s="4" t="s">
        <v>11</v>
      </c>
      <c r="H1598" s="4">
        <v>9954.9599999999991</v>
      </c>
      <c r="I1598" s="4">
        <v>11433.52</v>
      </c>
      <c r="J1598" s="4"/>
      <c r="K1598" s="4">
        <v>-31006.14</v>
      </c>
    </row>
    <row r="1599" spans="1:11" x14ac:dyDescent="0.25">
      <c r="A1599" s="2">
        <v>38123</v>
      </c>
      <c r="B1599" s="4">
        <v>99.59</v>
      </c>
      <c r="C1599" s="4">
        <v>-607.04999999999995</v>
      </c>
      <c r="D1599" s="4">
        <v>37583</v>
      </c>
      <c r="E1599" s="4">
        <v>117422.83</v>
      </c>
      <c r="F1599" s="4">
        <v>-4.0599999999999996</v>
      </c>
      <c r="G1599" s="4" t="s">
        <v>11</v>
      </c>
      <c r="H1599" s="4">
        <v>9954.9599999999991</v>
      </c>
      <c r="I1599" s="4">
        <v>11433.52</v>
      </c>
      <c r="J1599" s="4"/>
      <c r="K1599" s="4">
        <v>-31006.14</v>
      </c>
    </row>
    <row r="1600" spans="1:11" x14ac:dyDescent="0.25">
      <c r="A1600" s="2">
        <v>38124</v>
      </c>
      <c r="B1600" s="4">
        <v>99.59</v>
      </c>
      <c r="C1600" s="4">
        <v>-607.04999999999995</v>
      </c>
      <c r="D1600" s="4">
        <v>37583</v>
      </c>
      <c r="E1600" s="4">
        <v>117422.83</v>
      </c>
      <c r="F1600" s="4">
        <v>-4.0599999999999996</v>
      </c>
      <c r="G1600" s="4" t="s">
        <v>11</v>
      </c>
      <c r="H1600" s="4">
        <v>9954.9599999999991</v>
      </c>
      <c r="I1600" s="4">
        <v>11433.52</v>
      </c>
      <c r="J1600" s="4"/>
      <c r="K1600" s="4">
        <v>-31006.14</v>
      </c>
    </row>
    <row r="1601" spans="1:11" x14ac:dyDescent="0.25">
      <c r="A1601" s="2">
        <v>38125</v>
      </c>
      <c r="B1601" s="4">
        <v>99.59</v>
      </c>
      <c r="C1601" s="4">
        <v>-607.04999999999995</v>
      </c>
      <c r="D1601" s="4">
        <v>37583</v>
      </c>
      <c r="E1601" s="4">
        <v>117422.83</v>
      </c>
      <c r="F1601" s="4">
        <v>-4.0599999999999996</v>
      </c>
      <c r="G1601" s="4" t="s">
        <v>11</v>
      </c>
      <c r="H1601" s="4">
        <v>9954.9599999999991</v>
      </c>
      <c r="I1601" s="4">
        <v>11433.52</v>
      </c>
      <c r="J1601" s="4"/>
      <c r="K1601" s="4">
        <v>-31006.14</v>
      </c>
    </row>
    <row r="1602" spans="1:11" x14ac:dyDescent="0.25">
      <c r="A1602" s="2">
        <v>38126</v>
      </c>
      <c r="B1602" s="4">
        <v>99.59</v>
      </c>
      <c r="C1602" s="4">
        <v>-607.04999999999995</v>
      </c>
      <c r="D1602" s="4">
        <v>37583</v>
      </c>
      <c r="E1602" s="4">
        <v>117422.83</v>
      </c>
      <c r="F1602" s="4">
        <v>-4.0599999999999996</v>
      </c>
      <c r="G1602" s="4" t="s">
        <v>11</v>
      </c>
      <c r="H1602" s="4">
        <v>9954.9599999999991</v>
      </c>
      <c r="I1602" s="4">
        <v>11433.52</v>
      </c>
      <c r="J1602" s="4"/>
      <c r="K1602" s="4">
        <v>-31006.14</v>
      </c>
    </row>
    <row r="1603" spans="1:11" x14ac:dyDescent="0.25">
      <c r="A1603" s="2">
        <v>38127</v>
      </c>
      <c r="B1603" s="4">
        <v>99.59</v>
      </c>
      <c r="C1603" s="4">
        <v>-607.04999999999995</v>
      </c>
      <c r="D1603" s="4">
        <v>37583</v>
      </c>
      <c r="E1603" s="4">
        <v>117422.83</v>
      </c>
      <c r="F1603" s="4">
        <v>-4.0599999999999996</v>
      </c>
      <c r="G1603" s="4" t="s">
        <v>11</v>
      </c>
      <c r="H1603" s="4">
        <v>9954.9599999999991</v>
      </c>
      <c r="I1603" s="4">
        <v>11433.52</v>
      </c>
      <c r="J1603" s="4"/>
      <c r="K1603" s="4">
        <v>-31006.14</v>
      </c>
    </row>
    <row r="1604" spans="1:11" x14ac:dyDescent="0.25">
      <c r="A1604" s="2">
        <v>38128</v>
      </c>
      <c r="B1604" s="4">
        <v>99.59</v>
      </c>
      <c r="C1604" s="4">
        <v>-607.04999999999995</v>
      </c>
      <c r="D1604" s="4">
        <v>37583</v>
      </c>
      <c r="E1604" s="4">
        <v>117422.83</v>
      </c>
      <c r="F1604" s="4">
        <v>-4.0599999999999996</v>
      </c>
      <c r="G1604" s="4" t="s">
        <v>11</v>
      </c>
      <c r="H1604" s="4">
        <v>9954.9599999999991</v>
      </c>
      <c r="I1604" s="4">
        <v>11433.52</v>
      </c>
      <c r="J1604" s="4"/>
      <c r="K1604" s="4">
        <v>-31006.14</v>
      </c>
    </row>
    <row r="1605" spans="1:11" x14ac:dyDescent="0.25">
      <c r="A1605" s="2">
        <v>38129</v>
      </c>
      <c r="B1605" s="4">
        <v>99.59</v>
      </c>
      <c r="C1605" s="4">
        <v>-607.04999999999995</v>
      </c>
      <c r="D1605" s="4">
        <v>37583</v>
      </c>
      <c r="E1605" s="4">
        <v>117422.83</v>
      </c>
      <c r="F1605" s="4">
        <v>-4.0599999999999996</v>
      </c>
      <c r="G1605" s="4" t="s">
        <v>11</v>
      </c>
      <c r="H1605" s="4">
        <v>9954.9599999999991</v>
      </c>
      <c r="I1605" s="4">
        <v>11433.52</v>
      </c>
      <c r="J1605" s="4"/>
      <c r="K1605" s="4">
        <v>-31006.14</v>
      </c>
    </row>
    <row r="1606" spans="1:11" x14ac:dyDescent="0.25">
      <c r="A1606" s="2">
        <v>38130</v>
      </c>
      <c r="B1606" s="4">
        <v>99.59</v>
      </c>
      <c r="C1606" s="4">
        <v>-607.04999999999995</v>
      </c>
      <c r="D1606" s="4">
        <v>37583</v>
      </c>
      <c r="E1606" s="4">
        <v>117422.83</v>
      </c>
      <c r="F1606" s="4">
        <v>-4.0599999999999996</v>
      </c>
      <c r="G1606" s="4" t="s">
        <v>11</v>
      </c>
      <c r="H1606" s="4">
        <v>9954.9599999999991</v>
      </c>
      <c r="I1606" s="4">
        <v>11433.52</v>
      </c>
      <c r="J1606" s="4"/>
      <c r="K1606" s="4">
        <v>-31006.14</v>
      </c>
    </row>
    <row r="1607" spans="1:11" x14ac:dyDescent="0.25">
      <c r="A1607" s="2">
        <v>38131</v>
      </c>
      <c r="B1607" s="4">
        <v>99.59</v>
      </c>
      <c r="C1607" s="4">
        <v>-607.04999999999995</v>
      </c>
      <c r="D1607" s="4">
        <v>37583</v>
      </c>
      <c r="E1607" s="4">
        <v>117422.83</v>
      </c>
      <c r="F1607" s="4">
        <v>-4.0599999999999996</v>
      </c>
      <c r="G1607" s="4" t="s">
        <v>11</v>
      </c>
      <c r="H1607" s="4">
        <v>9954.9599999999991</v>
      </c>
      <c r="I1607" s="4">
        <v>11433.52</v>
      </c>
      <c r="J1607" s="4"/>
      <c r="K1607" s="4">
        <v>-31006.14</v>
      </c>
    </row>
    <row r="1608" spans="1:11" x14ac:dyDescent="0.25">
      <c r="A1608" s="2">
        <v>38132</v>
      </c>
      <c r="B1608" s="4">
        <v>99.59</v>
      </c>
      <c r="C1608" s="4">
        <v>-607.04999999999995</v>
      </c>
      <c r="D1608" s="4">
        <v>37583</v>
      </c>
      <c r="E1608" s="4">
        <v>117422.83</v>
      </c>
      <c r="F1608" s="4">
        <v>-4.0599999999999996</v>
      </c>
      <c r="G1608" s="4" t="s">
        <v>11</v>
      </c>
      <c r="H1608" s="4">
        <v>9954.9599999999991</v>
      </c>
      <c r="I1608" s="4">
        <v>11433.52</v>
      </c>
      <c r="J1608" s="4"/>
      <c r="K1608" s="4">
        <v>-31006.14</v>
      </c>
    </row>
    <row r="1609" spans="1:11" x14ac:dyDescent="0.25">
      <c r="A1609" s="2">
        <v>38133</v>
      </c>
      <c r="B1609" s="4">
        <v>99.59</v>
      </c>
      <c r="C1609" s="4">
        <v>-607.04999999999995</v>
      </c>
      <c r="D1609" s="4">
        <v>37583</v>
      </c>
      <c r="E1609" s="4">
        <v>117422.83</v>
      </c>
      <c r="F1609" s="4">
        <v>-4.0599999999999996</v>
      </c>
      <c r="G1609" s="4" t="s">
        <v>11</v>
      </c>
      <c r="H1609" s="4">
        <v>9954.9599999999991</v>
      </c>
      <c r="I1609" s="4">
        <v>11433.52</v>
      </c>
      <c r="J1609" s="4"/>
      <c r="K1609" s="4">
        <v>-31006.14</v>
      </c>
    </row>
    <row r="1610" spans="1:11" x14ac:dyDescent="0.25">
      <c r="A1610" s="2">
        <v>38134</v>
      </c>
      <c r="B1610" s="4">
        <v>99.59</v>
      </c>
      <c r="C1610" s="4">
        <v>-607.04999999999995</v>
      </c>
      <c r="D1610" s="4">
        <v>37583</v>
      </c>
      <c r="E1610" s="4">
        <v>117422.83</v>
      </c>
      <c r="F1610" s="4">
        <v>-4.0599999999999996</v>
      </c>
      <c r="G1610" s="4" t="s">
        <v>11</v>
      </c>
      <c r="H1610" s="4">
        <v>9954.9599999999991</v>
      </c>
      <c r="I1610" s="4">
        <v>11433.52</v>
      </c>
      <c r="J1610" s="4"/>
      <c r="K1610" s="4">
        <v>-31006.14</v>
      </c>
    </row>
    <row r="1611" spans="1:11" x14ac:dyDescent="0.25">
      <c r="A1611" s="2">
        <v>38135</v>
      </c>
      <c r="B1611" s="4">
        <v>99.59</v>
      </c>
      <c r="C1611" s="4">
        <v>-607.04999999999995</v>
      </c>
      <c r="D1611" s="4">
        <v>37583</v>
      </c>
      <c r="E1611" s="4">
        <v>117422.83</v>
      </c>
      <c r="F1611" s="4">
        <v>-4.0599999999999996</v>
      </c>
      <c r="G1611" s="4" t="s">
        <v>11</v>
      </c>
      <c r="H1611" s="4">
        <v>9954.9599999999991</v>
      </c>
      <c r="I1611" s="4">
        <v>11433.52</v>
      </c>
      <c r="J1611" s="4"/>
      <c r="K1611" s="4">
        <v>-31006.14</v>
      </c>
    </row>
    <row r="1612" spans="1:11" x14ac:dyDescent="0.25">
      <c r="A1612" s="2">
        <v>38136</v>
      </c>
      <c r="B1612" s="4">
        <v>99.59</v>
      </c>
      <c r="C1612" s="4">
        <v>-607.04999999999995</v>
      </c>
      <c r="D1612" s="4">
        <v>37583</v>
      </c>
      <c r="E1612" s="4">
        <v>117422.83</v>
      </c>
      <c r="F1612" s="4">
        <v>-4.0599999999999996</v>
      </c>
      <c r="G1612" s="4" t="s">
        <v>11</v>
      </c>
      <c r="H1612" s="4">
        <v>9954.9599999999991</v>
      </c>
      <c r="I1612" s="4">
        <v>11433.52</v>
      </c>
      <c r="J1612" s="4"/>
      <c r="K1612" s="4">
        <v>-31006.14</v>
      </c>
    </row>
    <row r="1613" spans="1:11" x14ac:dyDescent="0.25">
      <c r="A1613" s="2">
        <v>38137</v>
      </c>
      <c r="B1613" s="4">
        <v>99.59</v>
      </c>
      <c r="C1613" s="4">
        <v>-607.04999999999995</v>
      </c>
      <c r="D1613" s="4">
        <v>37583</v>
      </c>
      <c r="E1613" s="4">
        <v>117422.83</v>
      </c>
      <c r="F1613" s="4">
        <v>-4.0599999999999996</v>
      </c>
      <c r="G1613" s="4" t="s">
        <v>11</v>
      </c>
      <c r="H1613" s="4">
        <v>9954.9599999999991</v>
      </c>
      <c r="I1613" s="4">
        <v>11433.52</v>
      </c>
      <c r="J1613" s="4"/>
      <c r="K1613" s="4">
        <v>-31006.14</v>
      </c>
    </row>
    <row r="1614" spans="1:11" x14ac:dyDescent="0.25">
      <c r="A1614" s="2">
        <v>38138</v>
      </c>
      <c r="B1614" s="4">
        <v>99.59</v>
      </c>
      <c r="C1614" s="4">
        <v>-607.04999999999995</v>
      </c>
      <c r="D1614" s="4">
        <v>37487</v>
      </c>
      <c r="E1614" s="4">
        <v>117422.83</v>
      </c>
      <c r="F1614" s="4">
        <v>-4.0199999999999996</v>
      </c>
      <c r="G1614" s="4" t="s">
        <v>11</v>
      </c>
      <c r="H1614" s="4">
        <v>9954.9599999999991</v>
      </c>
      <c r="I1614" s="4">
        <v>11367.42</v>
      </c>
      <c r="J1614" s="4"/>
      <c r="K1614" s="4">
        <v>-31006.14</v>
      </c>
    </row>
    <row r="1615" spans="1:11" x14ac:dyDescent="0.25">
      <c r="A1615" s="2">
        <v>38139</v>
      </c>
      <c r="B1615" s="4">
        <v>99.59</v>
      </c>
      <c r="C1615" s="4">
        <v>-607.04999999999995</v>
      </c>
      <c r="D1615" s="4">
        <v>37487</v>
      </c>
      <c r="E1615" s="4">
        <v>117422.83</v>
      </c>
      <c r="F1615" s="4">
        <v>-4.0199999999999996</v>
      </c>
      <c r="G1615" s="4" t="s">
        <v>11</v>
      </c>
      <c r="H1615" s="4">
        <v>9954.9599999999991</v>
      </c>
      <c r="I1615" s="4">
        <v>11367.42</v>
      </c>
      <c r="J1615" s="4"/>
      <c r="K1615" s="4">
        <v>-31006.14</v>
      </c>
    </row>
    <row r="1616" spans="1:11" x14ac:dyDescent="0.25">
      <c r="A1616" s="2">
        <v>38140</v>
      </c>
      <c r="B1616" s="4">
        <v>99.59</v>
      </c>
      <c r="C1616" s="4">
        <v>-607.04999999999995</v>
      </c>
      <c r="D1616" s="4">
        <v>37487</v>
      </c>
      <c r="E1616" s="4">
        <v>117422.83</v>
      </c>
      <c r="F1616" s="4">
        <v>-4.0199999999999996</v>
      </c>
      <c r="G1616" s="4" t="s">
        <v>11</v>
      </c>
      <c r="H1616" s="4">
        <v>9954.9599999999991</v>
      </c>
      <c r="I1616" s="4">
        <v>11367.42</v>
      </c>
      <c r="J1616" s="4"/>
      <c r="K1616" s="4">
        <v>-31006.14</v>
      </c>
    </row>
    <row r="1617" spans="1:11" x14ac:dyDescent="0.25">
      <c r="A1617" s="2">
        <v>38141</v>
      </c>
      <c r="B1617" s="4">
        <v>99.59</v>
      </c>
      <c r="C1617" s="4">
        <v>-607.04999999999995</v>
      </c>
      <c r="D1617" s="4">
        <v>37487</v>
      </c>
      <c r="E1617" s="4">
        <v>117422.83</v>
      </c>
      <c r="F1617" s="4">
        <v>-4.0199999999999996</v>
      </c>
      <c r="G1617" s="4" t="s">
        <v>11</v>
      </c>
      <c r="H1617" s="4">
        <v>9954.9599999999991</v>
      </c>
      <c r="I1617" s="4">
        <v>11367.42</v>
      </c>
      <c r="J1617" s="4"/>
      <c r="K1617" s="4">
        <v>-31006.14</v>
      </c>
    </row>
    <row r="1618" spans="1:11" x14ac:dyDescent="0.25">
      <c r="A1618" s="2">
        <v>38142</v>
      </c>
      <c r="B1618" s="4">
        <v>99.59</v>
      </c>
      <c r="C1618" s="4">
        <v>-607.04999999999995</v>
      </c>
      <c r="D1618" s="4">
        <v>37487</v>
      </c>
      <c r="E1618" s="4">
        <v>117422.83</v>
      </c>
      <c r="F1618" s="4">
        <v>-4.0199999999999996</v>
      </c>
      <c r="G1618" s="4" t="s">
        <v>11</v>
      </c>
      <c r="H1618" s="4">
        <v>9954.9599999999991</v>
      </c>
      <c r="I1618" s="4">
        <v>11367.42</v>
      </c>
      <c r="J1618" s="4"/>
      <c r="K1618" s="4">
        <v>-31006.14</v>
      </c>
    </row>
    <row r="1619" spans="1:11" x14ac:dyDescent="0.25">
      <c r="A1619" s="2">
        <v>38143</v>
      </c>
      <c r="B1619" s="4">
        <v>99.59</v>
      </c>
      <c r="C1619" s="4">
        <v>-607.04999999999995</v>
      </c>
      <c r="D1619" s="4">
        <v>37487</v>
      </c>
      <c r="E1619" s="4">
        <v>117422.83</v>
      </c>
      <c r="F1619" s="4">
        <v>-4.0199999999999996</v>
      </c>
      <c r="G1619" s="4" t="s">
        <v>11</v>
      </c>
      <c r="H1619" s="4">
        <v>9954.9599999999991</v>
      </c>
      <c r="I1619" s="4">
        <v>11367.42</v>
      </c>
      <c r="J1619" s="4"/>
      <c r="K1619" s="4">
        <v>-31006.14</v>
      </c>
    </row>
    <row r="1620" spans="1:11" x14ac:dyDescent="0.25">
      <c r="A1620" s="2">
        <v>38144</v>
      </c>
      <c r="B1620" s="4">
        <v>99.59</v>
      </c>
      <c r="C1620" s="4">
        <v>-607.04999999999995</v>
      </c>
      <c r="D1620" s="4">
        <v>37487</v>
      </c>
      <c r="E1620" s="4">
        <v>117422.83</v>
      </c>
      <c r="F1620" s="4">
        <v>-4.0199999999999996</v>
      </c>
      <c r="G1620" s="4" t="s">
        <v>11</v>
      </c>
      <c r="H1620" s="4">
        <v>9954.9599999999991</v>
      </c>
      <c r="I1620" s="4">
        <v>11367.42</v>
      </c>
      <c r="J1620" s="4"/>
      <c r="K1620" s="4">
        <v>-31006.14</v>
      </c>
    </row>
    <row r="1621" spans="1:11" x14ac:dyDescent="0.25">
      <c r="A1621" s="2">
        <v>38145</v>
      </c>
      <c r="B1621" s="4">
        <v>99.59</v>
      </c>
      <c r="C1621" s="4">
        <v>-607.04999999999995</v>
      </c>
      <c r="D1621" s="4">
        <v>37487</v>
      </c>
      <c r="E1621" s="4">
        <v>117422.83</v>
      </c>
      <c r="F1621" s="4">
        <v>-4.0199999999999996</v>
      </c>
      <c r="G1621" s="4" t="s">
        <v>11</v>
      </c>
      <c r="H1621" s="4">
        <v>9954.9599999999991</v>
      </c>
      <c r="I1621" s="4">
        <v>11367.42</v>
      </c>
      <c r="J1621" s="4"/>
      <c r="K1621" s="4">
        <v>-31006.14</v>
      </c>
    </row>
    <row r="1622" spans="1:11" x14ac:dyDescent="0.25">
      <c r="A1622" s="2">
        <v>38146</v>
      </c>
      <c r="B1622" s="4">
        <v>99.59</v>
      </c>
      <c r="C1622" s="4">
        <v>-607.04999999999995</v>
      </c>
      <c r="D1622" s="4">
        <v>37487</v>
      </c>
      <c r="E1622" s="4">
        <v>117422.83</v>
      </c>
      <c r="F1622" s="4">
        <v>-4.0199999999999996</v>
      </c>
      <c r="G1622" s="4" t="s">
        <v>11</v>
      </c>
      <c r="H1622" s="4">
        <v>9954.9599999999991</v>
      </c>
      <c r="I1622" s="4">
        <v>11367.42</v>
      </c>
      <c r="J1622" s="4"/>
      <c r="K1622" s="4">
        <v>-31006.14</v>
      </c>
    </row>
    <row r="1623" spans="1:11" x14ac:dyDescent="0.25">
      <c r="A1623" s="2">
        <v>38147</v>
      </c>
      <c r="B1623" s="4">
        <v>99.59</v>
      </c>
      <c r="C1623" s="4">
        <v>-607.04999999999995</v>
      </c>
      <c r="D1623" s="4">
        <v>37487</v>
      </c>
      <c r="E1623" s="4">
        <v>117422.83</v>
      </c>
      <c r="F1623" s="4">
        <v>-4.0199999999999996</v>
      </c>
      <c r="G1623" s="4" t="s">
        <v>11</v>
      </c>
      <c r="H1623" s="4">
        <v>9954.9599999999991</v>
      </c>
      <c r="I1623" s="4">
        <v>11367.42</v>
      </c>
      <c r="J1623" s="4"/>
      <c r="K1623" s="4">
        <v>-31006.14</v>
      </c>
    </row>
    <row r="1624" spans="1:11" x14ac:dyDescent="0.25">
      <c r="A1624" s="2">
        <v>38148</v>
      </c>
      <c r="B1624" s="4">
        <v>99.59</v>
      </c>
      <c r="C1624" s="4">
        <v>-607.04999999999995</v>
      </c>
      <c r="D1624" s="4">
        <v>37487</v>
      </c>
      <c r="E1624" s="4">
        <v>117422.83</v>
      </c>
      <c r="F1624" s="4">
        <v>-4.0199999999999996</v>
      </c>
      <c r="G1624" s="4" t="s">
        <v>11</v>
      </c>
      <c r="H1624" s="4">
        <v>9954.9599999999991</v>
      </c>
      <c r="I1624" s="4">
        <v>11367.42</v>
      </c>
      <c r="J1624" s="4"/>
      <c r="K1624" s="4">
        <v>-31006.14</v>
      </c>
    </row>
    <row r="1625" spans="1:11" x14ac:dyDescent="0.25">
      <c r="A1625" s="2">
        <v>38149</v>
      </c>
      <c r="B1625" s="4">
        <v>99.59</v>
      </c>
      <c r="C1625" s="4">
        <v>-607.04999999999995</v>
      </c>
      <c r="D1625" s="4">
        <v>37487</v>
      </c>
      <c r="E1625" s="4">
        <v>117422.83</v>
      </c>
      <c r="F1625" s="4">
        <v>-4.0199999999999996</v>
      </c>
      <c r="G1625" s="4" t="s">
        <v>11</v>
      </c>
      <c r="H1625" s="4">
        <v>9954.9599999999991</v>
      </c>
      <c r="I1625" s="4">
        <v>11367.42</v>
      </c>
      <c r="J1625" s="4"/>
      <c r="K1625" s="4">
        <v>-31006.14</v>
      </c>
    </row>
    <row r="1626" spans="1:11" x14ac:dyDescent="0.25">
      <c r="A1626" s="2">
        <v>38150</v>
      </c>
      <c r="B1626" s="4">
        <v>99.59</v>
      </c>
      <c r="C1626" s="4">
        <v>-607.04999999999995</v>
      </c>
      <c r="D1626" s="4">
        <v>37487</v>
      </c>
      <c r="E1626" s="4">
        <v>117422.83</v>
      </c>
      <c r="F1626" s="4">
        <v>-4.0199999999999996</v>
      </c>
      <c r="G1626" s="4" t="s">
        <v>11</v>
      </c>
      <c r="H1626" s="4">
        <v>9954.9599999999991</v>
      </c>
      <c r="I1626" s="4">
        <v>11367.42</v>
      </c>
      <c r="J1626" s="4"/>
      <c r="K1626" s="4">
        <v>-31006.14</v>
      </c>
    </row>
    <row r="1627" spans="1:11" x14ac:dyDescent="0.25">
      <c r="A1627" s="2">
        <v>38151</v>
      </c>
      <c r="B1627" s="4">
        <v>99.59</v>
      </c>
      <c r="C1627" s="4">
        <v>-607.04999999999995</v>
      </c>
      <c r="D1627" s="4">
        <v>37487</v>
      </c>
      <c r="E1627" s="4">
        <v>117422.83</v>
      </c>
      <c r="F1627" s="4">
        <v>-4.0199999999999996</v>
      </c>
      <c r="G1627" s="4" t="s">
        <v>11</v>
      </c>
      <c r="H1627" s="4">
        <v>9954.9599999999991</v>
      </c>
      <c r="I1627" s="4">
        <v>11367.42</v>
      </c>
      <c r="J1627" s="4"/>
      <c r="K1627" s="4">
        <v>-31006.14</v>
      </c>
    </row>
    <row r="1628" spans="1:11" x14ac:dyDescent="0.25">
      <c r="A1628" s="2">
        <v>38152</v>
      </c>
      <c r="B1628" s="4">
        <v>99.59</v>
      </c>
      <c r="C1628" s="4">
        <v>-607.04999999999995</v>
      </c>
      <c r="D1628" s="4">
        <v>37487</v>
      </c>
      <c r="E1628" s="4">
        <v>117422.83</v>
      </c>
      <c r="F1628" s="4">
        <v>-4.0199999999999996</v>
      </c>
      <c r="G1628" s="4" t="s">
        <v>11</v>
      </c>
      <c r="H1628" s="4">
        <v>9954.9599999999991</v>
      </c>
      <c r="I1628" s="4">
        <v>11367.42</v>
      </c>
      <c r="J1628" s="4"/>
      <c r="K1628" s="4">
        <v>-31006.14</v>
      </c>
    </row>
    <row r="1629" spans="1:11" x14ac:dyDescent="0.25">
      <c r="A1629" s="2">
        <v>38153</v>
      </c>
      <c r="B1629" s="4">
        <v>99.59</v>
      </c>
      <c r="C1629" s="4">
        <v>-607.04999999999995</v>
      </c>
      <c r="D1629" s="4">
        <v>37487</v>
      </c>
      <c r="E1629" s="4">
        <v>117422.83</v>
      </c>
      <c r="F1629" s="4">
        <v>-4.0199999999999996</v>
      </c>
      <c r="G1629" s="4" t="s">
        <v>11</v>
      </c>
      <c r="H1629" s="4">
        <v>9954.9599999999991</v>
      </c>
      <c r="I1629" s="4">
        <v>11367.42</v>
      </c>
      <c r="J1629" s="4"/>
      <c r="K1629" s="4">
        <v>-31006.14</v>
      </c>
    </row>
    <row r="1630" spans="1:11" x14ac:dyDescent="0.25">
      <c r="A1630" s="2">
        <v>38154</v>
      </c>
      <c r="B1630" s="4">
        <v>99.59</v>
      </c>
      <c r="C1630" s="4">
        <v>-607.04999999999995</v>
      </c>
      <c r="D1630" s="4">
        <v>37487</v>
      </c>
      <c r="E1630" s="4">
        <v>117422.83</v>
      </c>
      <c r="F1630" s="4">
        <v>-4.0199999999999996</v>
      </c>
      <c r="G1630" s="4" t="s">
        <v>11</v>
      </c>
      <c r="H1630" s="4">
        <v>9954.9599999999991</v>
      </c>
      <c r="I1630" s="4">
        <v>11367.42</v>
      </c>
      <c r="J1630" s="4"/>
      <c r="K1630" s="4">
        <v>-31006.14</v>
      </c>
    </row>
    <row r="1631" spans="1:11" x14ac:dyDescent="0.25">
      <c r="A1631" s="2">
        <v>38155</v>
      </c>
      <c r="B1631" s="4">
        <v>99.59</v>
      </c>
      <c r="C1631" s="4">
        <v>-607.04999999999995</v>
      </c>
      <c r="D1631" s="4">
        <v>37487</v>
      </c>
      <c r="E1631" s="4">
        <v>117422.83</v>
      </c>
      <c r="F1631" s="4">
        <v>-4.0199999999999996</v>
      </c>
      <c r="G1631" s="4" t="s">
        <v>11</v>
      </c>
      <c r="H1631" s="4">
        <v>9954.9599999999991</v>
      </c>
      <c r="I1631" s="4">
        <v>11367.42</v>
      </c>
      <c r="J1631" s="4"/>
      <c r="K1631" s="4">
        <v>-31006.14</v>
      </c>
    </row>
    <row r="1632" spans="1:11" x14ac:dyDescent="0.25">
      <c r="A1632" s="2">
        <v>38156</v>
      </c>
      <c r="B1632" s="4">
        <v>99.59</v>
      </c>
      <c r="C1632" s="4">
        <v>-607.04999999999995</v>
      </c>
      <c r="D1632" s="4">
        <v>37487</v>
      </c>
      <c r="E1632" s="4">
        <v>117422.83</v>
      </c>
      <c r="F1632" s="4">
        <v>-4.0199999999999996</v>
      </c>
      <c r="G1632" s="4" t="s">
        <v>11</v>
      </c>
      <c r="H1632" s="4">
        <v>9954.9599999999991</v>
      </c>
      <c r="I1632" s="4">
        <v>11367.42</v>
      </c>
      <c r="J1632" s="4"/>
      <c r="K1632" s="4">
        <v>-31006.14</v>
      </c>
    </row>
    <row r="1633" spans="1:11" x14ac:dyDescent="0.25">
      <c r="A1633" s="2">
        <v>38157</v>
      </c>
      <c r="B1633" s="4">
        <v>99.59</v>
      </c>
      <c r="C1633" s="4">
        <v>-607.04999999999995</v>
      </c>
      <c r="D1633" s="4">
        <v>37487</v>
      </c>
      <c r="E1633" s="4">
        <v>117422.83</v>
      </c>
      <c r="F1633" s="4">
        <v>-4.0199999999999996</v>
      </c>
      <c r="G1633" s="4" t="s">
        <v>11</v>
      </c>
      <c r="H1633" s="4">
        <v>9954.9599999999991</v>
      </c>
      <c r="I1633" s="4">
        <v>11367.42</v>
      </c>
      <c r="J1633" s="4"/>
      <c r="K1633" s="4">
        <v>-31006.14</v>
      </c>
    </row>
    <row r="1634" spans="1:11" x14ac:dyDescent="0.25">
      <c r="A1634" s="2">
        <v>38158</v>
      </c>
      <c r="B1634" s="4">
        <v>99.59</v>
      </c>
      <c r="C1634" s="4">
        <v>-607.04999999999995</v>
      </c>
      <c r="D1634" s="4">
        <v>37487</v>
      </c>
      <c r="E1634" s="4">
        <v>117422.83</v>
      </c>
      <c r="F1634" s="4">
        <v>-4.0199999999999996</v>
      </c>
      <c r="G1634" s="4" t="s">
        <v>11</v>
      </c>
      <c r="H1634" s="4">
        <v>9954.9599999999991</v>
      </c>
      <c r="I1634" s="4">
        <v>11367.42</v>
      </c>
      <c r="J1634" s="4"/>
      <c r="K1634" s="4">
        <v>-31006.14</v>
      </c>
    </row>
    <row r="1635" spans="1:11" x14ac:dyDescent="0.25">
      <c r="A1635" s="2">
        <v>38159</v>
      </c>
      <c r="B1635" s="4">
        <v>99.59</v>
      </c>
      <c r="C1635" s="4">
        <v>-607.04999999999995</v>
      </c>
      <c r="D1635" s="4">
        <v>37487</v>
      </c>
      <c r="E1635" s="4">
        <v>117422.83</v>
      </c>
      <c r="F1635" s="4">
        <v>-4.0199999999999996</v>
      </c>
      <c r="G1635" s="4" t="s">
        <v>11</v>
      </c>
      <c r="H1635" s="4">
        <v>9954.9599999999991</v>
      </c>
      <c r="I1635" s="4">
        <v>11367.42</v>
      </c>
      <c r="J1635" s="4"/>
      <c r="K1635" s="4">
        <v>-31006.14</v>
      </c>
    </row>
    <row r="1636" spans="1:11" x14ac:dyDescent="0.25">
      <c r="A1636" s="2">
        <v>38160</v>
      </c>
      <c r="B1636" s="4">
        <v>99.59</v>
      </c>
      <c r="C1636" s="4">
        <v>-607.04999999999995</v>
      </c>
      <c r="D1636" s="4">
        <v>37487</v>
      </c>
      <c r="E1636" s="4">
        <v>117422.83</v>
      </c>
      <c r="F1636" s="4">
        <v>-4.0199999999999996</v>
      </c>
      <c r="G1636" s="4" t="s">
        <v>11</v>
      </c>
      <c r="H1636" s="4">
        <v>9954.9599999999991</v>
      </c>
      <c r="I1636" s="4">
        <v>11367.42</v>
      </c>
      <c r="J1636" s="4"/>
      <c r="K1636" s="4">
        <v>-31006.14</v>
      </c>
    </row>
    <row r="1637" spans="1:11" x14ac:dyDescent="0.25">
      <c r="A1637" s="2">
        <v>38161</v>
      </c>
      <c r="B1637" s="4">
        <v>99.59</v>
      </c>
      <c r="C1637" s="4">
        <v>-607.04999999999995</v>
      </c>
      <c r="D1637" s="4">
        <v>37487</v>
      </c>
      <c r="E1637" s="4">
        <v>117422.83</v>
      </c>
      <c r="F1637" s="4">
        <v>-4.0199999999999996</v>
      </c>
      <c r="G1637" s="4" t="s">
        <v>11</v>
      </c>
      <c r="H1637" s="4">
        <v>9954.9599999999991</v>
      </c>
      <c r="I1637" s="4">
        <v>11367.42</v>
      </c>
      <c r="J1637" s="4"/>
      <c r="K1637" s="4">
        <v>-31006.14</v>
      </c>
    </row>
    <row r="1638" spans="1:11" x14ac:dyDescent="0.25">
      <c r="A1638" s="2">
        <v>38162</v>
      </c>
      <c r="B1638" s="4">
        <v>99.59</v>
      </c>
      <c r="C1638" s="4">
        <v>-607.04999999999995</v>
      </c>
      <c r="D1638" s="4">
        <v>37487</v>
      </c>
      <c r="E1638" s="4">
        <v>117422.83</v>
      </c>
      <c r="F1638" s="4">
        <v>-4.0199999999999996</v>
      </c>
      <c r="G1638" s="4" t="s">
        <v>11</v>
      </c>
      <c r="H1638" s="4">
        <v>9954.9599999999991</v>
      </c>
      <c r="I1638" s="4">
        <v>11367.42</v>
      </c>
      <c r="J1638" s="4"/>
      <c r="K1638" s="4">
        <v>-31006.14</v>
      </c>
    </row>
    <row r="1639" spans="1:11" x14ac:dyDescent="0.25">
      <c r="A1639" s="2">
        <v>38163</v>
      </c>
      <c r="B1639" s="4">
        <v>99.59</v>
      </c>
      <c r="C1639" s="4">
        <v>-607.04999999999995</v>
      </c>
      <c r="D1639" s="4">
        <v>37487</v>
      </c>
      <c r="E1639" s="4">
        <v>117422.83</v>
      </c>
      <c r="F1639" s="4">
        <v>-4.0199999999999996</v>
      </c>
      <c r="G1639" s="4" t="s">
        <v>11</v>
      </c>
      <c r="H1639" s="4">
        <v>9954.9599999999991</v>
      </c>
      <c r="I1639" s="4">
        <v>11367.42</v>
      </c>
      <c r="J1639" s="4"/>
      <c r="K1639" s="4">
        <v>-31006.14</v>
      </c>
    </row>
    <row r="1640" spans="1:11" x14ac:dyDescent="0.25">
      <c r="A1640" s="2">
        <v>38164</v>
      </c>
      <c r="B1640" s="4">
        <v>99.59</v>
      </c>
      <c r="C1640" s="4">
        <v>-607.04999999999995</v>
      </c>
      <c r="D1640" s="4">
        <v>37487</v>
      </c>
      <c r="E1640" s="4">
        <v>117422.83</v>
      </c>
      <c r="F1640" s="4">
        <v>-4.0199999999999996</v>
      </c>
      <c r="G1640" s="4" t="s">
        <v>11</v>
      </c>
      <c r="H1640" s="4">
        <v>9954.9599999999991</v>
      </c>
      <c r="I1640" s="4">
        <v>11367.42</v>
      </c>
      <c r="J1640" s="4"/>
      <c r="K1640" s="4">
        <v>-31006.14</v>
      </c>
    </row>
    <row r="1641" spans="1:11" x14ac:dyDescent="0.25">
      <c r="A1641" s="2">
        <v>38165</v>
      </c>
      <c r="B1641" s="4">
        <v>99.59</v>
      </c>
      <c r="C1641" s="4">
        <v>-607.04999999999995</v>
      </c>
      <c r="D1641" s="4">
        <v>37487</v>
      </c>
      <c r="E1641" s="4">
        <v>117422.83</v>
      </c>
      <c r="F1641" s="4">
        <v>-4.0199999999999996</v>
      </c>
      <c r="G1641" s="4" t="s">
        <v>11</v>
      </c>
      <c r="H1641" s="4">
        <v>9954.9599999999991</v>
      </c>
      <c r="I1641" s="4">
        <v>11367.42</v>
      </c>
      <c r="J1641" s="4"/>
      <c r="K1641" s="4">
        <v>-31006.14</v>
      </c>
    </row>
    <row r="1642" spans="1:11" x14ac:dyDescent="0.25">
      <c r="A1642" s="2">
        <v>38166</v>
      </c>
      <c r="B1642" s="4">
        <v>99.59</v>
      </c>
      <c r="C1642" s="4">
        <v>-607.04999999999995</v>
      </c>
      <c r="D1642" s="4">
        <v>37487</v>
      </c>
      <c r="E1642" s="4">
        <v>117422.83</v>
      </c>
      <c r="F1642" s="4">
        <v>-4.0199999999999996</v>
      </c>
      <c r="G1642" s="4" t="s">
        <v>11</v>
      </c>
      <c r="H1642" s="4">
        <v>9954.9599999999991</v>
      </c>
      <c r="I1642" s="4">
        <v>11367.42</v>
      </c>
      <c r="J1642" s="4"/>
      <c r="K1642" s="4">
        <v>-31006.14</v>
      </c>
    </row>
    <row r="1643" spans="1:11" x14ac:dyDescent="0.25">
      <c r="A1643" s="2">
        <v>38167</v>
      </c>
      <c r="B1643" s="4">
        <v>99.59</v>
      </c>
      <c r="C1643" s="4">
        <v>-607.04999999999995</v>
      </c>
      <c r="D1643" s="4">
        <v>37487</v>
      </c>
      <c r="E1643" s="4">
        <v>117422.83</v>
      </c>
      <c r="F1643" s="4">
        <v>-4.0199999999999996</v>
      </c>
      <c r="G1643" s="4" t="s">
        <v>11</v>
      </c>
      <c r="H1643" s="4">
        <v>9954.9599999999991</v>
      </c>
      <c r="I1643" s="4">
        <v>11367.42</v>
      </c>
      <c r="J1643" s="4"/>
      <c r="K1643" s="4">
        <v>-31006.14</v>
      </c>
    </row>
    <row r="1644" spans="1:11" x14ac:dyDescent="0.25">
      <c r="A1644" s="2">
        <v>38168</v>
      </c>
      <c r="B1644" s="4">
        <v>104.17</v>
      </c>
      <c r="C1644" s="4">
        <v>-218.73</v>
      </c>
      <c r="D1644" s="4">
        <v>37635</v>
      </c>
      <c r="E1644" s="4">
        <v>117474.28</v>
      </c>
      <c r="F1644" s="4">
        <v>-3.98</v>
      </c>
      <c r="G1644" s="4" t="s">
        <v>11</v>
      </c>
      <c r="H1644" s="4">
        <v>9954.9599999999991</v>
      </c>
      <c r="I1644" s="4">
        <v>11591.44</v>
      </c>
      <c r="J1644" s="4"/>
      <c r="K1644" s="4">
        <v>-30617.1</v>
      </c>
    </row>
    <row r="1645" spans="1:11" x14ac:dyDescent="0.25">
      <c r="A1645" s="2">
        <v>38169</v>
      </c>
      <c r="B1645" s="4">
        <v>104.17</v>
      </c>
      <c r="C1645" s="4">
        <v>-218.73</v>
      </c>
      <c r="D1645" s="4">
        <v>37635</v>
      </c>
      <c r="E1645" s="4">
        <v>117474.28</v>
      </c>
      <c r="F1645" s="4">
        <v>-3.98</v>
      </c>
      <c r="G1645" s="4" t="s">
        <v>11</v>
      </c>
      <c r="H1645" s="4">
        <v>9954.9599999999991</v>
      </c>
      <c r="I1645" s="4">
        <v>11591.44</v>
      </c>
      <c r="J1645" s="4"/>
      <c r="K1645" s="4">
        <v>-30617.1</v>
      </c>
    </row>
    <row r="1646" spans="1:11" x14ac:dyDescent="0.25">
      <c r="A1646" s="2">
        <v>38170</v>
      </c>
      <c r="B1646" s="4">
        <v>104.17</v>
      </c>
      <c r="C1646" s="4">
        <v>-218.73</v>
      </c>
      <c r="D1646" s="4">
        <v>37635</v>
      </c>
      <c r="E1646" s="4">
        <v>117474.28</v>
      </c>
      <c r="F1646" s="4">
        <v>-3.98</v>
      </c>
      <c r="G1646" s="4" t="s">
        <v>11</v>
      </c>
      <c r="H1646" s="4">
        <v>9954.9599999999991</v>
      </c>
      <c r="I1646" s="4">
        <v>11591.44</v>
      </c>
      <c r="J1646" s="4"/>
      <c r="K1646" s="4">
        <v>-30617.1</v>
      </c>
    </row>
    <row r="1647" spans="1:11" x14ac:dyDescent="0.25">
      <c r="A1647" s="2">
        <v>38171</v>
      </c>
      <c r="B1647" s="4">
        <v>104.17</v>
      </c>
      <c r="C1647" s="4">
        <v>-218.73</v>
      </c>
      <c r="D1647" s="4">
        <v>37635</v>
      </c>
      <c r="E1647" s="4">
        <v>117474.28</v>
      </c>
      <c r="F1647" s="4">
        <v>-3.98</v>
      </c>
      <c r="G1647" s="4" t="s">
        <v>11</v>
      </c>
      <c r="H1647" s="4">
        <v>9954.9599999999991</v>
      </c>
      <c r="I1647" s="4">
        <v>11591.44</v>
      </c>
      <c r="J1647" s="4"/>
      <c r="K1647" s="4">
        <v>-30617.1</v>
      </c>
    </row>
    <row r="1648" spans="1:11" x14ac:dyDescent="0.25">
      <c r="A1648" s="2">
        <v>38172</v>
      </c>
      <c r="B1648" s="4">
        <v>104.17</v>
      </c>
      <c r="C1648" s="4">
        <v>-218.73</v>
      </c>
      <c r="D1648" s="4">
        <v>37635</v>
      </c>
      <c r="E1648" s="4">
        <v>117474.28</v>
      </c>
      <c r="F1648" s="4">
        <v>-3.98</v>
      </c>
      <c r="G1648" s="4" t="s">
        <v>11</v>
      </c>
      <c r="H1648" s="4">
        <v>9954.9599999999991</v>
      </c>
      <c r="I1648" s="4">
        <v>11591.44</v>
      </c>
      <c r="J1648" s="4"/>
      <c r="K1648" s="4">
        <v>-30617.1</v>
      </c>
    </row>
    <row r="1649" spans="1:11" x14ac:dyDescent="0.25">
      <c r="A1649" s="2">
        <v>38173</v>
      </c>
      <c r="B1649" s="4">
        <v>104.17</v>
      </c>
      <c r="C1649" s="4">
        <v>-218.73</v>
      </c>
      <c r="D1649" s="4">
        <v>37635</v>
      </c>
      <c r="E1649" s="4">
        <v>117474.28</v>
      </c>
      <c r="F1649" s="4">
        <v>-3.98</v>
      </c>
      <c r="G1649" s="4" t="s">
        <v>11</v>
      </c>
      <c r="H1649" s="4">
        <v>9954.9599999999991</v>
      </c>
      <c r="I1649" s="4">
        <v>11591.44</v>
      </c>
      <c r="J1649" s="4"/>
      <c r="K1649" s="4">
        <v>-30617.1</v>
      </c>
    </row>
    <row r="1650" spans="1:11" x14ac:dyDescent="0.25">
      <c r="A1650" s="2">
        <v>38174</v>
      </c>
      <c r="B1650" s="4">
        <v>104.17</v>
      </c>
      <c r="C1650" s="4">
        <v>-218.73</v>
      </c>
      <c r="D1650" s="4">
        <v>37635</v>
      </c>
      <c r="E1650" s="4">
        <v>117474.28</v>
      </c>
      <c r="F1650" s="4">
        <v>-3.98</v>
      </c>
      <c r="G1650" s="4" t="s">
        <v>11</v>
      </c>
      <c r="H1650" s="4">
        <v>9954.9599999999991</v>
      </c>
      <c r="I1650" s="4">
        <v>11591.44</v>
      </c>
      <c r="J1650" s="4"/>
      <c r="K1650" s="4">
        <v>-30617.1</v>
      </c>
    </row>
    <row r="1651" spans="1:11" x14ac:dyDescent="0.25">
      <c r="A1651" s="2">
        <v>38175</v>
      </c>
      <c r="B1651" s="4">
        <v>104.17</v>
      </c>
      <c r="C1651" s="4">
        <v>-218.73</v>
      </c>
      <c r="D1651" s="4">
        <v>37635</v>
      </c>
      <c r="E1651" s="4">
        <v>117474.28</v>
      </c>
      <c r="F1651" s="4">
        <v>-3.98</v>
      </c>
      <c r="G1651" s="4" t="s">
        <v>11</v>
      </c>
      <c r="H1651" s="4">
        <v>9954.9599999999991</v>
      </c>
      <c r="I1651" s="4">
        <v>11591.44</v>
      </c>
      <c r="J1651" s="4"/>
      <c r="K1651" s="4">
        <v>-30617.1</v>
      </c>
    </row>
    <row r="1652" spans="1:11" x14ac:dyDescent="0.25">
      <c r="A1652" s="2">
        <v>38176</v>
      </c>
      <c r="B1652" s="4">
        <v>104.17</v>
      </c>
      <c r="C1652" s="4">
        <v>-218.73</v>
      </c>
      <c r="D1652" s="4">
        <v>37635</v>
      </c>
      <c r="E1652" s="4">
        <v>117474.28</v>
      </c>
      <c r="F1652" s="4">
        <v>-3.98</v>
      </c>
      <c r="G1652" s="4" t="s">
        <v>11</v>
      </c>
      <c r="H1652" s="4">
        <v>9954.9599999999991</v>
      </c>
      <c r="I1652" s="4">
        <v>11591.44</v>
      </c>
      <c r="J1652" s="4"/>
      <c r="K1652" s="4">
        <v>-30617.1</v>
      </c>
    </row>
    <row r="1653" spans="1:11" x14ac:dyDescent="0.25">
      <c r="A1653" s="2">
        <v>38177</v>
      </c>
      <c r="B1653" s="4">
        <v>104.17</v>
      </c>
      <c r="C1653" s="4">
        <v>-218.73</v>
      </c>
      <c r="D1653" s="4">
        <v>37635</v>
      </c>
      <c r="E1653" s="4">
        <v>117474.28</v>
      </c>
      <c r="F1653" s="4">
        <v>-3.98</v>
      </c>
      <c r="G1653" s="4" t="s">
        <v>11</v>
      </c>
      <c r="H1653" s="4">
        <v>9954.9599999999991</v>
      </c>
      <c r="I1653" s="4">
        <v>11591.44</v>
      </c>
      <c r="J1653" s="4"/>
      <c r="K1653" s="4">
        <v>-30617.1</v>
      </c>
    </row>
    <row r="1654" spans="1:11" x14ac:dyDescent="0.25">
      <c r="A1654" s="2">
        <v>38178</v>
      </c>
      <c r="B1654" s="4">
        <v>104.17</v>
      </c>
      <c r="C1654" s="4">
        <v>-218.73</v>
      </c>
      <c r="D1654" s="4">
        <v>37635</v>
      </c>
      <c r="E1654" s="4">
        <v>117474.28</v>
      </c>
      <c r="F1654" s="4">
        <v>-3.98</v>
      </c>
      <c r="G1654" s="4" t="s">
        <v>11</v>
      </c>
      <c r="H1654" s="4">
        <v>9954.9599999999991</v>
      </c>
      <c r="I1654" s="4">
        <v>11591.44</v>
      </c>
      <c r="J1654" s="4"/>
      <c r="K1654" s="4">
        <v>-30617.1</v>
      </c>
    </row>
    <row r="1655" spans="1:11" x14ac:dyDescent="0.25">
      <c r="A1655" s="2">
        <v>38179</v>
      </c>
      <c r="B1655" s="4">
        <v>104.17</v>
      </c>
      <c r="C1655" s="4">
        <v>-218.73</v>
      </c>
      <c r="D1655" s="4">
        <v>37635</v>
      </c>
      <c r="E1655" s="4">
        <v>117474.28</v>
      </c>
      <c r="F1655" s="4">
        <v>-3.98</v>
      </c>
      <c r="G1655" s="4" t="s">
        <v>11</v>
      </c>
      <c r="H1655" s="4">
        <v>9954.9599999999991</v>
      </c>
      <c r="I1655" s="4">
        <v>11591.44</v>
      </c>
      <c r="J1655" s="4"/>
      <c r="K1655" s="4">
        <v>-30617.1</v>
      </c>
    </row>
    <row r="1656" spans="1:11" x14ac:dyDescent="0.25">
      <c r="A1656" s="2">
        <v>38180</v>
      </c>
      <c r="B1656" s="4">
        <v>104.17</v>
      </c>
      <c r="C1656" s="4">
        <v>-218.73</v>
      </c>
      <c r="D1656" s="4">
        <v>37635</v>
      </c>
      <c r="E1656" s="4">
        <v>117474.28</v>
      </c>
      <c r="F1656" s="4">
        <v>-3.98</v>
      </c>
      <c r="G1656" s="4" t="s">
        <v>11</v>
      </c>
      <c r="H1656" s="4">
        <v>9954.9599999999991</v>
      </c>
      <c r="I1656" s="4">
        <v>11591.44</v>
      </c>
      <c r="J1656" s="4"/>
      <c r="K1656" s="4">
        <v>-30617.1</v>
      </c>
    </row>
    <row r="1657" spans="1:11" x14ac:dyDescent="0.25">
      <c r="A1657" s="2">
        <v>38181</v>
      </c>
      <c r="B1657" s="4">
        <v>104.17</v>
      </c>
      <c r="C1657" s="4">
        <v>-218.73</v>
      </c>
      <c r="D1657" s="4">
        <v>37635</v>
      </c>
      <c r="E1657" s="4">
        <v>117474.28</v>
      </c>
      <c r="F1657" s="4">
        <v>-3.98</v>
      </c>
      <c r="G1657" s="4" t="s">
        <v>11</v>
      </c>
      <c r="H1657" s="4">
        <v>9954.9599999999991</v>
      </c>
      <c r="I1657" s="4">
        <v>11591.44</v>
      </c>
      <c r="J1657" s="4"/>
      <c r="K1657" s="4">
        <v>-30617.1</v>
      </c>
    </row>
    <row r="1658" spans="1:11" x14ac:dyDescent="0.25">
      <c r="A1658" s="2">
        <v>38182</v>
      </c>
      <c r="B1658" s="4">
        <v>104.17</v>
      </c>
      <c r="C1658" s="4">
        <v>-218.73</v>
      </c>
      <c r="D1658" s="4">
        <v>37635</v>
      </c>
      <c r="E1658" s="4">
        <v>117474.28</v>
      </c>
      <c r="F1658" s="4">
        <v>-3.98</v>
      </c>
      <c r="G1658" s="4" t="s">
        <v>11</v>
      </c>
      <c r="H1658" s="4">
        <v>9954.9599999999991</v>
      </c>
      <c r="I1658" s="4">
        <v>11591.44</v>
      </c>
      <c r="J1658" s="4"/>
      <c r="K1658" s="4">
        <v>-30617.1</v>
      </c>
    </row>
    <row r="1659" spans="1:11" x14ac:dyDescent="0.25">
      <c r="A1659" s="2">
        <v>38183</v>
      </c>
      <c r="B1659" s="4">
        <v>104.17</v>
      </c>
      <c r="C1659" s="4">
        <v>-218.73</v>
      </c>
      <c r="D1659" s="4">
        <v>37635</v>
      </c>
      <c r="E1659" s="4">
        <v>117474.28</v>
      </c>
      <c r="F1659" s="4">
        <v>-3.98</v>
      </c>
      <c r="G1659" s="4" t="s">
        <v>11</v>
      </c>
      <c r="H1659" s="4">
        <v>9954.9599999999991</v>
      </c>
      <c r="I1659" s="4">
        <v>11591.44</v>
      </c>
      <c r="J1659" s="4"/>
      <c r="K1659" s="4">
        <v>-30617.1</v>
      </c>
    </row>
    <row r="1660" spans="1:11" x14ac:dyDescent="0.25">
      <c r="A1660" s="2">
        <v>38184</v>
      </c>
      <c r="B1660" s="4">
        <v>104.17</v>
      </c>
      <c r="C1660" s="4">
        <v>-218.73</v>
      </c>
      <c r="D1660" s="4">
        <v>37635</v>
      </c>
      <c r="E1660" s="4">
        <v>117474.28</v>
      </c>
      <c r="F1660" s="4">
        <v>-3.98</v>
      </c>
      <c r="G1660" s="4" t="s">
        <v>11</v>
      </c>
      <c r="H1660" s="4">
        <v>9954.9599999999991</v>
      </c>
      <c r="I1660" s="4">
        <v>11591.44</v>
      </c>
      <c r="J1660" s="4"/>
      <c r="K1660" s="4">
        <v>-30617.1</v>
      </c>
    </row>
    <row r="1661" spans="1:11" x14ac:dyDescent="0.25">
      <c r="A1661" s="2">
        <v>38185</v>
      </c>
      <c r="B1661" s="4">
        <v>104.17</v>
      </c>
      <c r="C1661" s="4">
        <v>-218.73</v>
      </c>
      <c r="D1661" s="4">
        <v>37635</v>
      </c>
      <c r="E1661" s="4">
        <v>117474.28</v>
      </c>
      <c r="F1661" s="4">
        <v>-3.98</v>
      </c>
      <c r="G1661" s="4" t="s">
        <v>11</v>
      </c>
      <c r="H1661" s="4">
        <v>9954.9599999999991</v>
      </c>
      <c r="I1661" s="4">
        <v>11591.44</v>
      </c>
      <c r="J1661" s="4"/>
      <c r="K1661" s="4">
        <v>-30617.1</v>
      </c>
    </row>
    <row r="1662" spans="1:11" x14ac:dyDescent="0.25">
      <c r="A1662" s="2">
        <v>38186</v>
      </c>
      <c r="B1662" s="4">
        <v>104.17</v>
      </c>
      <c r="C1662" s="4">
        <v>-218.73</v>
      </c>
      <c r="D1662" s="4">
        <v>37635</v>
      </c>
      <c r="E1662" s="4">
        <v>117474.28</v>
      </c>
      <c r="F1662" s="4">
        <v>-3.98</v>
      </c>
      <c r="G1662" s="4" t="s">
        <v>11</v>
      </c>
      <c r="H1662" s="4">
        <v>9954.9599999999991</v>
      </c>
      <c r="I1662" s="4">
        <v>11591.44</v>
      </c>
      <c r="J1662" s="4"/>
      <c r="K1662" s="4">
        <v>-30617.1</v>
      </c>
    </row>
    <row r="1663" spans="1:11" x14ac:dyDescent="0.25">
      <c r="A1663" s="2">
        <v>38187</v>
      </c>
      <c r="B1663" s="4">
        <v>104.17</v>
      </c>
      <c r="C1663" s="4">
        <v>-218.73</v>
      </c>
      <c r="D1663" s="4">
        <v>37635</v>
      </c>
      <c r="E1663" s="4">
        <v>117474.28</v>
      </c>
      <c r="F1663" s="4">
        <v>-3.98</v>
      </c>
      <c r="G1663" s="4" t="s">
        <v>11</v>
      </c>
      <c r="H1663" s="4">
        <v>9954.9599999999991</v>
      </c>
      <c r="I1663" s="4">
        <v>11591.44</v>
      </c>
      <c r="J1663" s="4"/>
      <c r="K1663" s="4">
        <v>-30617.1</v>
      </c>
    </row>
    <row r="1664" spans="1:11" x14ac:dyDescent="0.25">
      <c r="A1664" s="2">
        <v>38188</v>
      </c>
      <c r="B1664" s="4">
        <v>104.17</v>
      </c>
      <c r="C1664" s="4">
        <v>-218.73</v>
      </c>
      <c r="D1664" s="4">
        <v>37635</v>
      </c>
      <c r="E1664" s="4">
        <v>117474.28</v>
      </c>
      <c r="F1664" s="4">
        <v>-3.98</v>
      </c>
      <c r="G1664" s="4" t="s">
        <v>11</v>
      </c>
      <c r="H1664" s="4">
        <v>9954.9599999999991</v>
      </c>
      <c r="I1664" s="4">
        <v>11591.44</v>
      </c>
      <c r="J1664" s="4"/>
      <c r="K1664" s="4">
        <v>-30617.1</v>
      </c>
    </row>
    <row r="1665" spans="1:11" x14ac:dyDescent="0.25">
      <c r="A1665" s="2">
        <v>38189</v>
      </c>
      <c r="B1665" s="4">
        <v>104.17</v>
      </c>
      <c r="C1665" s="4">
        <v>-218.73</v>
      </c>
      <c r="D1665" s="4">
        <v>37635</v>
      </c>
      <c r="E1665" s="4">
        <v>117474.28</v>
      </c>
      <c r="F1665" s="4">
        <v>-3.98</v>
      </c>
      <c r="G1665" s="4" t="s">
        <v>11</v>
      </c>
      <c r="H1665" s="4">
        <v>9954.9599999999991</v>
      </c>
      <c r="I1665" s="4">
        <v>11591.44</v>
      </c>
      <c r="J1665" s="4"/>
      <c r="K1665" s="4">
        <v>-30617.1</v>
      </c>
    </row>
    <row r="1666" spans="1:11" x14ac:dyDescent="0.25">
      <c r="A1666" s="2">
        <v>38190</v>
      </c>
      <c r="B1666" s="4">
        <v>104.17</v>
      </c>
      <c r="C1666" s="4">
        <v>-218.73</v>
      </c>
      <c r="D1666" s="4">
        <v>37635</v>
      </c>
      <c r="E1666" s="4">
        <v>117474.28</v>
      </c>
      <c r="F1666" s="4">
        <v>-3.98</v>
      </c>
      <c r="G1666" s="4" t="s">
        <v>11</v>
      </c>
      <c r="H1666" s="4">
        <v>9954.9599999999991</v>
      </c>
      <c r="I1666" s="4">
        <v>11591.44</v>
      </c>
      <c r="J1666" s="4"/>
      <c r="K1666" s="4">
        <v>-30617.1</v>
      </c>
    </row>
    <row r="1667" spans="1:11" x14ac:dyDescent="0.25">
      <c r="A1667" s="2">
        <v>38191</v>
      </c>
      <c r="B1667" s="4">
        <v>104.17</v>
      </c>
      <c r="C1667" s="4">
        <v>-218.73</v>
      </c>
      <c r="D1667" s="4">
        <v>37635</v>
      </c>
      <c r="E1667" s="4">
        <v>117474.28</v>
      </c>
      <c r="F1667" s="4">
        <v>-3.98</v>
      </c>
      <c r="G1667" s="4" t="s">
        <v>11</v>
      </c>
      <c r="H1667" s="4">
        <v>9954.9599999999991</v>
      </c>
      <c r="I1667" s="4">
        <v>11591.44</v>
      </c>
      <c r="J1667" s="4"/>
      <c r="K1667" s="4">
        <v>-30617.1</v>
      </c>
    </row>
    <row r="1668" spans="1:11" x14ac:dyDescent="0.25">
      <c r="A1668" s="2">
        <v>38192</v>
      </c>
      <c r="B1668" s="4">
        <v>104.17</v>
      </c>
      <c r="C1668" s="4">
        <v>-218.73</v>
      </c>
      <c r="D1668" s="4">
        <v>37635</v>
      </c>
      <c r="E1668" s="4">
        <v>117474.28</v>
      </c>
      <c r="F1668" s="4">
        <v>-3.98</v>
      </c>
      <c r="G1668" s="4" t="s">
        <v>11</v>
      </c>
      <c r="H1668" s="4">
        <v>9954.9599999999991</v>
      </c>
      <c r="I1668" s="4">
        <v>11591.44</v>
      </c>
      <c r="J1668" s="4"/>
      <c r="K1668" s="4">
        <v>-30617.1</v>
      </c>
    </row>
    <row r="1669" spans="1:11" x14ac:dyDescent="0.25">
      <c r="A1669" s="2">
        <v>38193</v>
      </c>
      <c r="B1669" s="4">
        <v>104.17</v>
      </c>
      <c r="C1669" s="4">
        <v>-218.73</v>
      </c>
      <c r="D1669" s="4">
        <v>37635</v>
      </c>
      <c r="E1669" s="4">
        <v>117474.28</v>
      </c>
      <c r="F1669" s="4">
        <v>-3.98</v>
      </c>
      <c r="G1669" s="4" t="s">
        <v>11</v>
      </c>
      <c r="H1669" s="4">
        <v>9954.9599999999991</v>
      </c>
      <c r="I1669" s="4">
        <v>11591.44</v>
      </c>
      <c r="J1669" s="4"/>
      <c r="K1669" s="4">
        <v>-30617.1</v>
      </c>
    </row>
    <row r="1670" spans="1:11" x14ac:dyDescent="0.25">
      <c r="A1670" s="2">
        <v>38194</v>
      </c>
      <c r="B1670" s="4">
        <v>104.17</v>
      </c>
      <c r="C1670" s="4">
        <v>-218.73</v>
      </c>
      <c r="D1670" s="4">
        <v>37635</v>
      </c>
      <c r="E1670" s="4">
        <v>117474.28</v>
      </c>
      <c r="F1670" s="4">
        <v>-3.98</v>
      </c>
      <c r="G1670" s="4" t="s">
        <v>11</v>
      </c>
      <c r="H1670" s="4">
        <v>9954.9599999999991</v>
      </c>
      <c r="I1670" s="4">
        <v>11591.44</v>
      </c>
      <c r="J1670" s="4"/>
      <c r="K1670" s="4">
        <v>-30617.1</v>
      </c>
    </row>
    <row r="1671" spans="1:11" x14ac:dyDescent="0.25">
      <c r="A1671" s="2">
        <v>38195</v>
      </c>
      <c r="B1671" s="4">
        <v>104.17</v>
      </c>
      <c r="C1671" s="4">
        <v>-218.73</v>
      </c>
      <c r="D1671" s="4">
        <v>37635</v>
      </c>
      <c r="E1671" s="4">
        <v>117474.28</v>
      </c>
      <c r="F1671" s="4">
        <v>-3.98</v>
      </c>
      <c r="G1671" s="4" t="s">
        <v>11</v>
      </c>
      <c r="H1671" s="4">
        <v>9954.9599999999991</v>
      </c>
      <c r="I1671" s="4">
        <v>11591.44</v>
      </c>
      <c r="J1671" s="4"/>
      <c r="K1671" s="4">
        <v>-30617.1</v>
      </c>
    </row>
    <row r="1672" spans="1:11" x14ac:dyDescent="0.25">
      <c r="A1672" s="2">
        <v>38196</v>
      </c>
      <c r="B1672" s="4">
        <v>104.17</v>
      </c>
      <c r="C1672" s="4">
        <v>-218.73</v>
      </c>
      <c r="D1672" s="4">
        <v>37635</v>
      </c>
      <c r="E1672" s="4">
        <v>117474.28</v>
      </c>
      <c r="F1672" s="4">
        <v>-3.98</v>
      </c>
      <c r="G1672" s="4" t="s">
        <v>11</v>
      </c>
      <c r="H1672" s="4">
        <v>9954.9599999999991</v>
      </c>
      <c r="I1672" s="4">
        <v>11591.44</v>
      </c>
      <c r="J1672" s="4"/>
      <c r="K1672" s="4">
        <v>-30617.1</v>
      </c>
    </row>
    <row r="1673" spans="1:11" x14ac:dyDescent="0.25">
      <c r="A1673" s="2">
        <v>38197</v>
      </c>
      <c r="B1673" s="4">
        <v>104.17</v>
      </c>
      <c r="C1673" s="4">
        <v>-218.73</v>
      </c>
      <c r="D1673" s="4">
        <v>37635</v>
      </c>
      <c r="E1673" s="4">
        <v>117474.28</v>
      </c>
      <c r="F1673" s="4">
        <v>-3.98</v>
      </c>
      <c r="G1673" s="4" t="s">
        <v>11</v>
      </c>
      <c r="H1673" s="4">
        <v>9954.9599999999991</v>
      </c>
      <c r="I1673" s="4">
        <v>11591.44</v>
      </c>
      <c r="J1673" s="4"/>
      <c r="K1673" s="4">
        <v>-30617.1</v>
      </c>
    </row>
    <row r="1674" spans="1:11" x14ac:dyDescent="0.25">
      <c r="A1674" s="2">
        <v>38198</v>
      </c>
      <c r="B1674" s="4">
        <v>104.17</v>
      </c>
      <c r="C1674" s="4">
        <v>-218.73</v>
      </c>
      <c r="D1674" s="4">
        <v>37635</v>
      </c>
      <c r="E1674" s="4">
        <v>117474.28</v>
      </c>
      <c r="F1674" s="4">
        <v>-3.98</v>
      </c>
      <c r="G1674" s="4" t="s">
        <v>11</v>
      </c>
      <c r="H1674" s="4">
        <v>9954.9599999999991</v>
      </c>
      <c r="I1674" s="4">
        <v>11591.44</v>
      </c>
      <c r="J1674" s="4"/>
      <c r="K1674" s="4">
        <v>-30617.1</v>
      </c>
    </row>
    <row r="1675" spans="1:11" x14ac:dyDescent="0.25">
      <c r="A1675" s="2">
        <v>38199</v>
      </c>
      <c r="B1675" s="4">
        <v>104.17</v>
      </c>
      <c r="C1675" s="4">
        <v>-218.73</v>
      </c>
      <c r="D1675" s="4">
        <v>37438</v>
      </c>
      <c r="E1675" s="4">
        <v>117474.28</v>
      </c>
      <c r="F1675" s="4">
        <v>-4.12</v>
      </c>
      <c r="G1675" s="4" t="s">
        <v>11</v>
      </c>
      <c r="H1675" s="4">
        <v>9954.9599999999991</v>
      </c>
      <c r="I1675" s="4">
        <v>11767.5</v>
      </c>
      <c r="J1675" s="4"/>
      <c r="K1675" s="4">
        <v>-30617.1</v>
      </c>
    </row>
    <row r="1676" spans="1:11" x14ac:dyDescent="0.25">
      <c r="A1676" s="2">
        <v>38200</v>
      </c>
      <c r="B1676" s="4">
        <v>104.17</v>
      </c>
      <c r="C1676" s="4">
        <v>-218.73</v>
      </c>
      <c r="D1676" s="4">
        <v>37438</v>
      </c>
      <c r="E1676" s="4">
        <v>117474.28</v>
      </c>
      <c r="F1676" s="4">
        <v>-4.12</v>
      </c>
      <c r="G1676" s="4" t="s">
        <v>11</v>
      </c>
      <c r="H1676" s="4">
        <v>9954.9599999999991</v>
      </c>
      <c r="I1676" s="4">
        <v>11767.5</v>
      </c>
      <c r="J1676" s="4"/>
      <c r="K1676" s="4">
        <v>-30617.1</v>
      </c>
    </row>
    <row r="1677" spans="1:11" x14ac:dyDescent="0.25">
      <c r="A1677" s="2">
        <v>38201</v>
      </c>
      <c r="B1677" s="4">
        <v>104.17</v>
      </c>
      <c r="C1677" s="4">
        <v>-218.73</v>
      </c>
      <c r="D1677" s="4">
        <v>37438</v>
      </c>
      <c r="E1677" s="4">
        <v>117474.28</v>
      </c>
      <c r="F1677" s="4">
        <v>-4.12</v>
      </c>
      <c r="G1677" s="4" t="s">
        <v>11</v>
      </c>
      <c r="H1677" s="4">
        <v>9954.9599999999991</v>
      </c>
      <c r="I1677" s="4">
        <v>11767.5</v>
      </c>
      <c r="J1677" s="4"/>
      <c r="K1677" s="4">
        <v>-30617.1</v>
      </c>
    </row>
    <row r="1678" spans="1:11" x14ac:dyDescent="0.25">
      <c r="A1678" s="2">
        <v>38202</v>
      </c>
      <c r="B1678" s="4">
        <v>104.17</v>
      </c>
      <c r="C1678" s="4">
        <v>-218.73</v>
      </c>
      <c r="D1678" s="4">
        <v>37438</v>
      </c>
      <c r="E1678" s="4">
        <v>117474.28</v>
      </c>
      <c r="F1678" s="4">
        <v>-4.12</v>
      </c>
      <c r="G1678" s="4" t="s">
        <v>11</v>
      </c>
      <c r="H1678" s="4">
        <v>9954.9599999999991</v>
      </c>
      <c r="I1678" s="4">
        <v>11767.5</v>
      </c>
      <c r="J1678" s="4"/>
      <c r="K1678" s="4">
        <v>-30617.1</v>
      </c>
    </row>
    <row r="1679" spans="1:11" x14ac:dyDescent="0.25">
      <c r="A1679" s="2">
        <v>38203</v>
      </c>
      <c r="B1679" s="4">
        <v>104.17</v>
      </c>
      <c r="C1679" s="4">
        <v>-218.73</v>
      </c>
      <c r="D1679" s="4">
        <v>37438</v>
      </c>
      <c r="E1679" s="4">
        <v>117474.28</v>
      </c>
      <c r="F1679" s="4">
        <v>-4.12</v>
      </c>
      <c r="G1679" s="4" t="s">
        <v>11</v>
      </c>
      <c r="H1679" s="4">
        <v>9954.9599999999991</v>
      </c>
      <c r="I1679" s="4">
        <v>11767.5</v>
      </c>
      <c r="J1679" s="4"/>
      <c r="K1679" s="4">
        <v>-30617.1</v>
      </c>
    </row>
    <row r="1680" spans="1:11" x14ac:dyDescent="0.25">
      <c r="A1680" s="2">
        <v>38204</v>
      </c>
      <c r="B1680" s="4">
        <v>104.17</v>
      </c>
      <c r="C1680" s="4">
        <v>-218.73</v>
      </c>
      <c r="D1680" s="4">
        <v>37438</v>
      </c>
      <c r="E1680" s="4">
        <v>117474.28</v>
      </c>
      <c r="F1680" s="4">
        <v>-4.12</v>
      </c>
      <c r="G1680" s="4" t="s">
        <v>11</v>
      </c>
      <c r="H1680" s="4">
        <v>9954.9599999999991</v>
      </c>
      <c r="I1680" s="4">
        <v>11767.5</v>
      </c>
      <c r="J1680" s="4"/>
      <c r="K1680" s="4">
        <v>-30617.1</v>
      </c>
    </row>
    <row r="1681" spans="1:11" x14ac:dyDescent="0.25">
      <c r="A1681" s="2">
        <v>38205</v>
      </c>
      <c r="B1681" s="4">
        <v>104.17</v>
      </c>
      <c r="C1681" s="4">
        <v>-218.73</v>
      </c>
      <c r="D1681" s="4">
        <v>37438</v>
      </c>
      <c r="E1681" s="4">
        <v>117474.28</v>
      </c>
      <c r="F1681" s="4">
        <v>-4.12</v>
      </c>
      <c r="G1681" s="4" t="s">
        <v>11</v>
      </c>
      <c r="H1681" s="4">
        <v>9954.9599999999991</v>
      </c>
      <c r="I1681" s="4">
        <v>11767.5</v>
      </c>
      <c r="J1681" s="4"/>
      <c r="K1681" s="4">
        <v>-30617.1</v>
      </c>
    </row>
    <row r="1682" spans="1:11" x14ac:dyDescent="0.25">
      <c r="A1682" s="2">
        <v>38206</v>
      </c>
      <c r="B1682" s="4">
        <v>104.17</v>
      </c>
      <c r="C1682" s="4">
        <v>-218.73</v>
      </c>
      <c r="D1682" s="4">
        <v>37438</v>
      </c>
      <c r="E1682" s="4">
        <v>117474.28</v>
      </c>
      <c r="F1682" s="4">
        <v>-4.12</v>
      </c>
      <c r="G1682" s="4" t="s">
        <v>11</v>
      </c>
      <c r="H1682" s="4">
        <v>9954.9599999999991</v>
      </c>
      <c r="I1682" s="4">
        <v>11767.5</v>
      </c>
      <c r="J1682" s="4"/>
      <c r="K1682" s="4">
        <v>-30617.1</v>
      </c>
    </row>
    <row r="1683" spans="1:11" x14ac:dyDescent="0.25">
      <c r="A1683" s="2">
        <v>38207</v>
      </c>
      <c r="B1683" s="4">
        <v>104.17</v>
      </c>
      <c r="C1683" s="4">
        <v>-218.73</v>
      </c>
      <c r="D1683" s="4">
        <v>37438</v>
      </c>
      <c r="E1683" s="4">
        <v>117474.28</v>
      </c>
      <c r="F1683" s="4">
        <v>-4.12</v>
      </c>
      <c r="G1683" s="4" t="s">
        <v>11</v>
      </c>
      <c r="H1683" s="4">
        <v>9954.9599999999991</v>
      </c>
      <c r="I1683" s="4">
        <v>11767.5</v>
      </c>
      <c r="J1683" s="4"/>
      <c r="K1683" s="4">
        <v>-30617.1</v>
      </c>
    </row>
    <row r="1684" spans="1:11" x14ac:dyDescent="0.25">
      <c r="A1684" s="2">
        <v>38208</v>
      </c>
      <c r="B1684" s="4">
        <v>104.17</v>
      </c>
      <c r="C1684" s="4">
        <v>-218.73</v>
      </c>
      <c r="D1684" s="4">
        <v>37438</v>
      </c>
      <c r="E1684" s="4">
        <v>117474.28</v>
      </c>
      <c r="F1684" s="4">
        <v>-4.12</v>
      </c>
      <c r="G1684" s="4" t="s">
        <v>11</v>
      </c>
      <c r="H1684" s="4">
        <v>9954.9599999999991</v>
      </c>
      <c r="I1684" s="4">
        <v>11767.5</v>
      </c>
      <c r="J1684" s="4"/>
      <c r="K1684" s="4">
        <v>-30617.1</v>
      </c>
    </row>
    <row r="1685" spans="1:11" x14ac:dyDescent="0.25">
      <c r="A1685" s="2">
        <v>38209</v>
      </c>
      <c r="B1685" s="4">
        <v>104.17</v>
      </c>
      <c r="C1685" s="4">
        <v>-218.73</v>
      </c>
      <c r="D1685" s="4">
        <v>37438</v>
      </c>
      <c r="E1685" s="4">
        <v>117474.28</v>
      </c>
      <c r="F1685" s="4">
        <v>-4.12</v>
      </c>
      <c r="G1685" s="4" t="s">
        <v>11</v>
      </c>
      <c r="H1685" s="4">
        <v>9954.9599999999991</v>
      </c>
      <c r="I1685" s="4">
        <v>11767.5</v>
      </c>
      <c r="J1685" s="4"/>
      <c r="K1685" s="4">
        <v>-30617.1</v>
      </c>
    </row>
    <row r="1686" spans="1:11" x14ac:dyDescent="0.25">
      <c r="A1686" s="2">
        <v>38210</v>
      </c>
      <c r="B1686" s="4">
        <v>104.17</v>
      </c>
      <c r="C1686" s="4">
        <v>-218.73</v>
      </c>
      <c r="D1686" s="4">
        <v>37438</v>
      </c>
      <c r="E1686" s="4">
        <v>117474.28</v>
      </c>
      <c r="F1686" s="4">
        <v>-4.12</v>
      </c>
      <c r="G1686" s="4" t="s">
        <v>11</v>
      </c>
      <c r="H1686" s="4">
        <v>9954.9599999999991</v>
      </c>
      <c r="I1686" s="4">
        <v>11767.5</v>
      </c>
      <c r="J1686" s="4"/>
      <c r="K1686" s="4">
        <v>-30617.1</v>
      </c>
    </row>
    <row r="1687" spans="1:11" x14ac:dyDescent="0.25">
      <c r="A1687" s="2">
        <v>38211</v>
      </c>
      <c r="B1687" s="4">
        <v>104.17</v>
      </c>
      <c r="C1687" s="4">
        <v>-218.73</v>
      </c>
      <c r="D1687" s="4">
        <v>37438</v>
      </c>
      <c r="E1687" s="4">
        <v>117474.28</v>
      </c>
      <c r="F1687" s="4">
        <v>-4.12</v>
      </c>
      <c r="G1687" s="4" t="s">
        <v>11</v>
      </c>
      <c r="H1687" s="4">
        <v>9954.9599999999991</v>
      </c>
      <c r="I1687" s="4">
        <v>11767.5</v>
      </c>
      <c r="J1687" s="4"/>
      <c r="K1687" s="4">
        <v>-30617.1</v>
      </c>
    </row>
    <row r="1688" spans="1:11" x14ac:dyDescent="0.25">
      <c r="A1688" s="2">
        <v>38212</v>
      </c>
      <c r="B1688" s="4">
        <v>104.17</v>
      </c>
      <c r="C1688" s="4">
        <v>-218.73</v>
      </c>
      <c r="D1688" s="4">
        <v>37438</v>
      </c>
      <c r="E1688" s="4">
        <v>117474.28</v>
      </c>
      <c r="F1688" s="4">
        <v>-4.12</v>
      </c>
      <c r="G1688" s="4" t="s">
        <v>11</v>
      </c>
      <c r="H1688" s="4">
        <v>9954.9599999999991</v>
      </c>
      <c r="I1688" s="4">
        <v>11767.5</v>
      </c>
      <c r="J1688" s="4"/>
      <c r="K1688" s="4">
        <v>-30617.1</v>
      </c>
    </row>
    <row r="1689" spans="1:11" x14ac:dyDescent="0.25">
      <c r="A1689" s="2">
        <v>38213</v>
      </c>
      <c r="B1689" s="4">
        <v>104.17</v>
      </c>
      <c r="C1689" s="4">
        <v>-218.73</v>
      </c>
      <c r="D1689" s="4">
        <v>37438</v>
      </c>
      <c r="E1689" s="4">
        <v>117474.28</v>
      </c>
      <c r="F1689" s="4">
        <v>-4.12</v>
      </c>
      <c r="G1689" s="4" t="s">
        <v>11</v>
      </c>
      <c r="H1689" s="4">
        <v>9954.9599999999991</v>
      </c>
      <c r="I1689" s="4">
        <v>11767.5</v>
      </c>
      <c r="J1689" s="4"/>
      <c r="K1689" s="4">
        <v>-30617.1</v>
      </c>
    </row>
    <row r="1690" spans="1:11" x14ac:dyDescent="0.25">
      <c r="A1690" s="2">
        <v>38214</v>
      </c>
      <c r="B1690" s="4">
        <v>104.17</v>
      </c>
      <c r="C1690" s="4">
        <v>-218.73</v>
      </c>
      <c r="D1690" s="4">
        <v>37438</v>
      </c>
      <c r="E1690" s="4">
        <v>117474.28</v>
      </c>
      <c r="F1690" s="4">
        <v>-4.12</v>
      </c>
      <c r="G1690" s="4" t="s">
        <v>11</v>
      </c>
      <c r="H1690" s="4">
        <v>9954.9599999999991</v>
      </c>
      <c r="I1690" s="4">
        <v>11767.5</v>
      </c>
      <c r="J1690" s="4"/>
      <c r="K1690" s="4">
        <v>-30617.1</v>
      </c>
    </row>
    <row r="1691" spans="1:11" x14ac:dyDescent="0.25">
      <c r="A1691" s="2">
        <v>38215</v>
      </c>
      <c r="B1691" s="4">
        <v>104.17</v>
      </c>
      <c r="C1691" s="4">
        <v>-218.73</v>
      </c>
      <c r="D1691" s="4">
        <v>37438</v>
      </c>
      <c r="E1691" s="4">
        <v>117474.28</v>
      </c>
      <c r="F1691" s="4">
        <v>-4.12</v>
      </c>
      <c r="G1691" s="4" t="s">
        <v>11</v>
      </c>
      <c r="H1691" s="4">
        <v>9954.9599999999991</v>
      </c>
      <c r="I1691" s="4">
        <v>11767.5</v>
      </c>
      <c r="J1691" s="4"/>
      <c r="K1691" s="4">
        <v>-30617.1</v>
      </c>
    </row>
    <row r="1692" spans="1:11" x14ac:dyDescent="0.25">
      <c r="A1692" s="2">
        <v>38216</v>
      </c>
      <c r="B1692" s="4">
        <v>104.17</v>
      </c>
      <c r="C1692" s="4">
        <v>-218.73</v>
      </c>
      <c r="D1692" s="4">
        <v>37438</v>
      </c>
      <c r="E1692" s="4">
        <v>117474.28</v>
      </c>
      <c r="F1692" s="4">
        <v>-4.12</v>
      </c>
      <c r="G1692" s="4" t="s">
        <v>11</v>
      </c>
      <c r="H1692" s="4">
        <v>9954.9599999999991</v>
      </c>
      <c r="I1692" s="4">
        <v>11767.5</v>
      </c>
      <c r="J1692" s="4"/>
      <c r="K1692" s="4">
        <v>-30617.1</v>
      </c>
    </row>
    <row r="1693" spans="1:11" x14ac:dyDescent="0.25">
      <c r="A1693" s="2">
        <v>38217</v>
      </c>
      <c r="B1693" s="4">
        <v>104.17</v>
      </c>
      <c r="C1693" s="4">
        <v>-218.73</v>
      </c>
      <c r="D1693" s="4">
        <v>37438</v>
      </c>
      <c r="E1693" s="4">
        <v>117474.28</v>
      </c>
      <c r="F1693" s="4">
        <v>-4.12</v>
      </c>
      <c r="G1693" s="4" t="s">
        <v>11</v>
      </c>
      <c r="H1693" s="4">
        <v>9954.9599999999991</v>
      </c>
      <c r="I1693" s="4">
        <v>11767.5</v>
      </c>
      <c r="J1693" s="4"/>
      <c r="K1693" s="4">
        <v>-30617.1</v>
      </c>
    </row>
    <row r="1694" spans="1:11" x14ac:dyDescent="0.25">
      <c r="A1694" s="2">
        <v>38218</v>
      </c>
      <c r="B1694" s="4">
        <v>104.17</v>
      </c>
      <c r="C1694" s="4">
        <v>-218.73</v>
      </c>
      <c r="D1694" s="4">
        <v>37438</v>
      </c>
      <c r="E1694" s="4">
        <v>117474.28</v>
      </c>
      <c r="F1694" s="4">
        <v>-4.12</v>
      </c>
      <c r="G1694" s="4" t="s">
        <v>11</v>
      </c>
      <c r="H1694" s="4">
        <v>9954.9599999999991</v>
      </c>
      <c r="I1694" s="4">
        <v>11767.5</v>
      </c>
      <c r="J1694" s="4"/>
      <c r="K1694" s="4">
        <v>-30617.1</v>
      </c>
    </row>
    <row r="1695" spans="1:11" x14ac:dyDescent="0.25">
      <c r="A1695" s="2">
        <v>38219</v>
      </c>
      <c r="B1695" s="4">
        <v>104.17</v>
      </c>
      <c r="C1695" s="4">
        <v>-218.73</v>
      </c>
      <c r="D1695" s="4">
        <v>37438</v>
      </c>
      <c r="E1695" s="4">
        <v>117474.28</v>
      </c>
      <c r="F1695" s="4">
        <v>-4.12</v>
      </c>
      <c r="G1695" s="4" t="s">
        <v>11</v>
      </c>
      <c r="H1695" s="4">
        <v>9954.9599999999991</v>
      </c>
      <c r="I1695" s="4">
        <v>11767.5</v>
      </c>
      <c r="J1695" s="4"/>
      <c r="K1695" s="4">
        <v>-30617.1</v>
      </c>
    </row>
    <row r="1696" spans="1:11" x14ac:dyDescent="0.25">
      <c r="A1696" s="2">
        <v>38220</v>
      </c>
      <c r="B1696" s="4">
        <v>104.17</v>
      </c>
      <c r="C1696" s="4">
        <v>-218.73</v>
      </c>
      <c r="D1696" s="4">
        <v>37438</v>
      </c>
      <c r="E1696" s="4">
        <v>117474.28</v>
      </c>
      <c r="F1696" s="4">
        <v>-4.12</v>
      </c>
      <c r="G1696" s="4" t="s">
        <v>11</v>
      </c>
      <c r="H1696" s="4">
        <v>9954.9599999999991</v>
      </c>
      <c r="I1696" s="4">
        <v>11767.5</v>
      </c>
      <c r="J1696" s="4"/>
      <c r="K1696" s="4">
        <v>-30617.1</v>
      </c>
    </row>
    <row r="1697" spans="1:11" x14ac:dyDescent="0.25">
      <c r="A1697" s="2">
        <v>38221</v>
      </c>
      <c r="B1697" s="4">
        <v>104.17</v>
      </c>
      <c r="C1697" s="4">
        <v>-218.73</v>
      </c>
      <c r="D1697" s="4">
        <v>37438</v>
      </c>
      <c r="E1697" s="4">
        <v>117474.28</v>
      </c>
      <c r="F1697" s="4">
        <v>-4.12</v>
      </c>
      <c r="G1697" s="4" t="s">
        <v>11</v>
      </c>
      <c r="H1697" s="4">
        <v>9954.9599999999991</v>
      </c>
      <c r="I1697" s="4">
        <v>11767.5</v>
      </c>
      <c r="J1697" s="4"/>
      <c r="K1697" s="4">
        <v>-30617.1</v>
      </c>
    </row>
    <row r="1698" spans="1:11" x14ac:dyDescent="0.25">
      <c r="A1698" s="2">
        <v>38222</v>
      </c>
      <c r="B1698" s="4">
        <v>104.17</v>
      </c>
      <c r="C1698" s="4">
        <v>-218.73</v>
      </c>
      <c r="D1698" s="4">
        <v>37438</v>
      </c>
      <c r="E1698" s="4">
        <v>117474.28</v>
      </c>
      <c r="F1698" s="4">
        <v>-4.12</v>
      </c>
      <c r="G1698" s="4" t="s">
        <v>11</v>
      </c>
      <c r="H1698" s="4">
        <v>9954.9599999999991</v>
      </c>
      <c r="I1698" s="4">
        <v>11767.5</v>
      </c>
      <c r="J1698" s="4"/>
      <c r="K1698" s="4">
        <v>-30617.1</v>
      </c>
    </row>
    <row r="1699" spans="1:11" x14ac:dyDescent="0.25">
      <c r="A1699" s="2">
        <v>38223</v>
      </c>
      <c r="B1699" s="4">
        <v>104.17</v>
      </c>
      <c r="C1699" s="4">
        <v>-218.73</v>
      </c>
      <c r="D1699" s="4">
        <v>37438</v>
      </c>
      <c r="E1699" s="4">
        <v>117474.28</v>
      </c>
      <c r="F1699" s="4">
        <v>-4.12</v>
      </c>
      <c r="G1699" s="4" t="s">
        <v>11</v>
      </c>
      <c r="H1699" s="4">
        <v>9954.9599999999991</v>
      </c>
      <c r="I1699" s="4">
        <v>11767.5</v>
      </c>
      <c r="J1699" s="4"/>
      <c r="K1699" s="4">
        <v>-30617.1</v>
      </c>
    </row>
    <row r="1700" spans="1:11" x14ac:dyDescent="0.25">
      <c r="A1700" s="2">
        <v>38224</v>
      </c>
      <c r="B1700" s="4">
        <v>104.17</v>
      </c>
      <c r="C1700" s="4">
        <v>-218.73</v>
      </c>
      <c r="D1700" s="4">
        <v>37438</v>
      </c>
      <c r="E1700" s="4">
        <v>117474.28</v>
      </c>
      <c r="F1700" s="4">
        <v>-4.12</v>
      </c>
      <c r="G1700" s="4" t="s">
        <v>11</v>
      </c>
      <c r="H1700" s="4">
        <v>9954.9599999999991</v>
      </c>
      <c r="I1700" s="4">
        <v>11767.5</v>
      </c>
      <c r="J1700" s="4"/>
      <c r="K1700" s="4">
        <v>-30617.1</v>
      </c>
    </row>
    <row r="1701" spans="1:11" x14ac:dyDescent="0.25">
      <c r="A1701" s="2">
        <v>38225</v>
      </c>
      <c r="B1701" s="4">
        <v>104.17</v>
      </c>
      <c r="C1701" s="4">
        <v>-218.73</v>
      </c>
      <c r="D1701" s="4">
        <v>37438</v>
      </c>
      <c r="E1701" s="4">
        <v>117474.28</v>
      </c>
      <c r="F1701" s="4">
        <v>-4.12</v>
      </c>
      <c r="G1701" s="4" t="s">
        <v>11</v>
      </c>
      <c r="H1701" s="4">
        <v>9954.9599999999991</v>
      </c>
      <c r="I1701" s="4">
        <v>11767.5</v>
      </c>
      <c r="J1701" s="4"/>
      <c r="K1701" s="4">
        <v>-30617.1</v>
      </c>
    </row>
    <row r="1702" spans="1:11" x14ac:dyDescent="0.25">
      <c r="A1702" s="2">
        <v>38226</v>
      </c>
      <c r="B1702" s="4">
        <v>104.17</v>
      </c>
      <c r="C1702" s="4">
        <v>-218.73</v>
      </c>
      <c r="D1702" s="4">
        <v>37438</v>
      </c>
      <c r="E1702" s="4">
        <v>117474.28</v>
      </c>
      <c r="F1702" s="4">
        <v>-4.12</v>
      </c>
      <c r="G1702" s="4" t="s">
        <v>11</v>
      </c>
      <c r="H1702" s="4">
        <v>9954.9599999999991</v>
      </c>
      <c r="I1702" s="4">
        <v>11767.5</v>
      </c>
      <c r="J1702" s="4"/>
      <c r="K1702" s="4">
        <v>-30617.1</v>
      </c>
    </row>
    <row r="1703" spans="1:11" x14ac:dyDescent="0.25">
      <c r="A1703" s="2">
        <v>38227</v>
      </c>
      <c r="B1703" s="4">
        <v>104.17</v>
      </c>
      <c r="C1703" s="4">
        <v>-218.73</v>
      </c>
      <c r="D1703" s="4">
        <v>37438</v>
      </c>
      <c r="E1703" s="4">
        <v>117474.28</v>
      </c>
      <c r="F1703" s="4">
        <v>-4.12</v>
      </c>
      <c r="G1703" s="4" t="s">
        <v>11</v>
      </c>
      <c r="H1703" s="4">
        <v>9954.9599999999991</v>
      </c>
      <c r="I1703" s="4">
        <v>11767.5</v>
      </c>
      <c r="J1703" s="4"/>
      <c r="K1703" s="4">
        <v>-30617.1</v>
      </c>
    </row>
    <row r="1704" spans="1:11" x14ac:dyDescent="0.25">
      <c r="A1704" s="2">
        <v>38228</v>
      </c>
      <c r="B1704" s="4">
        <v>104.17</v>
      </c>
      <c r="C1704" s="4">
        <v>-218.73</v>
      </c>
      <c r="D1704" s="4">
        <v>37438</v>
      </c>
      <c r="E1704" s="4">
        <v>117474.28</v>
      </c>
      <c r="F1704" s="4">
        <v>-4.12</v>
      </c>
      <c r="G1704" s="4" t="s">
        <v>11</v>
      </c>
      <c r="H1704" s="4">
        <v>9954.9599999999991</v>
      </c>
      <c r="I1704" s="4">
        <v>11767.5</v>
      </c>
      <c r="J1704" s="4"/>
      <c r="K1704" s="4">
        <v>-30617.1</v>
      </c>
    </row>
    <row r="1705" spans="1:11" x14ac:dyDescent="0.25">
      <c r="A1705" s="2">
        <v>38229</v>
      </c>
      <c r="B1705" s="4">
        <v>104.17</v>
      </c>
      <c r="C1705" s="4">
        <v>-218.73</v>
      </c>
      <c r="D1705" s="4">
        <v>37438</v>
      </c>
      <c r="E1705" s="4">
        <v>117474.28</v>
      </c>
      <c r="F1705" s="4">
        <v>-4.12</v>
      </c>
      <c r="G1705" s="4" t="s">
        <v>11</v>
      </c>
      <c r="H1705" s="4">
        <v>9954.9599999999991</v>
      </c>
      <c r="I1705" s="4">
        <v>11767.5</v>
      </c>
      <c r="J1705" s="4"/>
      <c r="K1705" s="4">
        <v>-30617.1</v>
      </c>
    </row>
    <row r="1706" spans="1:11" x14ac:dyDescent="0.25">
      <c r="A1706" s="2">
        <v>38230</v>
      </c>
      <c r="B1706" s="4">
        <v>104.17</v>
      </c>
      <c r="C1706" s="4">
        <v>-218.73</v>
      </c>
      <c r="D1706" s="4">
        <v>37748</v>
      </c>
      <c r="E1706" s="4">
        <v>117474.28</v>
      </c>
      <c r="F1706" s="4">
        <v>-4.12</v>
      </c>
      <c r="G1706" s="4" t="s">
        <v>11</v>
      </c>
      <c r="H1706" s="4">
        <v>9954.9599999999991</v>
      </c>
      <c r="I1706" s="4">
        <v>12109.17</v>
      </c>
      <c r="J1706" s="4"/>
      <c r="K1706" s="4">
        <v>-30617.1</v>
      </c>
    </row>
    <row r="1707" spans="1:11" x14ac:dyDescent="0.25">
      <c r="A1707" s="2">
        <v>38231</v>
      </c>
      <c r="B1707" s="4">
        <v>104.17</v>
      </c>
      <c r="C1707" s="4">
        <v>-218.73</v>
      </c>
      <c r="D1707" s="4">
        <v>37748</v>
      </c>
      <c r="E1707" s="4">
        <v>117474.28</v>
      </c>
      <c r="F1707" s="4">
        <v>-4.12</v>
      </c>
      <c r="G1707" s="4" t="s">
        <v>11</v>
      </c>
      <c r="H1707" s="4">
        <v>9954.9599999999991</v>
      </c>
      <c r="I1707" s="4">
        <v>12109.17</v>
      </c>
      <c r="J1707" s="4"/>
      <c r="K1707" s="4">
        <v>-30617.1</v>
      </c>
    </row>
    <row r="1708" spans="1:11" x14ac:dyDescent="0.25">
      <c r="A1708" s="2">
        <v>38232</v>
      </c>
      <c r="B1708" s="4">
        <v>104.17</v>
      </c>
      <c r="C1708" s="4">
        <v>-218.73</v>
      </c>
      <c r="D1708" s="4">
        <v>37748</v>
      </c>
      <c r="E1708" s="4">
        <v>117474.28</v>
      </c>
      <c r="F1708" s="4">
        <v>-4.12</v>
      </c>
      <c r="G1708" s="4" t="s">
        <v>11</v>
      </c>
      <c r="H1708" s="4">
        <v>9954.9599999999991</v>
      </c>
      <c r="I1708" s="4">
        <v>12109.17</v>
      </c>
      <c r="J1708" s="4"/>
      <c r="K1708" s="4">
        <v>-30617.1</v>
      </c>
    </row>
    <row r="1709" spans="1:11" x14ac:dyDescent="0.25">
      <c r="A1709" s="2">
        <v>38233</v>
      </c>
      <c r="B1709" s="4">
        <v>104.17</v>
      </c>
      <c r="C1709" s="4">
        <v>-218.73</v>
      </c>
      <c r="D1709" s="4">
        <v>37748</v>
      </c>
      <c r="E1709" s="4">
        <v>117474.28</v>
      </c>
      <c r="F1709" s="4">
        <v>-4.12</v>
      </c>
      <c r="G1709" s="4" t="s">
        <v>11</v>
      </c>
      <c r="H1709" s="4">
        <v>9954.9599999999991</v>
      </c>
      <c r="I1709" s="4">
        <v>12109.17</v>
      </c>
      <c r="J1709" s="4"/>
      <c r="K1709" s="4">
        <v>-30617.1</v>
      </c>
    </row>
    <row r="1710" spans="1:11" x14ac:dyDescent="0.25">
      <c r="A1710" s="2">
        <v>38234</v>
      </c>
      <c r="B1710" s="4">
        <v>104.17</v>
      </c>
      <c r="C1710" s="4">
        <v>-218.73</v>
      </c>
      <c r="D1710" s="4">
        <v>37748</v>
      </c>
      <c r="E1710" s="4">
        <v>117474.28</v>
      </c>
      <c r="F1710" s="4">
        <v>-4.12</v>
      </c>
      <c r="G1710" s="4" t="s">
        <v>11</v>
      </c>
      <c r="H1710" s="4">
        <v>9954.9599999999991</v>
      </c>
      <c r="I1710" s="4">
        <v>12109.17</v>
      </c>
      <c r="J1710" s="4"/>
      <c r="K1710" s="4">
        <v>-30617.1</v>
      </c>
    </row>
    <row r="1711" spans="1:11" x14ac:dyDescent="0.25">
      <c r="A1711" s="2">
        <v>38235</v>
      </c>
      <c r="B1711" s="4">
        <v>104.17</v>
      </c>
      <c r="C1711" s="4">
        <v>-218.73</v>
      </c>
      <c r="D1711" s="4">
        <v>37748</v>
      </c>
      <c r="E1711" s="4">
        <v>117474.28</v>
      </c>
      <c r="F1711" s="4">
        <v>-4.12</v>
      </c>
      <c r="G1711" s="4" t="s">
        <v>11</v>
      </c>
      <c r="H1711" s="4">
        <v>9954.9599999999991</v>
      </c>
      <c r="I1711" s="4">
        <v>12109.17</v>
      </c>
      <c r="J1711" s="4"/>
      <c r="K1711" s="4">
        <v>-30617.1</v>
      </c>
    </row>
    <row r="1712" spans="1:11" x14ac:dyDescent="0.25">
      <c r="A1712" s="2">
        <v>38236</v>
      </c>
      <c r="B1712" s="4">
        <v>104.17</v>
      </c>
      <c r="C1712" s="4">
        <v>-218.73</v>
      </c>
      <c r="D1712" s="4">
        <v>37748</v>
      </c>
      <c r="E1712" s="4">
        <v>117474.28</v>
      </c>
      <c r="F1712" s="4">
        <v>-4.12</v>
      </c>
      <c r="G1712" s="4" t="s">
        <v>11</v>
      </c>
      <c r="H1712" s="4">
        <v>9954.9599999999991</v>
      </c>
      <c r="I1712" s="4">
        <v>12109.17</v>
      </c>
      <c r="J1712" s="4"/>
      <c r="K1712" s="4">
        <v>-30617.1</v>
      </c>
    </row>
    <row r="1713" spans="1:11" x14ac:dyDescent="0.25">
      <c r="A1713" s="2">
        <v>38237</v>
      </c>
      <c r="B1713" s="4">
        <v>104.17</v>
      </c>
      <c r="C1713" s="4">
        <v>-218.73</v>
      </c>
      <c r="D1713" s="4">
        <v>37748</v>
      </c>
      <c r="E1713" s="4">
        <v>117474.28</v>
      </c>
      <c r="F1713" s="4">
        <v>-4.12</v>
      </c>
      <c r="G1713" s="4" t="s">
        <v>11</v>
      </c>
      <c r="H1713" s="4">
        <v>9954.9599999999991</v>
      </c>
      <c r="I1713" s="4">
        <v>12109.17</v>
      </c>
      <c r="J1713" s="4"/>
      <c r="K1713" s="4">
        <v>-30617.1</v>
      </c>
    </row>
    <row r="1714" spans="1:11" x14ac:dyDescent="0.25">
      <c r="A1714" s="2">
        <v>38238</v>
      </c>
      <c r="B1714" s="4">
        <v>104.17</v>
      </c>
      <c r="C1714" s="4">
        <v>-218.73</v>
      </c>
      <c r="D1714" s="4">
        <v>37748</v>
      </c>
      <c r="E1714" s="4">
        <v>117474.28</v>
      </c>
      <c r="F1714" s="4">
        <v>-4.12</v>
      </c>
      <c r="G1714" s="4" t="s">
        <v>11</v>
      </c>
      <c r="H1714" s="4">
        <v>9954.9599999999991</v>
      </c>
      <c r="I1714" s="4">
        <v>12109.17</v>
      </c>
      <c r="J1714" s="4"/>
      <c r="K1714" s="4">
        <v>-30617.1</v>
      </c>
    </row>
    <row r="1715" spans="1:11" x14ac:dyDescent="0.25">
      <c r="A1715" s="2">
        <v>38239</v>
      </c>
      <c r="B1715" s="4">
        <v>104.17</v>
      </c>
      <c r="C1715" s="4">
        <v>-218.73</v>
      </c>
      <c r="D1715" s="4">
        <v>37748</v>
      </c>
      <c r="E1715" s="4">
        <v>117474.28</v>
      </c>
      <c r="F1715" s="4">
        <v>-4.12</v>
      </c>
      <c r="G1715" s="4" t="s">
        <v>11</v>
      </c>
      <c r="H1715" s="4">
        <v>9954.9599999999991</v>
      </c>
      <c r="I1715" s="4">
        <v>12109.17</v>
      </c>
      <c r="J1715" s="4"/>
      <c r="K1715" s="4">
        <v>-30617.1</v>
      </c>
    </row>
    <row r="1716" spans="1:11" x14ac:dyDescent="0.25">
      <c r="A1716" s="2">
        <v>38240</v>
      </c>
      <c r="B1716" s="4">
        <v>104.17</v>
      </c>
      <c r="C1716" s="4">
        <v>-218.73</v>
      </c>
      <c r="D1716" s="4">
        <v>37748</v>
      </c>
      <c r="E1716" s="4">
        <v>117474.28</v>
      </c>
      <c r="F1716" s="4">
        <v>-4.12</v>
      </c>
      <c r="G1716" s="4" t="s">
        <v>11</v>
      </c>
      <c r="H1716" s="4">
        <v>9954.9599999999991</v>
      </c>
      <c r="I1716" s="4">
        <v>12109.17</v>
      </c>
      <c r="J1716" s="4"/>
      <c r="K1716" s="4">
        <v>-30617.1</v>
      </c>
    </row>
    <row r="1717" spans="1:11" x14ac:dyDescent="0.25">
      <c r="A1717" s="2">
        <v>38241</v>
      </c>
      <c r="B1717" s="4">
        <v>104.17</v>
      </c>
      <c r="C1717" s="4">
        <v>-218.73</v>
      </c>
      <c r="D1717" s="4">
        <v>37748</v>
      </c>
      <c r="E1717" s="4">
        <v>117474.28</v>
      </c>
      <c r="F1717" s="4">
        <v>-4.12</v>
      </c>
      <c r="G1717" s="4" t="s">
        <v>11</v>
      </c>
      <c r="H1717" s="4">
        <v>9954.9599999999991</v>
      </c>
      <c r="I1717" s="4">
        <v>12109.17</v>
      </c>
      <c r="J1717" s="4"/>
      <c r="K1717" s="4">
        <v>-30617.1</v>
      </c>
    </row>
    <row r="1718" spans="1:11" x14ac:dyDescent="0.25">
      <c r="A1718" s="2">
        <v>38242</v>
      </c>
      <c r="B1718" s="4">
        <v>104.17</v>
      </c>
      <c r="C1718" s="4">
        <v>-218.73</v>
      </c>
      <c r="D1718" s="4">
        <v>37748</v>
      </c>
      <c r="E1718" s="4">
        <v>117474.28</v>
      </c>
      <c r="F1718" s="4">
        <v>-4.12</v>
      </c>
      <c r="G1718" s="4" t="s">
        <v>11</v>
      </c>
      <c r="H1718" s="4">
        <v>9954.9599999999991</v>
      </c>
      <c r="I1718" s="4">
        <v>12109.17</v>
      </c>
      <c r="J1718" s="4"/>
      <c r="K1718" s="4">
        <v>-30617.1</v>
      </c>
    </row>
    <row r="1719" spans="1:11" x14ac:dyDescent="0.25">
      <c r="A1719" s="2">
        <v>38243</v>
      </c>
      <c r="B1719" s="4">
        <v>104.17</v>
      </c>
      <c r="C1719" s="4">
        <v>-218.73</v>
      </c>
      <c r="D1719" s="4">
        <v>37748</v>
      </c>
      <c r="E1719" s="4">
        <v>117474.28</v>
      </c>
      <c r="F1719" s="4">
        <v>-4.12</v>
      </c>
      <c r="G1719" s="4" t="s">
        <v>11</v>
      </c>
      <c r="H1719" s="4">
        <v>9954.9599999999991</v>
      </c>
      <c r="I1719" s="4">
        <v>12109.17</v>
      </c>
      <c r="J1719" s="4"/>
      <c r="K1719" s="4">
        <v>-30617.1</v>
      </c>
    </row>
    <row r="1720" spans="1:11" x14ac:dyDescent="0.25">
      <c r="A1720" s="2">
        <v>38244</v>
      </c>
      <c r="B1720" s="4">
        <v>104.17</v>
      </c>
      <c r="C1720" s="4">
        <v>-218.73</v>
      </c>
      <c r="D1720" s="4">
        <v>37748</v>
      </c>
      <c r="E1720" s="4">
        <v>117474.28</v>
      </c>
      <c r="F1720" s="4">
        <v>-4.12</v>
      </c>
      <c r="G1720" s="4" t="s">
        <v>11</v>
      </c>
      <c r="H1720" s="4">
        <v>9954.9599999999991</v>
      </c>
      <c r="I1720" s="4">
        <v>12109.17</v>
      </c>
      <c r="J1720" s="4"/>
      <c r="K1720" s="4">
        <v>-30617.1</v>
      </c>
    </row>
    <row r="1721" spans="1:11" x14ac:dyDescent="0.25">
      <c r="A1721" s="2">
        <v>38245</v>
      </c>
      <c r="B1721" s="4">
        <v>104.17</v>
      </c>
      <c r="C1721" s="4">
        <v>-218.73</v>
      </c>
      <c r="D1721" s="4">
        <v>37748</v>
      </c>
      <c r="E1721" s="4">
        <v>117474.28</v>
      </c>
      <c r="F1721" s="4">
        <v>-4.12</v>
      </c>
      <c r="G1721" s="4" t="s">
        <v>11</v>
      </c>
      <c r="H1721" s="4">
        <v>9954.9599999999991</v>
      </c>
      <c r="I1721" s="4">
        <v>12109.17</v>
      </c>
      <c r="J1721" s="4"/>
      <c r="K1721" s="4">
        <v>-30617.1</v>
      </c>
    </row>
    <row r="1722" spans="1:11" x14ac:dyDescent="0.25">
      <c r="A1722" s="2">
        <v>38246</v>
      </c>
      <c r="B1722" s="4">
        <v>104.17</v>
      </c>
      <c r="C1722" s="4">
        <v>-218.73</v>
      </c>
      <c r="D1722" s="4">
        <v>37748</v>
      </c>
      <c r="E1722" s="4">
        <v>117474.28</v>
      </c>
      <c r="F1722" s="4">
        <v>-4.12</v>
      </c>
      <c r="G1722" s="4" t="s">
        <v>11</v>
      </c>
      <c r="H1722" s="4">
        <v>9954.9599999999991</v>
      </c>
      <c r="I1722" s="4">
        <v>12109.17</v>
      </c>
      <c r="J1722" s="4"/>
      <c r="K1722" s="4">
        <v>-30617.1</v>
      </c>
    </row>
    <row r="1723" spans="1:11" x14ac:dyDescent="0.25">
      <c r="A1723" s="2">
        <v>38247</v>
      </c>
      <c r="B1723" s="4">
        <v>104.17</v>
      </c>
      <c r="C1723" s="4">
        <v>-218.73</v>
      </c>
      <c r="D1723" s="4">
        <v>37748</v>
      </c>
      <c r="E1723" s="4">
        <v>117474.28</v>
      </c>
      <c r="F1723" s="4">
        <v>-4.12</v>
      </c>
      <c r="G1723" s="4" t="s">
        <v>11</v>
      </c>
      <c r="H1723" s="4">
        <v>9954.9599999999991</v>
      </c>
      <c r="I1723" s="4">
        <v>12109.17</v>
      </c>
      <c r="J1723" s="4"/>
      <c r="K1723" s="4">
        <v>-30617.1</v>
      </c>
    </row>
    <row r="1724" spans="1:11" x14ac:dyDescent="0.25">
      <c r="A1724" s="2">
        <v>38248</v>
      </c>
      <c r="B1724" s="4">
        <v>104.17</v>
      </c>
      <c r="C1724" s="4">
        <v>-218.73</v>
      </c>
      <c r="D1724" s="4">
        <v>37748</v>
      </c>
      <c r="E1724" s="4">
        <v>117474.28</v>
      </c>
      <c r="F1724" s="4">
        <v>-4.12</v>
      </c>
      <c r="G1724" s="4" t="s">
        <v>11</v>
      </c>
      <c r="H1724" s="4">
        <v>9954.9599999999991</v>
      </c>
      <c r="I1724" s="4">
        <v>12109.17</v>
      </c>
      <c r="J1724" s="4"/>
      <c r="K1724" s="4">
        <v>-30617.1</v>
      </c>
    </row>
    <row r="1725" spans="1:11" x14ac:dyDescent="0.25">
      <c r="A1725" s="2">
        <v>38249</v>
      </c>
      <c r="B1725" s="4">
        <v>104.17</v>
      </c>
      <c r="C1725" s="4">
        <v>-218.73</v>
      </c>
      <c r="D1725" s="4">
        <v>37748</v>
      </c>
      <c r="E1725" s="4">
        <v>117474.28</v>
      </c>
      <c r="F1725" s="4">
        <v>-4.12</v>
      </c>
      <c r="G1725" s="4" t="s">
        <v>11</v>
      </c>
      <c r="H1725" s="4">
        <v>9954.9599999999991</v>
      </c>
      <c r="I1725" s="4">
        <v>12109.17</v>
      </c>
      <c r="J1725" s="4"/>
      <c r="K1725" s="4">
        <v>-30617.1</v>
      </c>
    </row>
    <row r="1726" spans="1:11" x14ac:dyDescent="0.25">
      <c r="A1726" s="2">
        <v>38250</v>
      </c>
      <c r="B1726" s="4">
        <v>104.17</v>
      </c>
      <c r="C1726" s="4">
        <v>-218.73</v>
      </c>
      <c r="D1726" s="4">
        <v>37748</v>
      </c>
      <c r="E1726" s="4">
        <v>117474.28</v>
      </c>
      <c r="F1726" s="4">
        <v>-4.12</v>
      </c>
      <c r="G1726" s="4" t="s">
        <v>11</v>
      </c>
      <c r="H1726" s="4">
        <v>9954.9599999999991</v>
      </c>
      <c r="I1726" s="4">
        <v>12109.17</v>
      </c>
      <c r="J1726" s="4"/>
      <c r="K1726" s="4">
        <v>-30617.1</v>
      </c>
    </row>
    <row r="1727" spans="1:11" x14ac:dyDescent="0.25">
      <c r="A1727" s="2">
        <v>38251</v>
      </c>
      <c r="B1727" s="4">
        <v>104.17</v>
      </c>
      <c r="C1727" s="4">
        <v>-218.73</v>
      </c>
      <c r="D1727" s="4">
        <v>37748</v>
      </c>
      <c r="E1727" s="4">
        <v>117474.28</v>
      </c>
      <c r="F1727" s="4">
        <v>-4.12</v>
      </c>
      <c r="G1727" s="4" t="s">
        <v>11</v>
      </c>
      <c r="H1727" s="4">
        <v>9954.9599999999991</v>
      </c>
      <c r="I1727" s="4">
        <v>12109.17</v>
      </c>
      <c r="J1727" s="4"/>
      <c r="K1727" s="4">
        <v>-30617.1</v>
      </c>
    </row>
    <row r="1728" spans="1:11" x14ac:dyDescent="0.25">
      <c r="A1728" s="2">
        <v>38252</v>
      </c>
      <c r="B1728" s="4">
        <v>104.17</v>
      </c>
      <c r="C1728" s="4">
        <v>-218.73</v>
      </c>
      <c r="D1728" s="4">
        <v>37748</v>
      </c>
      <c r="E1728" s="4">
        <v>117474.28</v>
      </c>
      <c r="F1728" s="4">
        <v>-4.12</v>
      </c>
      <c r="G1728" s="4" t="s">
        <v>11</v>
      </c>
      <c r="H1728" s="4">
        <v>9954.9599999999991</v>
      </c>
      <c r="I1728" s="4">
        <v>12109.17</v>
      </c>
      <c r="J1728" s="4"/>
      <c r="K1728" s="4">
        <v>-30617.1</v>
      </c>
    </row>
    <row r="1729" spans="1:11" x14ac:dyDescent="0.25">
      <c r="A1729" s="2">
        <v>38253</v>
      </c>
      <c r="B1729" s="4">
        <v>104.17</v>
      </c>
      <c r="C1729" s="4">
        <v>-218.73</v>
      </c>
      <c r="D1729" s="4">
        <v>37748</v>
      </c>
      <c r="E1729" s="4">
        <v>117474.28</v>
      </c>
      <c r="F1729" s="4">
        <v>-4.12</v>
      </c>
      <c r="G1729" s="4" t="s">
        <v>11</v>
      </c>
      <c r="H1729" s="4">
        <v>9954.9599999999991</v>
      </c>
      <c r="I1729" s="4">
        <v>12109.17</v>
      </c>
      <c r="J1729" s="4"/>
      <c r="K1729" s="4">
        <v>-30617.1</v>
      </c>
    </row>
    <row r="1730" spans="1:11" x14ac:dyDescent="0.25">
      <c r="A1730" s="2">
        <v>38254</v>
      </c>
      <c r="B1730" s="4">
        <v>104.17</v>
      </c>
      <c r="C1730" s="4">
        <v>-218.73</v>
      </c>
      <c r="D1730" s="4">
        <v>37748</v>
      </c>
      <c r="E1730" s="4">
        <v>117474.28</v>
      </c>
      <c r="F1730" s="4">
        <v>-4.12</v>
      </c>
      <c r="G1730" s="4" t="s">
        <v>11</v>
      </c>
      <c r="H1730" s="4">
        <v>9954.9599999999991</v>
      </c>
      <c r="I1730" s="4">
        <v>12109.17</v>
      </c>
      <c r="J1730" s="4"/>
      <c r="K1730" s="4">
        <v>-30617.1</v>
      </c>
    </row>
    <row r="1731" spans="1:11" x14ac:dyDescent="0.25">
      <c r="A1731" s="2">
        <v>38255</v>
      </c>
      <c r="B1731" s="4">
        <v>104.17</v>
      </c>
      <c r="C1731" s="4">
        <v>-218.73</v>
      </c>
      <c r="D1731" s="4">
        <v>37748</v>
      </c>
      <c r="E1731" s="4">
        <v>117474.28</v>
      </c>
      <c r="F1731" s="4">
        <v>-4.12</v>
      </c>
      <c r="G1731" s="4" t="s">
        <v>11</v>
      </c>
      <c r="H1731" s="4">
        <v>9954.9599999999991</v>
      </c>
      <c r="I1731" s="4">
        <v>12109.17</v>
      </c>
      <c r="J1731" s="4"/>
      <c r="K1731" s="4">
        <v>-30617.1</v>
      </c>
    </row>
    <row r="1732" spans="1:11" x14ac:dyDescent="0.25">
      <c r="A1732" s="2">
        <v>38256</v>
      </c>
      <c r="B1732" s="4">
        <v>104.17</v>
      </c>
      <c r="C1732" s="4">
        <v>-218.73</v>
      </c>
      <c r="D1732" s="4">
        <v>37748</v>
      </c>
      <c r="E1732" s="4">
        <v>117474.28</v>
      </c>
      <c r="F1732" s="4">
        <v>-4.12</v>
      </c>
      <c r="G1732" s="4" t="s">
        <v>11</v>
      </c>
      <c r="H1732" s="4">
        <v>9954.9599999999991</v>
      </c>
      <c r="I1732" s="4">
        <v>12109.17</v>
      </c>
      <c r="J1732" s="4"/>
      <c r="K1732" s="4">
        <v>-30617.1</v>
      </c>
    </row>
    <row r="1733" spans="1:11" x14ac:dyDescent="0.25">
      <c r="A1733" s="2">
        <v>38257</v>
      </c>
      <c r="B1733" s="4">
        <v>104.17</v>
      </c>
      <c r="C1733" s="4">
        <v>-218.73</v>
      </c>
      <c r="D1733" s="4">
        <v>37748</v>
      </c>
      <c r="E1733" s="4">
        <v>117474.28</v>
      </c>
      <c r="F1733" s="4">
        <v>-4.12</v>
      </c>
      <c r="G1733" s="4" t="s">
        <v>11</v>
      </c>
      <c r="H1733" s="4">
        <v>9954.9599999999991</v>
      </c>
      <c r="I1733" s="4">
        <v>12109.17</v>
      </c>
      <c r="J1733" s="4"/>
      <c r="K1733" s="4">
        <v>-30617.1</v>
      </c>
    </row>
    <row r="1734" spans="1:11" x14ac:dyDescent="0.25">
      <c r="A1734" s="2">
        <v>38258</v>
      </c>
      <c r="B1734" s="4">
        <v>104.17</v>
      </c>
      <c r="C1734" s="4">
        <v>-218.73</v>
      </c>
      <c r="D1734" s="4">
        <v>37748</v>
      </c>
      <c r="E1734" s="4">
        <v>117474.28</v>
      </c>
      <c r="F1734" s="4">
        <v>-4.12</v>
      </c>
      <c r="G1734" s="4" t="s">
        <v>11</v>
      </c>
      <c r="H1734" s="4">
        <v>9954.9599999999991</v>
      </c>
      <c r="I1734" s="4">
        <v>12109.17</v>
      </c>
      <c r="J1734" s="4"/>
      <c r="K1734" s="4">
        <v>-30617.1</v>
      </c>
    </row>
    <row r="1735" spans="1:11" x14ac:dyDescent="0.25">
      <c r="A1735" s="2">
        <v>38259</v>
      </c>
      <c r="B1735" s="4">
        <v>104.17</v>
      </c>
      <c r="C1735" s="4">
        <v>-218.73</v>
      </c>
      <c r="D1735" s="4">
        <v>37748</v>
      </c>
      <c r="E1735" s="4">
        <v>117474.28</v>
      </c>
      <c r="F1735" s="4">
        <v>-4.12</v>
      </c>
      <c r="G1735" s="4" t="s">
        <v>11</v>
      </c>
      <c r="H1735" s="4">
        <v>9954.9599999999991</v>
      </c>
      <c r="I1735" s="4">
        <v>12109.17</v>
      </c>
      <c r="J1735" s="4"/>
      <c r="K1735" s="4">
        <v>-30617.1</v>
      </c>
    </row>
    <row r="1736" spans="1:11" x14ac:dyDescent="0.25">
      <c r="A1736" s="2">
        <v>38260</v>
      </c>
      <c r="B1736" s="4">
        <v>109.95</v>
      </c>
      <c r="C1736" s="4">
        <v>115.14</v>
      </c>
      <c r="D1736" s="4">
        <v>38352</v>
      </c>
      <c r="E1736" s="4">
        <v>119925.03</v>
      </c>
      <c r="F1736" s="4">
        <v>-3.96</v>
      </c>
      <c r="G1736" s="4" t="s">
        <v>11</v>
      </c>
      <c r="H1736" s="4">
        <v>9954.9599999999991</v>
      </c>
      <c r="I1736" s="4">
        <v>12131.23</v>
      </c>
      <c r="J1736" s="4"/>
      <c r="K1736" s="4">
        <v>-31094.93</v>
      </c>
    </row>
    <row r="1737" spans="1:11" x14ac:dyDescent="0.25">
      <c r="A1737" s="2">
        <v>38261</v>
      </c>
      <c r="B1737" s="4">
        <v>109.95</v>
      </c>
      <c r="C1737" s="4">
        <v>115.14</v>
      </c>
      <c r="D1737" s="4">
        <v>38352</v>
      </c>
      <c r="E1737" s="4">
        <v>119925.03</v>
      </c>
      <c r="F1737" s="4">
        <v>-3.96</v>
      </c>
      <c r="G1737" s="4" t="s">
        <v>11</v>
      </c>
      <c r="H1737" s="4">
        <v>9954.9599999999991</v>
      </c>
      <c r="I1737" s="4">
        <v>12131.23</v>
      </c>
      <c r="J1737" s="4"/>
      <c r="K1737" s="4">
        <v>-31094.93</v>
      </c>
    </row>
    <row r="1738" spans="1:11" x14ac:dyDescent="0.25">
      <c r="A1738" s="2">
        <v>38262</v>
      </c>
      <c r="B1738" s="4">
        <v>109.95</v>
      </c>
      <c r="C1738" s="4">
        <v>115.14</v>
      </c>
      <c r="D1738" s="4">
        <v>38352</v>
      </c>
      <c r="E1738" s="4">
        <v>119925.03</v>
      </c>
      <c r="F1738" s="4">
        <v>-3.96</v>
      </c>
      <c r="G1738" s="4" t="s">
        <v>11</v>
      </c>
      <c r="H1738" s="4">
        <v>9954.9599999999991</v>
      </c>
      <c r="I1738" s="4">
        <v>12131.23</v>
      </c>
      <c r="J1738" s="4"/>
      <c r="K1738" s="4">
        <v>-31094.93</v>
      </c>
    </row>
    <row r="1739" spans="1:11" x14ac:dyDescent="0.25">
      <c r="A1739" s="2">
        <v>38263</v>
      </c>
      <c r="B1739" s="4">
        <v>109.95</v>
      </c>
      <c r="C1739" s="4">
        <v>115.14</v>
      </c>
      <c r="D1739" s="4">
        <v>38352</v>
      </c>
      <c r="E1739" s="4">
        <v>119925.03</v>
      </c>
      <c r="F1739" s="4">
        <v>-3.96</v>
      </c>
      <c r="G1739" s="4" t="s">
        <v>11</v>
      </c>
      <c r="H1739" s="4">
        <v>9954.9599999999991</v>
      </c>
      <c r="I1739" s="4">
        <v>12131.23</v>
      </c>
      <c r="J1739" s="4"/>
      <c r="K1739" s="4">
        <v>-31094.93</v>
      </c>
    </row>
    <row r="1740" spans="1:11" x14ac:dyDescent="0.25">
      <c r="A1740" s="2">
        <v>38264</v>
      </c>
      <c r="B1740" s="4">
        <v>109.95</v>
      </c>
      <c r="C1740" s="4">
        <v>115.14</v>
      </c>
      <c r="D1740" s="4">
        <v>38352</v>
      </c>
      <c r="E1740" s="4">
        <v>119925.03</v>
      </c>
      <c r="F1740" s="4">
        <v>-3.96</v>
      </c>
      <c r="G1740" s="4" t="s">
        <v>11</v>
      </c>
      <c r="H1740" s="4">
        <v>9954.9599999999991</v>
      </c>
      <c r="I1740" s="4">
        <v>12131.23</v>
      </c>
      <c r="J1740" s="4"/>
      <c r="K1740" s="4">
        <v>-31094.93</v>
      </c>
    </row>
    <row r="1741" spans="1:11" x14ac:dyDescent="0.25">
      <c r="A1741" s="2">
        <v>38265</v>
      </c>
      <c r="B1741" s="4">
        <v>109.95</v>
      </c>
      <c r="C1741" s="4">
        <v>115.14</v>
      </c>
      <c r="D1741" s="4">
        <v>38352</v>
      </c>
      <c r="E1741" s="4">
        <v>119925.03</v>
      </c>
      <c r="F1741" s="4">
        <v>-3.96</v>
      </c>
      <c r="G1741" s="4" t="s">
        <v>11</v>
      </c>
      <c r="H1741" s="4">
        <v>9954.9599999999991</v>
      </c>
      <c r="I1741" s="4">
        <v>12131.23</v>
      </c>
      <c r="J1741" s="4"/>
      <c r="K1741" s="4">
        <v>-31094.93</v>
      </c>
    </row>
    <row r="1742" spans="1:11" x14ac:dyDescent="0.25">
      <c r="A1742" s="2">
        <v>38266</v>
      </c>
      <c r="B1742" s="4">
        <v>109.95</v>
      </c>
      <c r="C1742" s="4">
        <v>115.14</v>
      </c>
      <c r="D1742" s="4">
        <v>38352</v>
      </c>
      <c r="E1742" s="4">
        <v>119925.03</v>
      </c>
      <c r="F1742" s="4">
        <v>-3.96</v>
      </c>
      <c r="G1742" s="4" t="s">
        <v>11</v>
      </c>
      <c r="H1742" s="4">
        <v>9954.9599999999991</v>
      </c>
      <c r="I1742" s="4">
        <v>12131.23</v>
      </c>
      <c r="J1742" s="4"/>
      <c r="K1742" s="4">
        <v>-31094.93</v>
      </c>
    </row>
    <row r="1743" spans="1:11" x14ac:dyDescent="0.25">
      <c r="A1743" s="2">
        <v>38267</v>
      </c>
      <c r="B1743" s="4">
        <v>109.95</v>
      </c>
      <c r="C1743" s="4">
        <v>115.14</v>
      </c>
      <c r="D1743" s="4">
        <v>38352</v>
      </c>
      <c r="E1743" s="4">
        <v>119925.03</v>
      </c>
      <c r="F1743" s="4">
        <v>-3.96</v>
      </c>
      <c r="G1743" s="4" t="s">
        <v>11</v>
      </c>
      <c r="H1743" s="4">
        <v>9954.9599999999991</v>
      </c>
      <c r="I1743" s="4">
        <v>12131.23</v>
      </c>
      <c r="J1743" s="4"/>
      <c r="K1743" s="4">
        <v>-31094.93</v>
      </c>
    </row>
    <row r="1744" spans="1:11" x14ac:dyDescent="0.25">
      <c r="A1744" s="2">
        <v>38268</v>
      </c>
      <c r="B1744" s="4">
        <v>109.95</v>
      </c>
      <c r="C1744" s="4">
        <v>115.14</v>
      </c>
      <c r="D1744" s="4">
        <v>38352</v>
      </c>
      <c r="E1744" s="4">
        <v>119925.03</v>
      </c>
      <c r="F1744" s="4">
        <v>-3.96</v>
      </c>
      <c r="G1744" s="4" t="s">
        <v>11</v>
      </c>
      <c r="H1744" s="4">
        <v>9954.9599999999991</v>
      </c>
      <c r="I1744" s="4">
        <v>12131.23</v>
      </c>
      <c r="J1744" s="4"/>
      <c r="K1744" s="4">
        <v>-31094.93</v>
      </c>
    </row>
    <row r="1745" spans="1:11" x14ac:dyDescent="0.25">
      <c r="A1745" s="2">
        <v>38269</v>
      </c>
      <c r="B1745" s="4">
        <v>109.95</v>
      </c>
      <c r="C1745" s="4">
        <v>115.14</v>
      </c>
      <c r="D1745" s="4">
        <v>38352</v>
      </c>
      <c r="E1745" s="4">
        <v>119925.03</v>
      </c>
      <c r="F1745" s="4">
        <v>-3.96</v>
      </c>
      <c r="G1745" s="4" t="s">
        <v>11</v>
      </c>
      <c r="H1745" s="4">
        <v>9954.9599999999991</v>
      </c>
      <c r="I1745" s="4">
        <v>12131.23</v>
      </c>
      <c r="J1745" s="4"/>
      <c r="K1745" s="4">
        <v>-31094.93</v>
      </c>
    </row>
    <row r="1746" spans="1:11" x14ac:dyDescent="0.25">
      <c r="A1746" s="2">
        <v>38270</v>
      </c>
      <c r="B1746" s="4">
        <v>109.95</v>
      </c>
      <c r="C1746" s="4">
        <v>115.14</v>
      </c>
      <c r="D1746" s="4">
        <v>38352</v>
      </c>
      <c r="E1746" s="4">
        <v>119925.03</v>
      </c>
      <c r="F1746" s="4">
        <v>-3.96</v>
      </c>
      <c r="G1746" s="4" t="s">
        <v>11</v>
      </c>
      <c r="H1746" s="4">
        <v>9954.9599999999991</v>
      </c>
      <c r="I1746" s="4">
        <v>12131.23</v>
      </c>
      <c r="J1746" s="4"/>
      <c r="K1746" s="4">
        <v>-31094.93</v>
      </c>
    </row>
    <row r="1747" spans="1:11" x14ac:dyDescent="0.25">
      <c r="A1747" s="2">
        <v>38271</v>
      </c>
      <c r="B1747" s="4">
        <v>109.95</v>
      </c>
      <c r="C1747" s="4">
        <v>115.14</v>
      </c>
      <c r="D1747" s="4">
        <v>38352</v>
      </c>
      <c r="E1747" s="4">
        <v>119925.03</v>
      </c>
      <c r="F1747" s="4">
        <v>-3.96</v>
      </c>
      <c r="G1747" s="4" t="s">
        <v>11</v>
      </c>
      <c r="H1747" s="4">
        <v>9954.9599999999991</v>
      </c>
      <c r="I1747" s="4">
        <v>12131.23</v>
      </c>
      <c r="J1747" s="4"/>
      <c r="K1747" s="4">
        <v>-31094.93</v>
      </c>
    </row>
    <row r="1748" spans="1:11" x14ac:dyDescent="0.25">
      <c r="A1748" s="2">
        <v>38272</v>
      </c>
      <c r="B1748" s="4">
        <v>109.95</v>
      </c>
      <c r="C1748" s="4">
        <v>115.14</v>
      </c>
      <c r="D1748" s="4">
        <v>38352</v>
      </c>
      <c r="E1748" s="4">
        <v>119925.03</v>
      </c>
      <c r="F1748" s="4">
        <v>-3.96</v>
      </c>
      <c r="G1748" s="4" t="s">
        <v>11</v>
      </c>
      <c r="H1748" s="4">
        <v>9954.9599999999991</v>
      </c>
      <c r="I1748" s="4">
        <v>12131.23</v>
      </c>
      <c r="J1748" s="4"/>
      <c r="K1748" s="4">
        <v>-31094.93</v>
      </c>
    </row>
    <row r="1749" spans="1:11" x14ac:dyDescent="0.25">
      <c r="A1749" s="2">
        <v>38273</v>
      </c>
      <c r="B1749" s="4">
        <v>109.95</v>
      </c>
      <c r="C1749" s="4">
        <v>115.14</v>
      </c>
      <c r="D1749" s="4">
        <v>38352</v>
      </c>
      <c r="E1749" s="4">
        <v>119925.03</v>
      </c>
      <c r="F1749" s="4">
        <v>-3.96</v>
      </c>
      <c r="G1749" s="4" t="s">
        <v>11</v>
      </c>
      <c r="H1749" s="4">
        <v>9954.9599999999991</v>
      </c>
      <c r="I1749" s="4">
        <v>12131.23</v>
      </c>
      <c r="J1749" s="4"/>
      <c r="K1749" s="4">
        <v>-31094.93</v>
      </c>
    </row>
    <row r="1750" spans="1:11" x14ac:dyDescent="0.25">
      <c r="A1750" s="2">
        <v>38274</v>
      </c>
      <c r="B1750" s="4">
        <v>109.95</v>
      </c>
      <c r="C1750" s="4">
        <v>115.14</v>
      </c>
      <c r="D1750" s="4">
        <v>38352</v>
      </c>
      <c r="E1750" s="4">
        <v>119925.03</v>
      </c>
      <c r="F1750" s="4">
        <v>-3.96</v>
      </c>
      <c r="G1750" s="4" t="s">
        <v>11</v>
      </c>
      <c r="H1750" s="4">
        <v>9954.9599999999991</v>
      </c>
      <c r="I1750" s="4">
        <v>12131.23</v>
      </c>
      <c r="J1750" s="4"/>
      <c r="K1750" s="4">
        <v>-31094.93</v>
      </c>
    </row>
    <row r="1751" spans="1:11" x14ac:dyDescent="0.25">
      <c r="A1751" s="2">
        <v>38275</v>
      </c>
      <c r="B1751" s="4">
        <v>109.95</v>
      </c>
      <c r="C1751" s="4">
        <v>115.14</v>
      </c>
      <c r="D1751" s="4">
        <v>38352</v>
      </c>
      <c r="E1751" s="4">
        <v>119925.03</v>
      </c>
      <c r="F1751" s="4">
        <v>-3.96</v>
      </c>
      <c r="G1751" s="4" t="s">
        <v>11</v>
      </c>
      <c r="H1751" s="4">
        <v>9954.9599999999991</v>
      </c>
      <c r="I1751" s="4">
        <v>12131.23</v>
      </c>
      <c r="J1751" s="4"/>
      <c r="K1751" s="4">
        <v>-31094.93</v>
      </c>
    </row>
    <row r="1752" spans="1:11" x14ac:dyDescent="0.25">
      <c r="A1752" s="2">
        <v>38276</v>
      </c>
      <c r="B1752" s="4">
        <v>109.95</v>
      </c>
      <c r="C1752" s="4">
        <v>115.14</v>
      </c>
      <c r="D1752" s="4">
        <v>38352</v>
      </c>
      <c r="E1752" s="4">
        <v>119925.03</v>
      </c>
      <c r="F1752" s="4">
        <v>-3.96</v>
      </c>
      <c r="G1752" s="4" t="s">
        <v>11</v>
      </c>
      <c r="H1752" s="4">
        <v>9954.9599999999991</v>
      </c>
      <c r="I1752" s="4">
        <v>12131.23</v>
      </c>
      <c r="J1752" s="4"/>
      <c r="K1752" s="4">
        <v>-31094.93</v>
      </c>
    </row>
    <row r="1753" spans="1:11" x14ac:dyDescent="0.25">
      <c r="A1753" s="2">
        <v>38277</v>
      </c>
      <c r="B1753" s="4">
        <v>109.95</v>
      </c>
      <c r="C1753" s="4">
        <v>115.14</v>
      </c>
      <c r="D1753" s="4">
        <v>38352</v>
      </c>
      <c r="E1753" s="4">
        <v>119925.03</v>
      </c>
      <c r="F1753" s="4">
        <v>-3.96</v>
      </c>
      <c r="G1753" s="4" t="s">
        <v>11</v>
      </c>
      <c r="H1753" s="4">
        <v>9954.9599999999991</v>
      </c>
      <c r="I1753" s="4">
        <v>12131.23</v>
      </c>
      <c r="J1753" s="4"/>
      <c r="K1753" s="4">
        <v>-31094.93</v>
      </c>
    </row>
    <row r="1754" spans="1:11" x14ac:dyDescent="0.25">
      <c r="A1754" s="2">
        <v>38278</v>
      </c>
      <c r="B1754" s="4">
        <v>109.95</v>
      </c>
      <c r="C1754" s="4">
        <v>115.14</v>
      </c>
      <c r="D1754" s="4">
        <v>38352</v>
      </c>
      <c r="E1754" s="4">
        <v>119925.03</v>
      </c>
      <c r="F1754" s="4">
        <v>-3.96</v>
      </c>
      <c r="G1754" s="4" t="s">
        <v>11</v>
      </c>
      <c r="H1754" s="4">
        <v>9954.9599999999991</v>
      </c>
      <c r="I1754" s="4">
        <v>12131.23</v>
      </c>
      <c r="J1754" s="4"/>
      <c r="K1754" s="4">
        <v>-31094.93</v>
      </c>
    </row>
    <row r="1755" spans="1:11" x14ac:dyDescent="0.25">
      <c r="A1755" s="2">
        <v>38279</v>
      </c>
      <c r="B1755" s="4">
        <v>109.95</v>
      </c>
      <c r="C1755" s="4">
        <v>115.14</v>
      </c>
      <c r="D1755" s="4">
        <v>38352</v>
      </c>
      <c r="E1755" s="4">
        <v>119925.03</v>
      </c>
      <c r="F1755" s="4">
        <v>-3.96</v>
      </c>
      <c r="G1755" s="4" t="s">
        <v>11</v>
      </c>
      <c r="H1755" s="4">
        <v>9954.9599999999991</v>
      </c>
      <c r="I1755" s="4">
        <v>12131.23</v>
      </c>
      <c r="J1755" s="4"/>
      <c r="K1755" s="4">
        <v>-31094.93</v>
      </c>
    </row>
    <row r="1756" spans="1:11" x14ac:dyDescent="0.25">
      <c r="A1756" s="2">
        <v>38280</v>
      </c>
      <c r="B1756" s="4">
        <v>109.95</v>
      </c>
      <c r="C1756" s="4">
        <v>115.14</v>
      </c>
      <c r="D1756" s="4">
        <v>38352</v>
      </c>
      <c r="E1756" s="4">
        <v>119925.03</v>
      </c>
      <c r="F1756" s="4">
        <v>-3.96</v>
      </c>
      <c r="G1756" s="4" t="s">
        <v>11</v>
      </c>
      <c r="H1756" s="4">
        <v>9954.9599999999991</v>
      </c>
      <c r="I1756" s="4">
        <v>12131.23</v>
      </c>
      <c r="J1756" s="4"/>
      <c r="K1756" s="4">
        <v>-31094.93</v>
      </c>
    </row>
    <row r="1757" spans="1:11" x14ac:dyDescent="0.25">
      <c r="A1757" s="2">
        <v>38281</v>
      </c>
      <c r="B1757" s="4">
        <v>109.95</v>
      </c>
      <c r="C1757" s="4">
        <v>115.14</v>
      </c>
      <c r="D1757" s="4">
        <v>38352</v>
      </c>
      <c r="E1757" s="4">
        <v>119925.03</v>
      </c>
      <c r="F1757" s="4">
        <v>-3.96</v>
      </c>
      <c r="G1757" s="4" t="s">
        <v>11</v>
      </c>
      <c r="H1757" s="4">
        <v>9954.9599999999991</v>
      </c>
      <c r="I1757" s="4">
        <v>12131.23</v>
      </c>
      <c r="J1757" s="4"/>
      <c r="K1757" s="4">
        <v>-31094.93</v>
      </c>
    </row>
    <row r="1758" spans="1:11" x14ac:dyDescent="0.25">
      <c r="A1758" s="2">
        <v>38282</v>
      </c>
      <c r="B1758" s="4">
        <v>109.95</v>
      </c>
      <c r="C1758" s="4">
        <v>115.14</v>
      </c>
      <c r="D1758" s="4">
        <v>38352</v>
      </c>
      <c r="E1758" s="4">
        <v>119925.03</v>
      </c>
      <c r="F1758" s="4">
        <v>-3.96</v>
      </c>
      <c r="G1758" s="4" t="s">
        <v>11</v>
      </c>
      <c r="H1758" s="4">
        <v>9954.9599999999991</v>
      </c>
      <c r="I1758" s="4">
        <v>12131.23</v>
      </c>
      <c r="J1758" s="4"/>
      <c r="K1758" s="4">
        <v>-31094.93</v>
      </c>
    </row>
    <row r="1759" spans="1:11" x14ac:dyDescent="0.25">
      <c r="A1759" s="2">
        <v>38283</v>
      </c>
      <c r="B1759" s="4">
        <v>109.95</v>
      </c>
      <c r="C1759" s="4">
        <v>115.14</v>
      </c>
      <c r="D1759" s="4">
        <v>38352</v>
      </c>
      <c r="E1759" s="4">
        <v>119925.03</v>
      </c>
      <c r="F1759" s="4">
        <v>-3.96</v>
      </c>
      <c r="G1759" s="4" t="s">
        <v>11</v>
      </c>
      <c r="H1759" s="4">
        <v>9954.9599999999991</v>
      </c>
      <c r="I1759" s="4">
        <v>12131.23</v>
      </c>
      <c r="J1759" s="4"/>
      <c r="K1759" s="4">
        <v>-31094.93</v>
      </c>
    </row>
    <row r="1760" spans="1:11" x14ac:dyDescent="0.25">
      <c r="A1760" s="2">
        <v>38284</v>
      </c>
      <c r="B1760" s="4">
        <v>109.95</v>
      </c>
      <c r="C1760" s="4">
        <v>115.14</v>
      </c>
      <c r="D1760" s="4">
        <v>38352</v>
      </c>
      <c r="E1760" s="4">
        <v>119925.03</v>
      </c>
      <c r="F1760" s="4">
        <v>-3.96</v>
      </c>
      <c r="G1760" s="4" t="s">
        <v>11</v>
      </c>
      <c r="H1760" s="4">
        <v>9954.9599999999991</v>
      </c>
      <c r="I1760" s="4">
        <v>12131.23</v>
      </c>
      <c r="J1760" s="4"/>
      <c r="K1760" s="4">
        <v>-31094.93</v>
      </c>
    </row>
    <row r="1761" spans="1:11" x14ac:dyDescent="0.25">
      <c r="A1761" s="2">
        <v>38285</v>
      </c>
      <c r="B1761" s="4">
        <v>109.95</v>
      </c>
      <c r="C1761" s="4">
        <v>115.14</v>
      </c>
      <c r="D1761" s="4">
        <v>38352</v>
      </c>
      <c r="E1761" s="4">
        <v>119925.03</v>
      </c>
      <c r="F1761" s="4">
        <v>-3.96</v>
      </c>
      <c r="G1761" s="4" t="s">
        <v>11</v>
      </c>
      <c r="H1761" s="4">
        <v>9954.9599999999991</v>
      </c>
      <c r="I1761" s="4">
        <v>12131.23</v>
      </c>
      <c r="J1761" s="4"/>
      <c r="K1761" s="4">
        <v>-31094.93</v>
      </c>
    </row>
    <row r="1762" spans="1:11" x14ac:dyDescent="0.25">
      <c r="A1762" s="2">
        <v>38286</v>
      </c>
      <c r="B1762" s="4">
        <v>109.95</v>
      </c>
      <c r="C1762" s="4">
        <v>115.14</v>
      </c>
      <c r="D1762" s="4">
        <v>38352</v>
      </c>
      <c r="E1762" s="4">
        <v>119925.03</v>
      </c>
      <c r="F1762" s="4">
        <v>-3.96</v>
      </c>
      <c r="G1762" s="4" t="s">
        <v>11</v>
      </c>
      <c r="H1762" s="4">
        <v>9954.9599999999991</v>
      </c>
      <c r="I1762" s="4">
        <v>12131.23</v>
      </c>
      <c r="J1762" s="4"/>
      <c r="K1762" s="4">
        <v>-31094.93</v>
      </c>
    </row>
    <row r="1763" spans="1:11" x14ac:dyDescent="0.25">
      <c r="A1763" s="2">
        <v>38287</v>
      </c>
      <c r="B1763" s="4">
        <v>109.95</v>
      </c>
      <c r="C1763" s="4">
        <v>115.14</v>
      </c>
      <c r="D1763" s="4">
        <v>38352</v>
      </c>
      <c r="E1763" s="4">
        <v>119925.03</v>
      </c>
      <c r="F1763" s="4">
        <v>-3.96</v>
      </c>
      <c r="G1763" s="4" t="s">
        <v>11</v>
      </c>
      <c r="H1763" s="4">
        <v>9954.9599999999991</v>
      </c>
      <c r="I1763" s="4">
        <v>12131.23</v>
      </c>
      <c r="J1763" s="4"/>
      <c r="K1763" s="4">
        <v>-31094.93</v>
      </c>
    </row>
    <row r="1764" spans="1:11" x14ac:dyDescent="0.25">
      <c r="A1764" s="2">
        <v>38288</v>
      </c>
      <c r="B1764" s="4">
        <v>109.95</v>
      </c>
      <c r="C1764" s="4">
        <v>115.14</v>
      </c>
      <c r="D1764" s="4">
        <v>38352</v>
      </c>
      <c r="E1764" s="4">
        <v>119925.03</v>
      </c>
      <c r="F1764" s="4">
        <v>-3.96</v>
      </c>
      <c r="G1764" s="4" t="s">
        <v>11</v>
      </c>
      <c r="H1764" s="4">
        <v>9954.9599999999991</v>
      </c>
      <c r="I1764" s="4">
        <v>12131.23</v>
      </c>
      <c r="J1764" s="4"/>
      <c r="K1764" s="4">
        <v>-31094.93</v>
      </c>
    </row>
    <row r="1765" spans="1:11" x14ac:dyDescent="0.25">
      <c r="A1765" s="2">
        <v>38289</v>
      </c>
      <c r="B1765" s="4">
        <v>109.95</v>
      </c>
      <c r="C1765" s="4">
        <v>115.14</v>
      </c>
      <c r="D1765" s="4">
        <v>38352</v>
      </c>
      <c r="E1765" s="4">
        <v>119925.03</v>
      </c>
      <c r="F1765" s="4">
        <v>-3.96</v>
      </c>
      <c r="G1765" s="4" t="s">
        <v>11</v>
      </c>
      <c r="H1765" s="4">
        <v>9954.9599999999991</v>
      </c>
      <c r="I1765" s="4">
        <v>12131.23</v>
      </c>
      <c r="J1765" s="4"/>
      <c r="K1765" s="4">
        <v>-31094.93</v>
      </c>
    </row>
    <row r="1766" spans="1:11" x14ac:dyDescent="0.25">
      <c r="A1766" s="2">
        <v>38290</v>
      </c>
      <c r="B1766" s="4">
        <v>109.95</v>
      </c>
      <c r="C1766" s="4">
        <v>115.14</v>
      </c>
      <c r="D1766" s="4">
        <v>38352</v>
      </c>
      <c r="E1766" s="4">
        <v>119925.03</v>
      </c>
      <c r="F1766" s="4">
        <v>-3.96</v>
      </c>
      <c r="G1766" s="4" t="s">
        <v>11</v>
      </c>
      <c r="H1766" s="4">
        <v>9954.9599999999991</v>
      </c>
      <c r="I1766" s="4">
        <v>12131.23</v>
      </c>
      <c r="J1766" s="4"/>
      <c r="K1766" s="4">
        <v>-31094.93</v>
      </c>
    </row>
    <row r="1767" spans="1:11" x14ac:dyDescent="0.25">
      <c r="A1767" s="2">
        <v>38291</v>
      </c>
      <c r="B1767" s="4">
        <v>109.95</v>
      </c>
      <c r="C1767" s="4">
        <v>115.14</v>
      </c>
      <c r="D1767" s="4">
        <v>38357</v>
      </c>
      <c r="E1767" s="4">
        <v>119925.03</v>
      </c>
      <c r="F1767" s="4">
        <v>-3.73</v>
      </c>
      <c r="G1767" s="4" t="s">
        <v>11</v>
      </c>
      <c r="H1767" s="4">
        <v>9954.9599999999991</v>
      </c>
      <c r="I1767" s="4">
        <v>12287.53</v>
      </c>
      <c r="J1767" s="4"/>
      <c r="K1767" s="4">
        <v>-31094.93</v>
      </c>
    </row>
    <row r="1768" spans="1:11" x14ac:dyDescent="0.25">
      <c r="A1768" s="2">
        <v>38292</v>
      </c>
      <c r="B1768" s="4">
        <v>109.95</v>
      </c>
      <c r="C1768" s="4">
        <v>115.14</v>
      </c>
      <c r="D1768" s="4">
        <v>38357</v>
      </c>
      <c r="E1768" s="4">
        <v>119925.03</v>
      </c>
      <c r="F1768" s="4">
        <v>-3.73</v>
      </c>
      <c r="G1768" s="4" t="s">
        <v>11</v>
      </c>
      <c r="H1768" s="4">
        <v>9954.9599999999991</v>
      </c>
      <c r="I1768" s="4">
        <v>12287.53</v>
      </c>
      <c r="J1768" s="4"/>
      <c r="K1768" s="4">
        <v>-31094.93</v>
      </c>
    </row>
    <row r="1769" spans="1:11" x14ac:dyDescent="0.25">
      <c r="A1769" s="2">
        <v>38293</v>
      </c>
      <c r="B1769" s="4">
        <v>109.95</v>
      </c>
      <c r="C1769" s="4">
        <v>115.14</v>
      </c>
      <c r="D1769" s="4">
        <v>38357</v>
      </c>
      <c r="E1769" s="4">
        <v>119925.03</v>
      </c>
      <c r="F1769" s="4">
        <v>-3.73</v>
      </c>
      <c r="G1769" s="4" t="s">
        <v>11</v>
      </c>
      <c r="H1769" s="4">
        <v>9954.9599999999991</v>
      </c>
      <c r="I1769" s="4">
        <v>12287.53</v>
      </c>
      <c r="J1769" s="4"/>
      <c r="K1769" s="4">
        <v>-31094.93</v>
      </c>
    </row>
    <row r="1770" spans="1:11" x14ac:dyDescent="0.25">
      <c r="A1770" s="2">
        <v>38294</v>
      </c>
      <c r="B1770" s="4">
        <v>109.95</v>
      </c>
      <c r="C1770" s="4">
        <v>115.14</v>
      </c>
      <c r="D1770" s="4">
        <v>38357</v>
      </c>
      <c r="E1770" s="4">
        <v>119925.03</v>
      </c>
      <c r="F1770" s="4">
        <v>-3.73</v>
      </c>
      <c r="G1770" s="4" t="s">
        <v>11</v>
      </c>
      <c r="H1770" s="4">
        <v>9954.9599999999991</v>
      </c>
      <c r="I1770" s="4">
        <v>12287.53</v>
      </c>
      <c r="J1770" s="4"/>
      <c r="K1770" s="4">
        <v>-31094.93</v>
      </c>
    </row>
    <row r="1771" spans="1:11" x14ac:dyDescent="0.25">
      <c r="A1771" s="2">
        <v>38295</v>
      </c>
      <c r="B1771" s="4">
        <v>109.95</v>
      </c>
      <c r="C1771" s="4">
        <v>115.14</v>
      </c>
      <c r="D1771" s="4">
        <v>38357</v>
      </c>
      <c r="E1771" s="4">
        <v>119925.03</v>
      </c>
      <c r="F1771" s="4">
        <v>-3.73</v>
      </c>
      <c r="G1771" s="4" t="s">
        <v>11</v>
      </c>
      <c r="H1771" s="4">
        <v>9954.9599999999991</v>
      </c>
      <c r="I1771" s="4">
        <v>12287.53</v>
      </c>
      <c r="J1771" s="4"/>
      <c r="K1771" s="4">
        <v>-31094.93</v>
      </c>
    </row>
    <row r="1772" spans="1:11" x14ac:dyDescent="0.25">
      <c r="A1772" s="2">
        <v>38296</v>
      </c>
      <c r="B1772" s="4">
        <v>109.95</v>
      </c>
      <c r="C1772" s="4">
        <v>115.14</v>
      </c>
      <c r="D1772" s="4">
        <v>38357</v>
      </c>
      <c r="E1772" s="4">
        <v>119925.03</v>
      </c>
      <c r="F1772" s="4">
        <v>-3.73</v>
      </c>
      <c r="G1772" s="4" t="s">
        <v>11</v>
      </c>
      <c r="H1772" s="4">
        <v>9954.9599999999991</v>
      </c>
      <c r="I1772" s="4">
        <v>12287.53</v>
      </c>
      <c r="J1772" s="4"/>
      <c r="K1772" s="4">
        <v>-31094.93</v>
      </c>
    </row>
    <row r="1773" spans="1:11" x14ac:dyDescent="0.25">
      <c r="A1773" s="2">
        <v>38297</v>
      </c>
      <c r="B1773" s="4">
        <v>109.95</v>
      </c>
      <c r="C1773" s="4">
        <v>115.14</v>
      </c>
      <c r="D1773" s="4">
        <v>38357</v>
      </c>
      <c r="E1773" s="4">
        <v>119925.03</v>
      </c>
      <c r="F1773" s="4">
        <v>-3.73</v>
      </c>
      <c r="G1773" s="4" t="s">
        <v>11</v>
      </c>
      <c r="H1773" s="4">
        <v>9954.9599999999991</v>
      </c>
      <c r="I1773" s="4">
        <v>12287.53</v>
      </c>
      <c r="J1773" s="4"/>
      <c r="K1773" s="4">
        <v>-31094.93</v>
      </c>
    </row>
    <row r="1774" spans="1:11" x14ac:dyDescent="0.25">
      <c r="A1774" s="2">
        <v>38298</v>
      </c>
      <c r="B1774" s="4">
        <v>109.95</v>
      </c>
      <c r="C1774" s="4">
        <v>115.14</v>
      </c>
      <c r="D1774" s="4">
        <v>38357</v>
      </c>
      <c r="E1774" s="4">
        <v>119925.03</v>
      </c>
      <c r="F1774" s="4">
        <v>-3.73</v>
      </c>
      <c r="G1774" s="4" t="s">
        <v>11</v>
      </c>
      <c r="H1774" s="4">
        <v>9954.9599999999991</v>
      </c>
      <c r="I1774" s="4">
        <v>12287.53</v>
      </c>
      <c r="J1774" s="4"/>
      <c r="K1774" s="4">
        <v>-31094.93</v>
      </c>
    </row>
    <row r="1775" spans="1:11" x14ac:dyDescent="0.25">
      <c r="A1775" s="2">
        <v>38299</v>
      </c>
      <c r="B1775" s="4">
        <v>109.95</v>
      </c>
      <c r="C1775" s="4">
        <v>115.14</v>
      </c>
      <c r="D1775" s="4">
        <v>38357</v>
      </c>
      <c r="E1775" s="4">
        <v>119925.03</v>
      </c>
      <c r="F1775" s="4">
        <v>-3.73</v>
      </c>
      <c r="G1775" s="4" t="s">
        <v>11</v>
      </c>
      <c r="H1775" s="4">
        <v>9954.9599999999991</v>
      </c>
      <c r="I1775" s="4">
        <v>12287.53</v>
      </c>
      <c r="J1775" s="4"/>
      <c r="K1775" s="4">
        <v>-31094.93</v>
      </c>
    </row>
    <row r="1776" spans="1:11" x14ac:dyDescent="0.25">
      <c r="A1776" s="2">
        <v>38300</v>
      </c>
      <c r="B1776" s="4">
        <v>109.95</v>
      </c>
      <c r="C1776" s="4">
        <v>115.14</v>
      </c>
      <c r="D1776" s="4">
        <v>38357</v>
      </c>
      <c r="E1776" s="4">
        <v>119925.03</v>
      </c>
      <c r="F1776" s="4">
        <v>-3.73</v>
      </c>
      <c r="G1776" s="4" t="s">
        <v>11</v>
      </c>
      <c r="H1776" s="4">
        <v>9954.9599999999991</v>
      </c>
      <c r="I1776" s="4">
        <v>12287.53</v>
      </c>
      <c r="J1776" s="4"/>
      <c r="K1776" s="4">
        <v>-31094.93</v>
      </c>
    </row>
    <row r="1777" spans="1:11" x14ac:dyDescent="0.25">
      <c r="A1777" s="2">
        <v>38301</v>
      </c>
      <c r="B1777" s="4">
        <v>109.95</v>
      </c>
      <c r="C1777" s="4">
        <v>115.14</v>
      </c>
      <c r="D1777" s="4">
        <v>38357</v>
      </c>
      <c r="E1777" s="4">
        <v>119925.03</v>
      </c>
      <c r="F1777" s="4">
        <v>-3.73</v>
      </c>
      <c r="G1777" s="4" t="s">
        <v>11</v>
      </c>
      <c r="H1777" s="4">
        <v>9954.9599999999991</v>
      </c>
      <c r="I1777" s="4">
        <v>12287.53</v>
      </c>
      <c r="J1777" s="4"/>
      <c r="K1777" s="4">
        <v>-31094.93</v>
      </c>
    </row>
    <row r="1778" spans="1:11" x14ac:dyDescent="0.25">
      <c r="A1778" s="2">
        <v>38302</v>
      </c>
      <c r="B1778" s="4">
        <v>109.95</v>
      </c>
      <c r="C1778" s="4">
        <v>115.14</v>
      </c>
      <c r="D1778" s="4">
        <v>38357</v>
      </c>
      <c r="E1778" s="4">
        <v>119925.03</v>
      </c>
      <c r="F1778" s="4">
        <v>-3.73</v>
      </c>
      <c r="G1778" s="4" t="s">
        <v>11</v>
      </c>
      <c r="H1778" s="4">
        <v>9954.9599999999991</v>
      </c>
      <c r="I1778" s="4">
        <v>12287.53</v>
      </c>
      <c r="J1778" s="4"/>
      <c r="K1778" s="4">
        <v>-31094.93</v>
      </c>
    </row>
    <row r="1779" spans="1:11" x14ac:dyDescent="0.25">
      <c r="A1779" s="2">
        <v>38303</v>
      </c>
      <c r="B1779" s="4">
        <v>109.95</v>
      </c>
      <c r="C1779" s="4">
        <v>115.14</v>
      </c>
      <c r="D1779" s="4">
        <v>38357</v>
      </c>
      <c r="E1779" s="4">
        <v>119925.03</v>
      </c>
      <c r="F1779" s="4">
        <v>-3.73</v>
      </c>
      <c r="G1779" s="4" t="s">
        <v>11</v>
      </c>
      <c r="H1779" s="4">
        <v>9954.9599999999991</v>
      </c>
      <c r="I1779" s="4">
        <v>12287.53</v>
      </c>
      <c r="J1779" s="4"/>
      <c r="K1779" s="4">
        <v>-31094.93</v>
      </c>
    </row>
    <row r="1780" spans="1:11" x14ac:dyDescent="0.25">
      <c r="A1780" s="2">
        <v>38304</v>
      </c>
      <c r="B1780" s="4">
        <v>109.95</v>
      </c>
      <c r="C1780" s="4">
        <v>115.14</v>
      </c>
      <c r="D1780" s="4">
        <v>38357</v>
      </c>
      <c r="E1780" s="4">
        <v>119925.03</v>
      </c>
      <c r="F1780" s="4">
        <v>-3.73</v>
      </c>
      <c r="G1780" s="4" t="s">
        <v>11</v>
      </c>
      <c r="H1780" s="4">
        <v>9954.9599999999991</v>
      </c>
      <c r="I1780" s="4">
        <v>12287.53</v>
      </c>
      <c r="J1780" s="4"/>
      <c r="K1780" s="4">
        <v>-31094.93</v>
      </c>
    </row>
    <row r="1781" spans="1:11" x14ac:dyDescent="0.25">
      <c r="A1781" s="2">
        <v>38305</v>
      </c>
      <c r="B1781" s="4">
        <v>109.95</v>
      </c>
      <c r="C1781" s="4">
        <v>115.14</v>
      </c>
      <c r="D1781" s="4">
        <v>38357</v>
      </c>
      <c r="E1781" s="4">
        <v>119925.03</v>
      </c>
      <c r="F1781" s="4">
        <v>-3.73</v>
      </c>
      <c r="G1781" s="4" t="s">
        <v>11</v>
      </c>
      <c r="H1781" s="4">
        <v>9954.9599999999991</v>
      </c>
      <c r="I1781" s="4">
        <v>12287.53</v>
      </c>
      <c r="J1781" s="4"/>
      <c r="K1781" s="4">
        <v>-31094.93</v>
      </c>
    </row>
    <row r="1782" spans="1:11" x14ac:dyDescent="0.25">
      <c r="A1782" s="2">
        <v>38306</v>
      </c>
      <c r="B1782" s="4">
        <v>109.95</v>
      </c>
      <c r="C1782" s="4">
        <v>115.14</v>
      </c>
      <c r="D1782" s="4">
        <v>38357</v>
      </c>
      <c r="E1782" s="4">
        <v>119925.03</v>
      </c>
      <c r="F1782" s="4">
        <v>-3.73</v>
      </c>
      <c r="G1782" s="4" t="s">
        <v>11</v>
      </c>
      <c r="H1782" s="4">
        <v>9954.9599999999991</v>
      </c>
      <c r="I1782" s="4">
        <v>12287.53</v>
      </c>
      <c r="J1782" s="4"/>
      <c r="K1782" s="4">
        <v>-31094.93</v>
      </c>
    </row>
    <row r="1783" spans="1:11" x14ac:dyDescent="0.25">
      <c r="A1783" s="2">
        <v>38307</v>
      </c>
      <c r="B1783" s="4">
        <v>109.95</v>
      </c>
      <c r="C1783" s="4">
        <v>115.14</v>
      </c>
      <c r="D1783" s="4">
        <v>38357</v>
      </c>
      <c r="E1783" s="4">
        <v>119925.03</v>
      </c>
      <c r="F1783" s="4">
        <v>-3.73</v>
      </c>
      <c r="G1783" s="4" t="s">
        <v>11</v>
      </c>
      <c r="H1783" s="4">
        <v>9954.9599999999991</v>
      </c>
      <c r="I1783" s="4">
        <v>12287.53</v>
      </c>
      <c r="J1783" s="4"/>
      <c r="K1783" s="4">
        <v>-31094.93</v>
      </c>
    </row>
    <row r="1784" spans="1:11" x14ac:dyDescent="0.25">
      <c r="A1784" s="2">
        <v>38308</v>
      </c>
      <c r="B1784" s="4">
        <v>109.95</v>
      </c>
      <c r="C1784" s="4">
        <v>115.14</v>
      </c>
      <c r="D1784" s="4">
        <v>38357</v>
      </c>
      <c r="E1784" s="4">
        <v>119925.03</v>
      </c>
      <c r="F1784" s="4">
        <v>-3.73</v>
      </c>
      <c r="G1784" s="4" t="s">
        <v>11</v>
      </c>
      <c r="H1784" s="4">
        <v>9954.9599999999991</v>
      </c>
      <c r="I1784" s="4">
        <v>12287.53</v>
      </c>
      <c r="J1784" s="4"/>
      <c r="K1784" s="4">
        <v>-31094.93</v>
      </c>
    </row>
    <row r="1785" spans="1:11" x14ac:dyDescent="0.25">
      <c r="A1785" s="2">
        <v>38309</v>
      </c>
      <c r="B1785" s="4">
        <v>109.95</v>
      </c>
      <c r="C1785" s="4">
        <v>115.14</v>
      </c>
      <c r="D1785" s="4">
        <v>38357</v>
      </c>
      <c r="E1785" s="4">
        <v>119925.03</v>
      </c>
      <c r="F1785" s="4">
        <v>-3.73</v>
      </c>
      <c r="G1785" s="4" t="s">
        <v>11</v>
      </c>
      <c r="H1785" s="4">
        <v>9954.9599999999991</v>
      </c>
      <c r="I1785" s="4">
        <v>12287.53</v>
      </c>
      <c r="J1785" s="4"/>
      <c r="K1785" s="4">
        <v>-31094.93</v>
      </c>
    </row>
    <row r="1786" spans="1:11" x14ac:dyDescent="0.25">
      <c r="A1786" s="2">
        <v>38310</v>
      </c>
      <c r="B1786" s="4">
        <v>109.95</v>
      </c>
      <c r="C1786" s="4">
        <v>115.14</v>
      </c>
      <c r="D1786" s="4">
        <v>38357</v>
      </c>
      <c r="E1786" s="4">
        <v>119925.03</v>
      </c>
      <c r="F1786" s="4">
        <v>-3.73</v>
      </c>
      <c r="G1786" s="4" t="s">
        <v>11</v>
      </c>
      <c r="H1786" s="4">
        <v>9954.9599999999991</v>
      </c>
      <c r="I1786" s="4">
        <v>12287.53</v>
      </c>
      <c r="J1786" s="4"/>
      <c r="K1786" s="4">
        <v>-31094.93</v>
      </c>
    </row>
    <row r="1787" spans="1:11" x14ac:dyDescent="0.25">
      <c r="A1787" s="2">
        <v>38311</v>
      </c>
      <c r="B1787" s="4">
        <v>109.95</v>
      </c>
      <c r="C1787" s="4">
        <v>115.14</v>
      </c>
      <c r="D1787" s="4">
        <v>38357</v>
      </c>
      <c r="E1787" s="4">
        <v>119925.03</v>
      </c>
      <c r="F1787" s="4">
        <v>-3.73</v>
      </c>
      <c r="G1787" s="4" t="s">
        <v>11</v>
      </c>
      <c r="H1787" s="4">
        <v>9954.9599999999991</v>
      </c>
      <c r="I1787" s="4">
        <v>12287.53</v>
      </c>
      <c r="J1787" s="4"/>
      <c r="K1787" s="4">
        <v>-31094.93</v>
      </c>
    </row>
    <row r="1788" spans="1:11" x14ac:dyDescent="0.25">
      <c r="A1788" s="2">
        <v>38312</v>
      </c>
      <c r="B1788" s="4">
        <v>109.95</v>
      </c>
      <c r="C1788" s="4">
        <v>115.14</v>
      </c>
      <c r="D1788" s="4">
        <v>38357</v>
      </c>
      <c r="E1788" s="4">
        <v>119925.03</v>
      </c>
      <c r="F1788" s="4">
        <v>-3.73</v>
      </c>
      <c r="G1788" s="4" t="s">
        <v>11</v>
      </c>
      <c r="H1788" s="4">
        <v>9954.9599999999991</v>
      </c>
      <c r="I1788" s="4">
        <v>12287.53</v>
      </c>
      <c r="J1788" s="4"/>
      <c r="K1788" s="4">
        <v>-31094.93</v>
      </c>
    </row>
    <row r="1789" spans="1:11" x14ac:dyDescent="0.25">
      <c r="A1789" s="2">
        <v>38313</v>
      </c>
      <c r="B1789" s="4">
        <v>109.95</v>
      </c>
      <c r="C1789" s="4">
        <v>115.14</v>
      </c>
      <c r="D1789" s="4">
        <v>38357</v>
      </c>
      <c r="E1789" s="4">
        <v>119925.03</v>
      </c>
      <c r="F1789" s="4">
        <v>-3.73</v>
      </c>
      <c r="G1789" s="4" t="s">
        <v>11</v>
      </c>
      <c r="H1789" s="4">
        <v>9954.9599999999991</v>
      </c>
      <c r="I1789" s="4">
        <v>12287.53</v>
      </c>
      <c r="J1789" s="4"/>
      <c r="K1789" s="4">
        <v>-31094.93</v>
      </c>
    </row>
    <row r="1790" spans="1:11" x14ac:dyDescent="0.25">
      <c r="A1790" s="2">
        <v>38314</v>
      </c>
      <c r="B1790" s="4">
        <v>109.95</v>
      </c>
      <c r="C1790" s="4">
        <v>115.14</v>
      </c>
      <c r="D1790" s="4">
        <v>38357</v>
      </c>
      <c r="E1790" s="4">
        <v>119925.03</v>
      </c>
      <c r="F1790" s="4">
        <v>-3.73</v>
      </c>
      <c r="G1790" s="4" t="s">
        <v>11</v>
      </c>
      <c r="H1790" s="4">
        <v>9954.9599999999991</v>
      </c>
      <c r="I1790" s="4">
        <v>12287.53</v>
      </c>
      <c r="J1790" s="4"/>
      <c r="K1790" s="4">
        <v>-31094.93</v>
      </c>
    </row>
    <row r="1791" spans="1:11" x14ac:dyDescent="0.25">
      <c r="A1791" s="2">
        <v>38315</v>
      </c>
      <c r="B1791" s="4">
        <v>109.95</v>
      </c>
      <c r="C1791" s="4">
        <v>115.14</v>
      </c>
      <c r="D1791" s="4">
        <v>38357</v>
      </c>
      <c r="E1791" s="4">
        <v>119925.03</v>
      </c>
      <c r="F1791" s="4">
        <v>-3.73</v>
      </c>
      <c r="G1791" s="4" t="s">
        <v>11</v>
      </c>
      <c r="H1791" s="4">
        <v>9954.9599999999991</v>
      </c>
      <c r="I1791" s="4">
        <v>12287.53</v>
      </c>
      <c r="J1791" s="4"/>
      <c r="K1791" s="4">
        <v>-31094.93</v>
      </c>
    </row>
    <row r="1792" spans="1:11" x14ac:dyDescent="0.25">
      <c r="A1792" s="2">
        <v>38316</v>
      </c>
      <c r="B1792" s="4">
        <v>109.95</v>
      </c>
      <c r="C1792" s="4">
        <v>115.14</v>
      </c>
      <c r="D1792" s="4">
        <v>38357</v>
      </c>
      <c r="E1792" s="4">
        <v>119925.03</v>
      </c>
      <c r="F1792" s="4">
        <v>-3.73</v>
      </c>
      <c r="G1792" s="4" t="s">
        <v>11</v>
      </c>
      <c r="H1792" s="4">
        <v>9954.9599999999991</v>
      </c>
      <c r="I1792" s="4">
        <v>12287.53</v>
      </c>
      <c r="J1792" s="4"/>
      <c r="K1792" s="4">
        <v>-31094.93</v>
      </c>
    </row>
    <row r="1793" spans="1:11" x14ac:dyDescent="0.25">
      <c r="A1793" s="2">
        <v>38317</v>
      </c>
      <c r="B1793" s="4">
        <v>109.95</v>
      </c>
      <c r="C1793" s="4">
        <v>115.14</v>
      </c>
      <c r="D1793" s="4">
        <v>38357</v>
      </c>
      <c r="E1793" s="4">
        <v>119925.03</v>
      </c>
      <c r="F1793" s="4">
        <v>-3.73</v>
      </c>
      <c r="G1793" s="4" t="s">
        <v>11</v>
      </c>
      <c r="H1793" s="4">
        <v>9954.9599999999991</v>
      </c>
      <c r="I1793" s="4">
        <v>12287.53</v>
      </c>
      <c r="J1793" s="4"/>
      <c r="K1793" s="4">
        <v>-31094.93</v>
      </c>
    </row>
    <row r="1794" spans="1:11" x14ac:dyDescent="0.25">
      <c r="A1794" s="2">
        <v>38318</v>
      </c>
      <c r="B1794" s="4">
        <v>109.95</v>
      </c>
      <c r="C1794" s="4">
        <v>115.14</v>
      </c>
      <c r="D1794" s="4">
        <v>38357</v>
      </c>
      <c r="E1794" s="4">
        <v>119925.03</v>
      </c>
      <c r="F1794" s="4">
        <v>-3.73</v>
      </c>
      <c r="G1794" s="4" t="s">
        <v>11</v>
      </c>
      <c r="H1794" s="4">
        <v>9954.9599999999991</v>
      </c>
      <c r="I1794" s="4">
        <v>12287.53</v>
      </c>
      <c r="J1794" s="4"/>
      <c r="K1794" s="4">
        <v>-31094.93</v>
      </c>
    </row>
    <row r="1795" spans="1:11" x14ac:dyDescent="0.25">
      <c r="A1795" s="2">
        <v>38319</v>
      </c>
      <c r="B1795" s="4">
        <v>109.95</v>
      </c>
      <c r="C1795" s="4">
        <v>115.14</v>
      </c>
      <c r="D1795" s="4">
        <v>38357</v>
      </c>
      <c r="E1795" s="4">
        <v>119925.03</v>
      </c>
      <c r="F1795" s="4">
        <v>-3.73</v>
      </c>
      <c r="G1795" s="4" t="s">
        <v>11</v>
      </c>
      <c r="H1795" s="4">
        <v>9954.9599999999991</v>
      </c>
      <c r="I1795" s="4">
        <v>12287.53</v>
      </c>
      <c r="J1795" s="4"/>
      <c r="K1795" s="4">
        <v>-31094.93</v>
      </c>
    </row>
    <row r="1796" spans="1:11" x14ac:dyDescent="0.25">
      <c r="A1796" s="2">
        <v>38320</v>
      </c>
      <c r="B1796" s="4">
        <v>109.95</v>
      </c>
      <c r="C1796" s="4">
        <v>115.14</v>
      </c>
      <c r="D1796" s="4">
        <v>38357</v>
      </c>
      <c r="E1796" s="4">
        <v>119925.03</v>
      </c>
      <c r="F1796" s="4">
        <v>-3.73</v>
      </c>
      <c r="G1796" s="4" t="s">
        <v>11</v>
      </c>
      <c r="H1796" s="4">
        <v>9954.9599999999991</v>
      </c>
      <c r="I1796" s="4">
        <v>12287.53</v>
      </c>
      <c r="J1796" s="4"/>
      <c r="K1796" s="4">
        <v>-31094.93</v>
      </c>
    </row>
    <row r="1797" spans="1:11" x14ac:dyDescent="0.25">
      <c r="A1797" s="2">
        <v>38321</v>
      </c>
      <c r="B1797" s="4">
        <v>109.95</v>
      </c>
      <c r="C1797" s="4">
        <v>115.14</v>
      </c>
      <c r="D1797" s="4">
        <v>39042</v>
      </c>
      <c r="E1797" s="4">
        <v>119925.03</v>
      </c>
      <c r="F1797" s="4">
        <v>-4.1500000000000004</v>
      </c>
      <c r="G1797" s="4" t="s">
        <v>11</v>
      </c>
      <c r="H1797" s="4">
        <v>9954.9599999999991</v>
      </c>
      <c r="I1797" s="4">
        <v>12970.8</v>
      </c>
      <c r="J1797" s="4"/>
      <c r="K1797" s="4">
        <v>-31094.93</v>
      </c>
    </row>
    <row r="1798" spans="1:11" x14ac:dyDescent="0.25">
      <c r="A1798" s="2">
        <v>38322</v>
      </c>
      <c r="B1798" s="4">
        <v>109.95</v>
      </c>
      <c r="C1798" s="4">
        <v>115.14</v>
      </c>
      <c r="D1798" s="4">
        <v>39042</v>
      </c>
      <c r="E1798" s="4">
        <v>119925.03</v>
      </c>
      <c r="F1798" s="4">
        <v>-4.1500000000000004</v>
      </c>
      <c r="G1798" s="4" t="s">
        <v>11</v>
      </c>
      <c r="H1798" s="4">
        <v>9954.9599999999991</v>
      </c>
      <c r="I1798" s="4">
        <v>12970.8</v>
      </c>
      <c r="J1798" s="4"/>
      <c r="K1798" s="4">
        <v>-31094.93</v>
      </c>
    </row>
    <row r="1799" spans="1:11" x14ac:dyDescent="0.25">
      <c r="A1799" s="2">
        <v>38323</v>
      </c>
      <c r="B1799" s="4">
        <v>109.95</v>
      </c>
      <c r="C1799" s="4">
        <v>115.14</v>
      </c>
      <c r="D1799" s="4">
        <v>39042</v>
      </c>
      <c r="E1799" s="4">
        <v>119925.03</v>
      </c>
      <c r="F1799" s="4">
        <v>-4.1500000000000004</v>
      </c>
      <c r="G1799" s="4" t="s">
        <v>11</v>
      </c>
      <c r="H1799" s="4">
        <v>9954.9599999999991</v>
      </c>
      <c r="I1799" s="4">
        <v>12970.8</v>
      </c>
      <c r="J1799" s="4"/>
      <c r="K1799" s="4">
        <v>-31094.93</v>
      </c>
    </row>
    <row r="1800" spans="1:11" x14ac:dyDescent="0.25">
      <c r="A1800" s="2">
        <v>38324</v>
      </c>
      <c r="B1800" s="4">
        <v>109.95</v>
      </c>
      <c r="C1800" s="4">
        <v>115.14</v>
      </c>
      <c r="D1800" s="4">
        <v>39042</v>
      </c>
      <c r="E1800" s="4">
        <v>119925.03</v>
      </c>
      <c r="F1800" s="4">
        <v>-4.1500000000000004</v>
      </c>
      <c r="G1800" s="4" t="s">
        <v>11</v>
      </c>
      <c r="H1800" s="4">
        <v>9954.9599999999991</v>
      </c>
      <c r="I1800" s="4">
        <v>12970.8</v>
      </c>
      <c r="J1800" s="4"/>
      <c r="K1800" s="4">
        <v>-31094.93</v>
      </c>
    </row>
    <row r="1801" spans="1:11" x14ac:dyDescent="0.25">
      <c r="A1801" s="2">
        <v>38325</v>
      </c>
      <c r="B1801" s="4">
        <v>109.95</v>
      </c>
      <c r="C1801" s="4">
        <v>115.14</v>
      </c>
      <c r="D1801" s="4">
        <v>39042</v>
      </c>
      <c r="E1801" s="4">
        <v>119925.03</v>
      </c>
      <c r="F1801" s="4">
        <v>-4.1500000000000004</v>
      </c>
      <c r="G1801" s="4" t="s">
        <v>11</v>
      </c>
      <c r="H1801" s="4">
        <v>9954.9599999999991</v>
      </c>
      <c r="I1801" s="4">
        <v>12970.8</v>
      </c>
      <c r="J1801" s="4"/>
      <c r="K1801" s="4">
        <v>-31094.93</v>
      </c>
    </row>
    <row r="1802" spans="1:11" x14ac:dyDescent="0.25">
      <c r="A1802" s="2">
        <v>38326</v>
      </c>
      <c r="B1802" s="4">
        <v>109.95</v>
      </c>
      <c r="C1802" s="4">
        <v>115.14</v>
      </c>
      <c r="D1802" s="4">
        <v>39042</v>
      </c>
      <c r="E1802" s="4">
        <v>119925.03</v>
      </c>
      <c r="F1802" s="4">
        <v>-4.1500000000000004</v>
      </c>
      <c r="G1802" s="4" t="s">
        <v>11</v>
      </c>
      <c r="H1802" s="4">
        <v>9954.9599999999991</v>
      </c>
      <c r="I1802" s="4">
        <v>12970.8</v>
      </c>
      <c r="J1802" s="4"/>
      <c r="K1802" s="4">
        <v>-31094.93</v>
      </c>
    </row>
    <row r="1803" spans="1:11" x14ac:dyDescent="0.25">
      <c r="A1803" s="2">
        <v>38327</v>
      </c>
      <c r="B1803" s="4">
        <v>109.95</v>
      </c>
      <c r="C1803" s="4">
        <v>115.14</v>
      </c>
      <c r="D1803" s="4">
        <v>39042</v>
      </c>
      <c r="E1803" s="4">
        <v>119925.03</v>
      </c>
      <c r="F1803" s="4">
        <v>-4.1500000000000004</v>
      </c>
      <c r="G1803" s="4" t="s">
        <v>11</v>
      </c>
      <c r="H1803" s="4">
        <v>9954.9599999999991</v>
      </c>
      <c r="I1803" s="4">
        <v>12970.8</v>
      </c>
      <c r="J1803" s="4"/>
      <c r="K1803" s="4">
        <v>-31094.93</v>
      </c>
    </row>
    <row r="1804" spans="1:11" x14ac:dyDescent="0.25">
      <c r="A1804" s="2">
        <v>38328</v>
      </c>
      <c r="B1804" s="4">
        <v>109.95</v>
      </c>
      <c r="C1804" s="4">
        <v>115.14</v>
      </c>
      <c r="D1804" s="4">
        <v>39042</v>
      </c>
      <c r="E1804" s="4">
        <v>119925.03</v>
      </c>
      <c r="F1804" s="4">
        <v>-4.1500000000000004</v>
      </c>
      <c r="G1804" s="4" t="s">
        <v>11</v>
      </c>
      <c r="H1804" s="4">
        <v>9954.9599999999991</v>
      </c>
      <c r="I1804" s="4">
        <v>12970.8</v>
      </c>
      <c r="J1804" s="4"/>
      <c r="K1804" s="4">
        <v>-31094.93</v>
      </c>
    </row>
    <row r="1805" spans="1:11" x14ac:dyDescent="0.25">
      <c r="A1805" s="2">
        <v>38329</v>
      </c>
      <c r="B1805" s="4">
        <v>109.95</v>
      </c>
      <c r="C1805" s="4">
        <v>115.14</v>
      </c>
      <c r="D1805" s="4">
        <v>39042</v>
      </c>
      <c r="E1805" s="4">
        <v>119925.03</v>
      </c>
      <c r="F1805" s="4">
        <v>-4.1500000000000004</v>
      </c>
      <c r="G1805" s="4" t="s">
        <v>11</v>
      </c>
      <c r="H1805" s="4">
        <v>9954.9599999999991</v>
      </c>
      <c r="I1805" s="4">
        <v>12970.8</v>
      </c>
      <c r="J1805" s="4"/>
      <c r="K1805" s="4">
        <v>-31094.93</v>
      </c>
    </row>
    <row r="1806" spans="1:11" x14ac:dyDescent="0.25">
      <c r="A1806" s="2">
        <v>38330</v>
      </c>
      <c r="B1806" s="4">
        <v>109.95</v>
      </c>
      <c r="C1806" s="4">
        <v>115.14</v>
      </c>
      <c r="D1806" s="4">
        <v>39042</v>
      </c>
      <c r="E1806" s="4">
        <v>119925.03</v>
      </c>
      <c r="F1806" s="4">
        <v>-4.1500000000000004</v>
      </c>
      <c r="G1806" s="4" t="s">
        <v>11</v>
      </c>
      <c r="H1806" s="4">
        <v>9954.9599999999991</v>
      </c>
      <c r="I1806" s="4">
        <v>12970.8</v>
      </c>
      <c r="J1806" s="4"/>
      <c r="K1806" s="4">
        <v>-31094.93</v>
      </c>
    </row>
    <row r="1807" spans="1:11" x14ac:dyDescent="0.25">
      <c r="A1807" s="2">
        <v>38331</v>
      </c>
      <c r="B1807" s="4">
        <v>109.95</v>
      </c>
      <c r="C1807" s="4">
        <v>115.14</v>
      </c>
      <c r="D1807" s="4">
        <v>39042</v>
      </c>
      <c r="E1807" s="4">
        <v>119925.03</v>
      </c>
      <c r="F1807" s="4">
        <v>-4.1500000000000004</v>
      </c>
      <c r="G1807" s="4" t="s">
        <v>11</v>
      </c>
      <c r="H1807" s="4">
        <v>9954.9599999999991</v>
      </c>
      <c r="I1807" s="4">
        <v>12970.8</v>
      </c>
      <c r="J1807" s="4"/>
      <c r="K1807" s="4">
        <v>-31094.93</v>
      </c>
    </row>
    <row r="1808" spans="1:11" x14ac:dyDescent="0.25">
      <c r="A1808" s="2">
        <v>38332</v>
      </c>
      <c r="B1808" s="4">
        <v>109.95</v>
      </c>
      <c r="C1808" s="4">
        <v>115.14</v>
      </c>
      <c r="D1808" s="4">
        <v>39042</v>
      </c>
      <c r="E1808" s="4">
        <v>119925.03</v>
      </c>
      <c r="F1808" s="4">
        <v>-4.1500000000000004</v>
      </c>
      <c r="G1808" s="4" t="s">
        <v>11</v>
      </c>
      <c r="H1808" s="4">
        <v>9954.9599999999991</v>
      </c>
      <c r="I1808" s="4">
        <v>12970.8</v>
      </c>
      <c r="J1808" s="4"/>
      <c r="K1808" s="4">
        <v>-31094.93</v>
      </c>
    </row>
    <row r="1809" spans="1:11" x14ac:dyDescent="0.25">
      <c r="A1809" s="2">
        <v>38333</v>
      </c>
      <c r="B1809" s="4">
        <v>109.95</v>
      </c>
      <c r="C1809" s="4">
        <v>115.14</v>
      </c>
      <c r="D1809" s="4">
        <v>39042</v>
      </c>
      <c r="E1809" s="4">
        <v>119925.03</v>
      </c>
      <c r="F1809" s="4">
        <v>-4.1500000000000004</v>
      </c>
      <c r="G1809" s="4" t="s">
        <v>11</v>
      </c>
      <c r="H1809" s="4">
        <v>9954.9599999999991</v>
      </c>
      <c r="I1809" s="4">
        <v>12970.8</v>
      </c>
      <c r="J1809" s="4"/>
      <c r="K1809" s="4">
        <v>-31094.93</v>
      </c>
    </row>
    <row r="1810" spans="1:11" x14ac:dyDescent="0.25">
      <c r="A1810" s="2">
        <v>38334</v>
      </c>
      <c r="B1810" s="4">
        <v>109.95</v>
      </c>
      <c r="C1810" s="4">
        <v>115.14</v>
      </c>
      <c r="D1810" s="4">
        <v>39042</v>
      </c>
      <c r="E1810" s="4">
        <v>119925.03</v>
      </c>
      <c r="F1810" s="4">
        <v>-4.1500000000000004</v>
      </c>
      <c r="G1810" s="4" t="s">
        <v>11</v>
      </c>
      <c r="H1810" s="4">
        <v>9954.9599999999991</v>
      </c>
      <c r="I1810" s="4">
        <v>12970.8</v>
      </c>
      <c r="J1810" s="4"/>
      <c r="K1810" s="4">
        <v>-31094.93</v>
      </c>
    </row>
    <row r="1811" spans="1:11" x14ac:dyDescent="0.25">
      <c r="A1811" s="2">
        <v>38335</v>
      </c>
      <c r="B1811" s="4">
        <v>109.95</v>
      </c>
      <c r="C1811" s="4">
        <v>115.14</v>
      </c>
      <c r="D1811" s="4">
        <v>39042</v>
      </c>
      <c r="E1811" s="4">
        <v>119925.03</v>
      </c>
      <c r="F1811" s="4">
        <v>-4.1500000000000004</v>
      </c>
      <c r="G1811" s="4" t="s">
        <v>11</v>
      </c>
      <c r="H1811" s="4">
        <v>9954.9599999999991</v>
      </c>
      <c r="I1811" s="4">
        <v>12970.8</v>
      </c>
      <c r="J1811" s="4"/>
      <c r="K1811" s="4">
        <v>-31094.93</v>
      </c>
    </row>
    <row r="1812" spans="1:11" x14ac:dyDescent="0.25">
      <c r="A1812" s="2">
        <v>38336</v>
      </c>
      <c r="B1812" s="4">
        <v>109.95</v>
      </c>
      <c r="C1812" s="4">
        <v>115.14</v>
      </c>
      <c r="D1812" s="4">
        <v>39042</v>
      </c>
      <c r="E1812" s="4">
        <v>119925.03</v>
      </c>
      <c r="F1812" s="4">
        <v>-4.1500000000000004</v>
      </c>
      <c r="G1812" s="4" t="s">
        <v>11</v>
      </c>
      <c r="H1812" s="4">
        <v>9954.9599999999991</v>
      </c>
      <c r="I1812" s="4">
        <v>12970.8</v>
      </c>
      <c r="J1812" s="4"/>
      <c r="K1812" s="4">
        <v>-31094.93</v>
      </c>
    </row>
    <row r="1813" spans="1:11" x14ac:dyDescent="0.25">
      <c r="A1813" s="2">
        <v>38337</v>
      </c>
      <c r="B1813" s="4">
        <v>109.95</v>
      </c>
      <c r="C1813" s="4">
        <v>115.14</v>
      </c>
      <c r="D1813" s="4">
        <v>39042</v>
      </c>
      <c r="E1813" s="4">
        <v>119925.03</v>
      </c>
      <c r="F1813" s="4">
        <v>-4.1500000000000004</v>
      </c>
      <c r="G1813" s="4" t="s">
        <v>11</v>
      </c>
      <c r="H1813" s="4">
        <v>9954.9599999999991</v>
      </c>
      <c r="I1813" s="4">
        <v>12970.8</v>
      </c>
      <c r="J1813" s="4"/>
      <c r="K1813" s="4">
        <v>-31094.93</v>
      </c>
    </row>
    <row r="1814" spans="1:11" x14ac:dyDescent="0.25">
      <c r="A1814" s="2">
        <v>38338</v>
      </c>
      <c r="B1814" s="4">
        <v>109.95</v>
      </c>
      <c r="C1814" s="4">
        <v>115.14</v>
      </c>
      <c r="D1814" s="4">
        <v>39042</v>
      </c>
      <c r="E1814" s="4">
        <v>119925.03</v>
      </c>
      <c r="F1814" s="4">
        <v>-4.1500000000000004</v>
      </c>
      <c r="G1814" s="4" t="s">
        <v>11</v>
      </c>
      <c r="H1814" s="4">
        <v>9954.9599999999991</v>
      </c>
      <c r="I1814" s="4">
        <v>12970.8</v>
      </c>
      <c r="J1814" s="4"/>
      <c r="K1814" s="4">
        <v>-31094.93</v>
      </c>
    </row>
    <row r="1815" spans="1:11" x14ac:dyDescent="0.25">
      <c r="A1815" s="2">
        <v>38339</v>
      </c>
      <c r="B1815" s="4">
        <v>109.95</v>
      </c>
      <c r="C1815" s="4">
        <v>115.14</v>
      </c>
      <c r="D1815" s="4">
        <v>39042</v>
      </c>
      <c r="E1815" s="4">
        <v>119925.03</v>
      </c>
      <c r="F1815" s="4">
        <v>-4.1500000000000004</v>
      </c>
      <c r="G1815" s="4" t="s">
        <v>11</v>
      </c>
      <c r="H1815" s="4">
        <v>9954.9599999999991</v>
      </c>
      <c r="I1815" s="4">
        <v>12970.8</v>
      </c>
      <c r="J1815" s="4"/>
      <c r="K1815" s="4">
        <v>-31094.93</v>
      </c>
    </row>
    <row r="1816" spans="1:11" x14ac:dyDescent="0.25">
      <c r="A1816" s="2">
        <v>38340</v>
      </c>
      <c r="B1816" s="4">
        <v>109.95</v>
      </c>
      <c r="C1816" s="4">
        <v>115.14</v>
      </c>
      <c r="D1816" s="4">
        <v>39042</v>
      </c>
      <c r="E1816" s="4">
        <v>119925.03</v>
      </c>
      <c r="F1816" s="4">
        <v>-4.1500000000000004</v>
      </c>
      <c r="G1816" s="4" t="s">
        <v>11</v>
      </c>
      <c r="H1816" s="4">
        <v>9954.9599999999991</v>
      </c>
      <c r="I1816" s="4">
        <v>12970.8</v>
      </c>
      <c r="J1816" s="4"/>
      <c r="K1816" s="4">
        <v>-31094.93</v>
      </c>
    </row>
    <row r="1817" spans="1:11" x14ac:dyDescent="0.25">
      <c r="A1817" s="2">
        <v>38341</v>
      </c>
      <c r="B1817" s="4">
        <v>109.95</v>
      </c>
      <c r="C1817" s="4">
        <v>115.14</v>
      </c>
      <c r="D1817" s="4">
        <v>39042</v>
      </c>
      <c r="E1817" s="4">
        <v>119925.03</v>
      </c>
      <c r="F1817" s="4">
        <v>-4.1500000000000004</v>
      </c>
      <c r="G1817" s="4" t="s">
        <v>11</v>
      </c>
      <c r="H1817" s="4">
        <v>9954.9599999999991</v>
      </c>
      <c r="I1817" s="4">
        <v>12970.8</v>
      </c>
      <c r="J1817" s="4"/>
      <c r="K1817" s="4">
        <v>-31094.93</v>
      </c>
    </row>
    <row r="1818" spans="1:11" x14ac:dyDescent="0.25">
      <c r="A1818" s="2">
        <v>38342</v>
      </c>
      <c r="B1818" s="4">
        <v>109.95</v>
      </c>
      <c r="C1818" s="4">
        <v>115.14</v>
      </c>
      <c r="D1818" s="4">
        <v>39042</v>
      </c>
      <c r="E1818" s="4">
        <v>119925.03</v>
      </c>
      <c r="F1818" s="4">
        <v>-4.1500000000000004</v>
      </c>
      <c r="G1818" s="4" t="s">
        <v>11</v>
      </c>
      <c r="H1818" s="4">
        <v>9954.9599999999991</v>
      </c>
      <c r="I1818" s="4">
        <v>12970.8</v>
      </c>
      <c r="J1818" s="4"/>
      <c r="K1818" s="4">
        <v>-31094.93</v>
      </c>
    </row>
    <row r="1819" spans="1:11" x14ac:dyDescent="0.25">
      <c r="A1819" s="2">
        <v>38343</v>
      </c>
      <c r="B1819" s="4">
        <v>109.95</v>
      </c>
      <c r="C1819" s="4">
        <v>115.14</v>
      </c>
      <c r="D1819" s="4">
        <v>39042</v>
      </c>
      <c r="E1819" s="4">
        <v>119925.03</v>
      </c>
      <c r="F1819" s="4">
        <v>-4.1500000000000004</v>
      </c>
      <c r="G1819" s="4" t="s">
        <v>11</v>
      </c>
      <c r="H1819" s="4">
        <v>9954.9599999999991</v>
      </c>
      <c r="I1819" s="4">
        <v>12970.8</v>
      </c>
      <c r="J1819" s="4"/>
      <c r="K1819" s="4">
        <v>-31094.93</v>
      </c>
    </row>
    <row r="1820" spans="1:11" x14ac:dyDescent="0.25">
      <c r="A1820" s="2">
        <v>38344</v>
      </c>
      <c r="B1820" s="4">
        <v>109.95</v>
      </c>
      <c r="C1820" s="4">
        <v>115.14</v>
      </c>
      <c r="D1820" s="4">
        <v>39042</v>
      </c>
      <c r="E1820" s="4">
        <v>119925.03</v>
      </c>
      <c r="F1820" s="4">
        <v>-4.1500000000000004</v>
      </c>
      <c r="G1820" s="4" t="s">
        <v>11</v>
      </c>
      <c r="H1820" s="4">
        <v>9954.9599999999991</v>
      </c>
      <c r="I1820" s="4">
        <v>12970.8</v>
      </c>
      <c r="J1820" s="4"/>
      <c r="K1820" s="4">
        <v>-31094.93</v>
      </c>
    </row>
    <row r="1821" spans="1:11" x14ac:dyDescent="0.25">
      <c r="A1821" s="2">
        <v>38345</v>
      </c>
      <c r="B1821" s="4">
        <v>109.95</v>
      </c>
      <c r="C1821" s="4">
        <v>115.14</v>
      </c>
      <c r="D1821" s="4">
        <v>39042</v>
      </c>
      <c r="E1821" s="4">
        <v>119925.03</v>
      </c>
      <c r="F1821" s="4">
        <v>-4.1500000000000004</v>
      </c>
      <c r="G1821" s="4" t="s">
        <v>11</v>
      </c>
      <c r="H1821" s="4">
        <v>9954.9599999999991</v>
      </c>
      <c r="I1821" s="4">
        <v>12970.8</v>
      </c>
      <c r="J1821" s="4"/>
      <c r="K1821" s="4">
        <v>-31094.93</v>
      </c>
    </row>
    <row r="1822" spans="1:11" x14ac:dyDescent="0.25">
      <c r="A1822" s="2">
        <v>38346</v>
      </c>
      <c r="B1822" s="4">
        <v>109.95</v>
      </c>
      <c r="C1822" s="4">
        <v>115.14</v>
      </c>
      <c r="D1822" s="4">
        <v>39042</v>
      </c>
      <c r="E1822" s="4">
        <v>119925.03</v>
      </c>
      <c r="F1822" s="4">
        <v>-4.1500000000000004</v>
      </c>
      <c r="G1822" s="4" t="s">
        <v>11</v>
      </c>
      <c r="H1822" s="4">
        <v>9954.9599999999991</v>
      </c>
      <c r="I1822" s="4">
        <v>12970.8</v>
      </c>
      <c r="J1822" s="4"/>
      <c r="K1822" s="4">
        <v>-31094.93</v>
      </c>
    </row>
    <row r="1823" spans="1:11" x14ac:dyDescent="0.25">
      <c r="A1823" s="2">
        <v>38347</v>
      </c>
      <c r="B1823" s="4">
        <v>109.95</v>
      </c>
      <c r="C1823" s="4">
        <v>115.14</v>
      </c>
      <c r="D1823" s="4">
        <v>39042</v>
      </c>
      <c r="E1823" s="4">
        <v>119925.03</v>
      </c>
      <c r="F1823" s="4">
        <v>-4.1500000000000004</v>
      </c>
      <c r="G1823" s="4" t="s">
        <v>11</v>
      </c>
      <c r="H1823" s="4">
        <v>9954.9599999999991</v>
      </c>
      <c r="I1823" s="4">
        <v>12970.8</v>
      </c>
      <c r="J1823" s="4"/>
      <c r="K1823" s="4">
        <v>-31094.93</v>
      </c>
    </row>
    <row r="1824" spans="1:11" x14ac:dyDescent="0.25">
      <c r="A1824" s="2">
        <v>38348</v>
      </c>
      <c r="B1824" s="4">
        <v>109.95</v>
      </c>
      <c r="C1824" s="4">
        <v>115.14</v>
      </c>
      <c r="D1824" s="4">
        <v>39042</v>
      </c>
      <c r="E1824" s="4">
        <v>119925.03</v>
      </c>
      <c r="F1824" s="4">
        <v>-4.1500000000000004</v>
      </c>
      <c r="G1824" s="4" t="s">
        <v>11</v>
      </c>
      <c r="H1824" s="4">
        <v>9954.9599999999991</v>
      </c>
      <c r="I1824" s="4">
        <v>12970.8</v>
      </c>
      <c r="J1824" s="4"/>
      <c r="K1824" s="4">
        <v>-31094.93</v>
      </c>
    </row>
    <row r="1825" spans="1:11" x14ac:dyDescent="0.25">
      <c r="A1825" s="2">
        <v>38349</v>
      </c>
      <c r="B1825" s="4">
        <v>109.95</v>
      </c>
      <c r="C1825" s="4">
        <v>115.14</v>
      </c>
      <c r="D1825" s="4">
        <v>39042</v>
      </c>
      <c r="E1825" s="4">
        <v>119925.03</v>
      </c>
      <c r="F1825" s="4">
        <v>-4.1500000000000004</v>
      </c>
      <c r="G1825" s="4" t="s">
        <v>11</v>
      </c>
      <c r="H1825" s="4">
        <v>9954.9599999999991</v>
      </c>
      <c r="I1825" s="4">
        <v>12970.8</v>
      </c>
      <c r="J1825" s="4"/>
      <c r="K1825" s="4">
        <v>-31094.93</v>
      </c>
    </row>
    <row r="1826" spans="1:11" x14ac:dyDescent="0.25">
      <c r="A1826" s="2">
        <v>38350</v>
      </c>
      <c r="B1826" s="4">
        <v>109.95</v>
      </c>
      <c r="C1826" s="4">
        <v>115.14</v>
      </c>
      <c r="D1826" s="4">
        <v>39042</v>
      </c>
      <c r="E1826" s="4">
        <v>119925.03</v>
      </c>
      <c r="F1826" s="4">
        <v>-4.1500000000000004</v>
      </c>
      <c r="G1826" s="4" t="s">
        <v>11</v>
      </c>
      <c r="H1826" s="4">
        <v>9954.9599999999991</v>
      </c>
      <c r="I1826" s="4">
        <v>12970.8</v>
      </c>
      <c r="J1826" s="4"/>
      <c r="K1826" s="4">
        <v>-31094.93</v>
      </c>
    </row>
    <row r="1827" spans="1:11" x14ac:dyDescent="0.25">
      <c r="A1827" s="2">
        <v>38351</v>
      </c>
      <c r="B1827" s="4">
        <v>109.95</v>
      </c>
      <c r="C1827" s="4">
        <v>115.14</v>
      </c>
      <c r="D1827" s="4">
        <v>39042</v>
      </c>
      <c r="E1827" s="4">
        <v>119925.03</v>
      </c>
      <c r="F1827" s="4">
        <v>-4.1500000000000004</v>
      </c>
      <c r="G1827" s="4" t="s">
        <v>11</v>
      </c>
      <c r="H1827" s="4">
        <v>9954.9599999999991</v>
      </c>
      <c r="I1827" s="4">
        <v>12970.8</v>
      </c>
      <c r="J1827" s="4"/>
      <c r="K1827" s="4">
        <v>-31094.93</v>
      </c>
    </row>
    <row r="1828" spans="1:11" x14ac:dyDescent="0.25">
      <c r="A1828" s="2">
        <v>38352</v>
      </c>
      <c r="B1828" s="4">
        <v>117.49</v>
      </c>
      <c r="C1828" s="4">
        <v>-71.349999999999994</v>
      </c>
      <c r="D1828" s="4">
        <v>39497</v>
      </c>
      <c r="E1828" s="4">
        <v>119678.38</v>
      </c>
      <c r="F1828" s="4">
        <v>-5.32</v>
      </c>
      <c r="G1828" s="4" t="s">
        <v>11</v>
      </c>
      <c r="H1828" s="4">
        <v>9954.9599999999991</v>
      </c>
      <c r="I1828" s="4">
        <v>13539.87</v>
      </c>
      <c r="J1828" s="4"/>
      <c r="K1828" s="4">
        <v>-32083.74</v>
      </c>
    </row>
    <row r="1829" spans="1:11" x14ac:dyDescent="0.25">
      <c r="A1829" s="2">
        <v>38353</v>
      </c>
      <c r="B1829" s="4">
        <v>117.49</v>
      </c>
      <c r="C1829" s="4">
        <v>-71.349999999999994</v>
      </c>
      <c r="D1829" s="4">
        <v>39497</v>
      </c>
      <c r="E1829" s="4">
        <v>119678.38</v>
      </c>
      <c r="F1829" s="4">
        <v>-5.32</v>
      </c>
      <c r="G1829" s="4" t="s">
        <v>11</v>
      </c>
      <c r="H1829" s="4">
        <v>9954.9599999999991</v>
      </c>
      <c r="I1829" s="4">
        <v>13539.87</v>
      </c>
      <c r="J1829" s="4"/>
      <c r="K1829" s="4">
        <v>-32083.74</v>
      </c>
    </row>
    <row r="1830" spans="1:11" x14ac:dyDescent="0.25">
      <c r="A1830" s="2">
        <v>38354</v>
      </c>
      <c r="B1830" s="4">
        <v>117.49</v>
      </c>
      <c r="C1830" s="4">
        <v>-71.349999999999994</v>
      </c>
      <c r="D1830" s="4">
        <v>39497</v>
      </c>
      <c r="E1830" s="4">
        <v>119678.38</v>
      </c>
      <c r="F1830" s="4">
        <v>-5.32</v>
      </c>
      <c r="G1830" s="4" t="s">
        <v>11</v>
      </c>
      <c r="H1830" s="4">
        <v>9954.9599999999991</v>
      </c>
      <c r="I1830" s="4">
        <v>13539.87</v>
      </c>
      <c r="J1830" s="4"/>
      <c r="K1830" s="4">
        <v>-32083.74</v>
      </c>
    </row>
    <row r="1831" spans="1:11" x14ac:dyDescent="0.25">
      <c r="A1831" s="2">
        <v>38355</v>
      </c>
      <c r="B1831" s="4">
        <v>117.49</v>
      </c>
      <c r="C1831" s="4">
        <v>-71.349999999999994</v>
      </c>
      <c r="D1831" s="4">
        <v>39497</v>
      </c>
      <c r="E1831" s="4">
        <v>119678.38</v>
      </c>
      <c r="F1831" s="4">
        <v>-5.32</v>
      </c>
      <c r="G1831" s="4" t="s">
        <v>11</v>
      </c>
      <c r="H1831" s="4">
        <v>9954.9599999999991</v>
      </c>
      <c r="I1831" s="4">
        <v>13539.87</v>
      </c>
      <c r="J1831" s="4"/>
      <c r="K1831" s="4">
        <v>-32083.74</v>
      </c>
    </row>
    <row r="1832" spans="1:11" x14ac:dyDescent="0.25">
      <c r="A1832" s="2">
        <v>38356</v>
      </c>
      <c r="B1832" s="4">
        <v>117.49</v>
      </c>
      <c r="C1832" s="4">
        <v>-71.349999999999994</v>
      </c>
      <c r="D1832" s="4">
        <v>39497</v>
      </c>
      <c r="E1832" s="4">
        <v>119678.38</v>
      </c>
      <c r="F1832" s="4">
        <v>-5.32</v>
      </c>
      <c r="G1832" s="4" t="s">
        <v>11</v>
      </c>
      <c r="H1832" s="4">
        <v>9954.9599999999991</v>
      </c>
      <c r="I1832" s="4">
        <v>13539.87</v>
      </c>
      <c r="J1832" s="4"/>
      <c r="K1832" s="4">
        <v>-32083.74</v>
      </c>
    </row>
    <row r="1833" spans="1:11" x14ac:dyDescent="0.25">
      <c r="A1833" s="2">
        <v>38357</v>
      </c>
      <c r="B1833" s="4">
        <v>117.49</v>
      </c>
      <c r="C1833" s="4">
        <v>-71.349999999999994</v>
      </c>
      <c r="D1833" s="4">
        <v>39497</v>
      </c>
      <c r="E1833" s="4">
        <v>119678.38</v>
      </c>
      <c r="F1833" s="4">
        <v>-5.32</v>
      </c>
      <c r="G1833" s="4" t="s">
        <v>11</v>
      </c>
      <c r="H1833" s="4">
        <v>9954.9599999999991</v>
      </c>
      <c r="I1833" s="4">
        <v>13539.87</v>
      </c>
      <c r="J1833" s="4"/>
      <c r="K1833" s="4">
        <v>-32083.74</v>
      </c>
    </row>
    <row r="1834" spans="1:11" x14ac:dyDescent="0.25">
      <c r="A1834" s="2">
        <v>38358</v>
      </c>
      <c r="B1834" s="4">
        <v>117.49</v>
      </c>
      <c r="C1834" s="4">
        <v>-71.349999999999994</v>
      </c>
      <c r="D1834" s="4">
        <v>39497</v>
      </c>
      <c r="E1834" s="4">
        <v>119678.38</v>
      </c>
      <c r="F1834" s="4">
        <v>-5.32</v>
      </c>
      <c r="G1834" s="4" t="s">
        <v>11</v>
      </c>
      <c r="H1834" s="4">
        <v>9954.9599999999991</v>
      </c>
      <c r="I1834" s="4">
        <v>13539.87</v>
      </c>
      <c r="J1834" s="4"/>
      <c r="K1834" s="4">
        <v>-32083.74</v>
      </c>
    </row>
    <row r="1835" spans="1:11" x14ac:dyDescent="0.25">
      <c r="A1835" s="2">
        <v>38359</v>
      </c>
      <c r="B1835" s="4">
        <v>117.49</v>
      </c>
      <c r="C1835" s="4">
        <v>-71.349999999999994</v>
      </c>
      <c r="D1835" s="4">
        <v>39497</v>
      </c>
      <c r="E1835" s="4">
        <v>119678.38</v>
      </c>
      <c r="F1835" s="4">
        <v>-5.32</v>
      </c>
      <c r="G1835" s="4" t="s">
        <v>11</v>
      </c>
      <c r="H1835" s="4">
        <v>9954.9599999999991</v>
      </c>
      <c r="I1835" s="4">
        <v>13539.87</v>
      </c>
      <c r="J1835" s="4"/>
      <c r="K1835" s="4">
        <v>-32083.74</v>
      </c>
    </row>
    <row r="1836" spans="1:11" x14ac:dyDescent="0.25">
      <c r="A1836" s="2">
        <v>38360</v>
      </c>
      <c r="B1836" s="4">
        <v>117.49</v>
      </c>
      <c r="C1836" s="4">
        <v>-71.349999999999994</v>
      </c>
      <c r="D1836" s="4">
        <v>39497</v>
      </c>
      <c r="E1836" s="4">
        <v>119678.38</v>
      </c>
      <c r="F1836" s="4">
        <v>-5.32</v>
      </c>
      <c r="G1836" s="4" t="s">
        <v>11</v>
      </c>
      <c r="H1836" s="4">
        <v>9954.9599999999991</v>
      </c>
      <c r="I1836" s="4">
        <v>13539.87</v>
      </c>
      <c r="J1836" s="4"/>
      <c r="K1836" s="4">
        <v>-32083.74</v>
      </c>
    </row>
    <row r="1837" spans="1:11" x14ac:dyDescent="0.25">
      <c r="A1837" s="2">
        <v>38361</v>
      </c>
      <c r="B1837" s="4">
        <v>117.49</v>
      </c>
      <c r="C1837" s="4">
        <v>-71.349999999999994</v>
      </c>
      <c r="D1837" s="4">
        <v>39497</v>
      </c>
      <c r="E1837" s="4">
        <v>119678.38</v>
      </c>
      <c r="F1837" s="4">
        <v>-5.32</v>
      </c>
      <c r="G1837" s="4" t="s">
        <v>11</v>
      </c>
      <c r="H1837" s="4">
        <v>9954.9599999999991</v>
      </c>
      <c r="I1837" s="4">
        <v>13539.87</v>
      </c>
      <c r="J1837" s="4"/>
      <c r="K1837" s="4">
        <v>-32083.74</v>
      </c>
    </row>
    <row r="1838" spans="1:11" x14ac:dyDescent="0.25">
      <c r="A1838" s="2">
        <v>38362</v>
      </c>
      <c r="B1838" s="4">
        <v>117.49</v>
      </c>
      <c r="C1838" s="4">
        <v>-71.349999999999994</v>
      </c>
      <c r="D1838" s="4">
        <v>39497</v>
      </c>
      <c r="E1838" s="4">
        <v>119678.38</v>
      </c>
      <c r="F1838" s="4">
        <v>-5.32</v>
      </c>
      <c r="G1838" s="4" t="s">
        <v>11</v>
      </c>
      <c r="H1838" s="4">
        <v>9954.9599999999991</v>
      </c>
      <c r="I1838" s="4">
        <v>13539.87</v>
      </c>
      <c r="J1838" s="4"/>
      <c r="K1838" s="4">
        <v>-32083.74</v>
      </c>
    </row>
    <row r="1839" spans="1:11" x14ac:dyDescent="0.25">
      <c r="A1839" s="2">
        <v>38363</v>
      </c>
      <c r="B1839" s="4">
        <v>117.49</v>
      </c>
      <c r="C1839" s="4">
        <v>-71.349999999999994</v>
      </c>
      <c r="D1839" s="4">
        <v>39497</v>
      </c>
      <c r="E1839" s="4">
        <v>119678.38</v>
      </c>
      <c r="F1839" s="4">
        <v>-5.32</v>
      </c>
      <c r="G1839" s="4" t="s">
        <v>11</v>
      </c>
      <c r="H1839" s="4">
        <v>9954.9599999999991</v>
      </c>
      <c r="I1839" s="4">
        <v>13539.87</v>
      </c>
      <c r="J1839" s="4"/>
      <c r="K1839" s="4">
        <v>-32083.74</v>
      </c>
    </row>
    <row r="1840" spans="1:11" x14ac:dyDescent="0.25">
      <c r="A1840" s="2">
        <v>38364</v>
      </c>
      <c r="B1840" s="4">
        <v>117.49</v>
      </c>
      <c r="C1840" s="4">
        <v>-71.349999999999994</v>
      </c>
      <c r="D1840" s="4">
        <v>39497</v>
      </c>
      <c r="E1840" s="4">
        <v>119678.38</v>
      </c>
      <c r="F1840" s="4">
        <v>-5.32</v>
      </c>
      <c r="G1840" s="4" t="s">
        <v>11</v>
      </c>
      <c r="H1840" s="4">
        <v>9954.9599999999991</v>
      </c>
      <c r="I1840" s="4">
        <v>13539.87</v>
      </c>
      <c r="J1840" s="4"/>
      <c r="K1840" s="4">
        <v>-32083.74</v>
      </c>
    </row>
    <row r="1841" spans="1:11" x14ac:dyDescent="0.25">
      <c r="A1841" s="2">
        <v>38365</v>
      </c>
      <c r="B1841" s="4">
        <v>117.49</v>
      </c>
      <c r="C1841" s="4">
        <v>-71.349999999999994</v>
      </c>
      <c r="D1841" s="4">
        <v>39497</v>
      </c>
      <c r="E1841" s="4">
        <v>119678.38</v>
      </c>
      <c r="F1841" s="4">
        <v>-5.32</v>
      </c>
      <c r="G1841" s="4" t="s">
        <v>11</v>
      </c>
      <c r="H1841" s="4">
        <v>9954.9599999999991</v>
      </c>
      <c r="I1841" s="4">
        <v>13539.87</v>
      </c>
      <c r="J1841" s="4"/>
      <c r="K1841" s="4">
        <v>-32083.74</v>
      </c>
    </row>
    <row r="1842" spans="1:11" x14ac:dyDescent="0.25">
      <c r="A1842" s="2">
        <v>38366</v>
      </c>
      <c r="B1842" s="4">
        <v>117.49</v>
      </c>
      <c r="C1842" s="4">
        <v>-71.349999999999994</v>
      </c>
      <c r="D1842" s="4">
        <v>39497</v>
      </c>
      <c r="E1842" s="4">
        <v>119678.38</v>
      </c>
      <c r="F1842" s="4">
        <v>-5.32</v>
      </c>
      <c r="G1842" s="4" t="s">
        <v>11</v>
      </c>
      <c r="H1842" s="4">
        <v>9954.9599999999991</v>
      </c>
      <c r="I1842" s="4">
        <v>13539.87</v>
      </c>
      <c r="J1842" s="4"/>
      <c r="K1842" s="4">
        <v>-32083.74</v>
      </c>
    </row>
    <row r="1843" spans="1:11" x14ac:dyDescent="0.25">
      <c r="A1843" s="2">
        <v>38367</v>
      </c>
      <c r="B1843" s="4">
        <v>117.49</v>
      </c>
      <c r="C1843" s="4">
        <v>-71.349999999999994</v>
      </c>
      <c r="D1843" s="4">
        <v>39497</v>
      </c>
      <c r="E1843" s="4">
        <v>119678.38</v>
      </c>
      <c r="F1843" s="4">
        <v>-5.32</v>
      </c>
      <c r="G1843" s="4" t="s">
        <v>11</v>
      </c>
      <c r="H1843" s="4">
        <v>9954.9599999999991</v>
      </c>
      <c r="I1843" s="4">
        <v>13539.87</v>
      </c>
      <c r="J1843" s="4"/>
      <c r="K1843" s="4">
        <v>-32083.74</v>
      </c>
    </row>
    <row r="1844" spans="1:11" x14ac:dyDescent="0.25">
      <c r="A1844" s="2">
        <v>38368</v>
      </c>
      <c r="B1844" s="4">
        <v>117.49</v>
      </c>
      <c r="C1844" s="4">
        <v>-71.349999999999994</v>
      </c>
      <c r="D1844" s="4">
        <v>39497</v>
      </c>
      <c r="E1844" s="4">
        <v>119678.38</v>
      </c>
      <c r="F1844" s="4">
        <v>-5.32</v>
      </c>
      <c r="G1844" s="4" t="s">
        <v>11</v>
      </c>
      <c r="H1844" s="4">
        <v>9954.9599999999991</v>
      </c>
      <c r="I1844" s="4">
        <v>13539.87</v>
      </c>
      <c r="J1844" s="4"/>
      <c r="K1844" s="4">
        <v>-32083.74</v>
      </c>
    </row>
    <row r="1845" spans="1:11" x14ac:dyDescent="0.25">
      <c r="A1845" s="2">
        <v>38369</v>
      </c>
      <c r="B1845" s="4">
        <v>117.49</v>
      </c>
      <c r="C1845" s="4">
        <v>-71.349999999999994</v>
      </c>
      <c r="D1845" s="4">
        <v>39497</v>
      </c>
      <c r="E1845" s="4">
        <v>119678.38</v>
      </c>
      <c r="F1845" s="4">
        <v>-5.32</v>
      </c>
      <c r="G1845" s="4" t="s">
        <v>11</v>
      </c>
      <c r="H1845" s="4">
        <v>9954.9599999999991</v>
      </c>
      <c r="I1845" s="4">
        <v>13539.87</v>
      </c>
      <c r="J1845" s="4"/>
      <c r="K1845" s="4">
        <v>-32083.74</v>
      </c>
    </row>
    <row r="1846" spans="1:11" x14ac:dyDescent="0.25">
      <c r="A1846" s="2">
        <v>38370</v>
      </c>
      <c r="B1846" s="4">
        <v>117.49</v>
      </c>
      <c r="C1846" s="4">
        <v>-71.349999999999994</v>
      </c>
      <c r="D1846" s="4">
        <v>39497</v>
      </c>
      <c r="E1846" s="4">
        <v>119678.38</v>
      </c>
      <c r="F1846" s="4">
        <v>-5.32</v>
      </c>
      <c r="G1846" s="4" t="s">
        <v>11</v>
      </c>
      <c r="H1846" s="4">
        <v>9954.9599999999991</v>
      </c>
      <c r="I1846" s="4">
        <v>13539.87</v>
      </c>
      <c r="J1846" s="4"/>
      <c r="K1846" s="4">
        <v>-32083.74</v>
      </c>
    </row>
    <row r="1847" spans="1:11" x14ac:dyDescent="0.25">
      <c r="A1847" s="2">
        <v>38371</v>
      </c>
      <c r="B1847" s="4">
        <v>117.49</v>
      </c>
      <c r="C1847" s="4">
        <v>-71.349999999999994</v>
      </c>
      <c r="D1847" s="4">
        <v>39497</v>
      </c>
      <c r="E1847" s="4">
        <v>119678.38</v>
      </c>
      <c r="F1847" s="4">
        <v>-5.32</v>
      </c>
      <c r="G1847" s="4" t="s">
        <v>11</v>
      </c>
      <c r="H1847" s="4">
        <v>9954.9599999999991</v>
      </c>
      <c r="I1847" s="4">
        <v>13539.87</v>
      </c>
      <c r="J1847" s="4"/>
      <c r="K1847" s="4">
        <v>-32083.74</v>
      </c>
    </row>
    <row r="1848" spans="1:11" x14ac:dyDescent="0.25">
      <c r="A1848" s="2">
        <v>38372</v>
      </c>
      <c r="B1848" s="4">
        <v>117.49</v>
      </c>
      <c r="C1848" s="4">
        <v>-71.349999999999994</v>
      </c>
      <c r="D1848" s="4">
        <v>39497</v>
      </c>
      <c r="E1848" s="4">
        <v>119678.38</v>
      </c>
      <c r="F1848" s="4">
        <v>-5.32</v>
      </c>
      <c r="G1848" s="4" t="s">
        <v>11</v>
      </c>
      <c r="H1848" s="4">
        <v>9954.9599999999991</v>
      </c>
      <c r="I1848" s="4">
        <v>13539.87</v>
      </c>
      <c r="J1848" s="4"/>
      <c r="K1848" s="4">
        <v>-32083.74</v>
      </c>
    </row>
    <row r="1849" spans="1:11" x14ac:dyDescent="0.25">
      <c r="A1849" s="2">
        <v>38373</v>
      </c>
      <c r="B1849" s="4">
        <v>117.49</v>
      </c>
      <c r="C1849" s="4">
        <v>-71.349999999999994</v>
      </c>
      <c r="D1849" s="4">
        <v>39497</v>
      </c>
      <c r="E1849" s="4">
        <v>119678.38</v>
      </c>
      <c r="F1849" s="4">
        <v>-5.32</v>
      </c>
      <c r="G1849" s="4" t="s">
        <v>11</v>
      </c>
      <c r="H1849" s="4">
        <v>9954.9599999999991</v>
      </c>
      <c r="I1849" s="4">
        <v>13539.87</v>
      </c>
      <c r="J1849" s="4"/>
      <c r="K1849" s="4">
        <v>-32083.74</v>
      </c>
    </row>
    <row r="1850" spans="1:11" x14ac:dyDescent="0.25">
      <c r="A1850" s="2">
        <v>38374</v>
      </c>
      <c r="B1850" s="4">
        <v>117.49</v>
      </c>
      <c r="C1850" s="4">
        <v>-71.349999999999994</v>
      </c>
      <c r="D1850" s="4">
        <v>39497</v>
      </c>
      <c r="E1850" s="4">
        <v>119678.38</v>
      </c>
      <c r="F1850" s="4">
        <v>-5.32</v>
      </c>
      <c r="G1850" s="4" t="s">
        <v>11</v>
      </c>
      <c r="H1850" s="4">
        <v>9954.9599999999991</v>
      </c>
      <c r="I1850" s="4">
        <v>13539.87</v>
      </c>
      <c r="J1850" s="4"/>
      <c r="K1850" s="4">
        <v>-32083.74</v>
      </c>
    </row>
    <row r="1851" spans="1:11" x14ac:dyDescent="0.25">
      <c r="A1851" s="2">
        <v>38375</v>
      </c>
      <c r="B1851" s="4">
        <v>117.49</v>
      </c>
      <c r="C1851" s="4">
        <v>-71.349999999999994</v>
      </c>
      <c r="D1851" s="4">
        <v>39497</v>
      </c>
      <c r="E1851" s="4">
        <v>119678.38</v>
      </c>
      <c r="F1851" s="4">
        <v>-5.32</v>
      </c>
      <c r="G1851" s="4" t="s">
        <v>11</v>
      </c>
      <c r="H1851" s="4">
        <v>9954.9599999999991</v>
      </c>
      <c r="I1851" s="4">
        <v>13539.87</v>
      </c>
      <c r="J1851" s="4"/>
      <c r="K1851" s="4">
        <v>-32083.74</v>
      </c>
    </row>
    <row r="1852" spans="1:11" x14ac:dyDescent="0.25">
      <c r="A1852" s="2">
        <v>38376</v>
      </c>
      <c r="B1852" s="4">
        <v>117.49</v>
      </c>
      <c r="C1852" s="4">
        <v>-71.349999999999994</v>
      </c>
      <c r="D1852" s="4">
        <v>39497</v>
      </c>
      <c r="E1852" s="4">
        <v>119678.38</v>
      </c>
      <c r="F1852" s="4">
        <v>-5.32</v>
      </c>
      <c r="G1852" s="4" t="s">
        <v>11</v>
      </c>
      <c r="H1852" s="4">
        <v>9954.9599999999991</v>
      </c>
      <c r="I1852" s="4">
        <v>13539.87</v>
      </c>
      <c r="J1852" s="4"/>
      <c r="K1852" s="4">
        <v>-32083.74</v>
      </c>
    </row>
    <row r="1853" spans="1:11" x14ac:dyDescent="0.25">
      <c r="A1853" s="2">
        <v>38377</v>
      </c>
      <c r="B1853" s="4">
        <v>117.49</v>
      </c>
      <c r="C1853" s="4">
        <v>-71.349999999999994</v>
      </c>
      <c r="D1853" s="4">
        <v>39497</v>
      </c>
      <c r="E1853" s="4">
        <v>119678.38</v>
      </c>
      <c r="F1853" s="4">
        <v>-5.32</v>
      </c>
      <c r="G1853" s="4" t="s">
        <v>11</v>
      </c>
      <c r="H1853" s="4">
        <v>9954.9599999999991</v>
      </c>
      <c r="I1853" s="4">
        <v>13539.87</v>
      </c>
      <c r="J1853" s="4"/>
      <c r="K1853" s="4">
        <v>-32083.74</v>
      </c>
    </row>
    <row r="1854" spans="1:11" x14ac:dyDescent="0.25">
      <c r="A1854" s="2">
        <v>38378</v>
      </c>
      <c r="B1854" s="4">
        <v>117.49</v>
      </c>
      <c r="C1854" s="4">
        <v>-71.349999999999994</v>
      </c>
      <c r="D1854" s="4">
        <v>39497</v>
      </c>
      <c r="E1854" s="4">
        <v>119678.38</v>
      </c>
      <c r="F1854" s="4">
        <v>-5.32</v>
      </c>
      <c r="G1854" s="4" t="s">
        <v>11</v>
      </c>
      <c r="H1854" s="4">
        <v>9954.9599999999991</v>
      </c>
      <c r="I1854" s="4">
        <v>13539.87</v>
      </c>
      <c r="J1854" s="4"/>
      <c r="K1854" s="4">
        <v>-32083.74</v>
      </c>
    </row>
    <row r="1855" spans="1:11" x14ac:dyDescent="0.25">
      <c r="A1855" s="2">
        <v>38379</v>
      </c>
      <c r="B1855" s="4">
        <v>117.49</v>
      </c>
      <c r="C1855" s="4">
        <v>-71.349999999999994</v>
      </c>
      <c r="D1855" s="4">
        <v>39497</v>
      </c>
      <c r="E1855" s="4">
        <v>119678.38</v>
      </c>
      <c r="F1855" s="4">
        <v>-5.32</v>
      </c>
      <c r="G1855" s="4" t="s">
        <v>11</v>
      </c>
      <c r="H1855" s="4">
        <v>9954.9599999999991</v>
      </c>
      <c r="I1855" s="4">
        <v>13539.87</v>
      </c>
      <c r="J1855" s="4"/>
      <c r="K1855" s="4">
        <v>-32083.74</v>
      </c>
    </row>
    <row r="1856" spans="1:11" x14ac:dyDescent="0.25">
      <c r="A1856" s="2">
        <v>38380</v>
      </c>
      <c r="B1856" s="4">
        <v>117.49</v>
      </c>
      <c r="C1856" s="4">
        <v>-71.349999999999994</v>
      </c>
      <c r="D1856" s="4">
        <v>39497</v>
      </c>
      <c r="E1856" s="4">
        <v>119678.38</v>
      </c>
      <c r="F1856" s="4">
        <v>-5.32</v>
      </c>
      <c r="G1856" s="4" t="s">
        <v>11</v>
      </c>
      <c r="H1856" s="4">
        <v>9954.9599999999991</v>
      </c>
      <c r="I1856" s="4">
        <v>13539.87</v>
      </c>
      <c r="J1856" s="4"/>
      <c r="K1856" s="4">
        <v>-32083.74</v>
      </c>
    </row>
    <row r="1857" spans="1:11" x14ac:dyDescent="0.25">
      <c r="A1857" s="2">
        <v>38381</v>
      </c>
      <c r="B1857" s="4">
        <v>117.49</v>
      </c>
      <c r="C1857" s="4">
        <v>-71.349999999999994</v>
      </c>
      <c r="D1857" s="4">
        <v>39497</v>
      </c>
      <c r="E1857" s="4">
        <v>119678.38</v>
      </c>
      <c r="F1857" s="4">
        <v>-5.32</v>
      </c>
      <c r="G1857" s="4" t="s">
        <v>11</v>
      </c>
      <c r="H1857" s="4">
        <v>9954.9599999999991</v>
      </c>
      <c r="I1857" s="4">
        <v>13539.87</v>
      </c>
      <c r="J1857" s="4"/>
      <c r="K1857" s="4">
        <v>-32083.74</v>
      </c>
    </row>
    <row r="1858" spans="1:11" x14ac:dyDescent="0.25">
      <c r="A1858" s="2">
        <v>38382</v>
      </c>
      <c r="B1858" s="4">
        <v>117.49</v>
      </c>
      <c r="C1858" s="4">
        <v>-71.349999999999994</v>
      </c>
      <c r="D1858" s="4">
        <v>39497</v>
      </c>
      <c r="E1858" s="4">
        <v>119678.38</v>
      </c>
      <c r="F1858" s="4">
        <v>-5.32</v>
      </c>
      <c r="G1858" s="4" t="s">
        <v>11</v>
      </c>
      <c r="H1858" s="4">
        <v>9954.9599999999991</v>
      </c>
      <c r="I1858" s="4">
        <v>13539.87</v>
      </c>
      <c r="J1858" s="4"/>
      <c r="K1858" s="4">
        <v>-32083.74</v>
      </c>
    </row>
    <row r="1859" spans="1:11" x14ac:dyDescent="0.25">
      <c r="A1859" s="2">
        <v>38383</v>
      </c>
      <c r="B1859" s="4">
        <v>117.49</v>
      </c>
      <c r="C1859" s="4">
        <v>-71.349999999999994</v>
      </c>
      <c r="D1859" s="4">
        <v>39340</v>
      </c>
      <c r="E1859" s="4">
        <v>119678.38</v>
      </c>
      <c r="F1859" s="4">
        <v>-5.45</v>
      </c>
      <c r="G1859" s="4" t="s">
        <v>11</v>
      </c>
      <c r="H1859" s="4">
        <v>9954.9599999999991</v>
      </c>
      <c r="I1859" s="4">
        <v>13743.67</v>
      </c>
      <c r="J1859" s="4"/>
      <c r="K1859" s="4">
        <v>-32083.74</v>
      </c>
    </row>
    <row r="1860" spans="1:11" x14ac:dyDescent="0.25">
      <c r="A1860" s="2">
        <v>38384</v>
      </c>
      <c r="B1860" s="4">
        <v>117.49</v>
      </c>
      <c r="C1860" s="4">
        <v>-71.349999999999994</v>
      </c>
      <c r="D1860" s="4">
        <v>39340</v>
      </c>
      <c r="E1860" s="4">
        <v>119678.38</v>
      </c>
      <c r="F1860" s="4">
        <v>-5.45</v>
      </c>
      <c r="G1860" s="4" t="s">
        <v>11</v>
      </c>
      <c r="H1860" s="4">
        <v>9954.9599999999991</v>
      </c>
      <c r="I1860" s="4">
        <v>13743.67</v>
      </c>
      <c r="J1860" s="4"/>
      <c r="K1860" s="4">
        <v>-32083.74</v>
      </c>
    </row>
    <row r="1861" spans="1:11" x14ac:dyDescent="0.25">
      <c r="A1861" s="2">
        <v>38385</v>
      </c>
      <c r="B1861" s="4">
        <v>117.49</v>
      </c>
      <c r="C1861" s="4">
        <v>-71.349999999999994</v>
      </c>
      <c r="D1861" s="4">
        <v>39340</v>
      </c>
      <c r="E1861" s="4">
        <v>119678.38</v>
      </c>
      <c r="F1861" s="4">
        <v>-5.45</v>
      </c>
      <c r="G1861" s="4" t="s">
        <v>11</v>
      </c>
      <c r="H1861" s="4">
        <v>9954.9599999999991</v>
      </c>
      <c r="I1861" s="4">
        <v>13743.67</v>
      </c>
      <c r="J1861" s="4"/>
      <c r="K1861" s="4">
        <v>-32083.74</v>
      </c>
    </row>
    <row r="1862" spans="1:11" x14ac:dyDescent="0.25">
      <c r="A1862" s="2">
        <v>38386</v>
      </c>
      <c r="B1862" s="4">
        <v>117.49</v>
      </c>
      <c r="C1862" s="4">
        <v>-71.349999999999994</v>
      </c>
      <c r="D1862" s="4">
        <v>39340</v>
      </c>
      <c r="E1862" s="4">
        <v>119678.38</v>
      </c>
      <c r="F1862" s="4">
        <v>-5.45</v>
      </c>
      <c r="G1862" s="4" t="s">
        <v>11</v>
      </c>
      <c r="H1862" s="4">
        <v>9954.9599999999991</v>
      </c>
      <c r="I1862" s="4">
        <v>13743.67</v>
      </c>
      <c r="J1862" s="4"/>
      <c r="K1862" s="4">
        <v>-32083.74</v>
      </c>
    </row>
    <row r="1863" spans="1:11" x14ac:dyDescent="0.25">
      <c r="A1863" s="2">
        <v>38387</v>
      </c>
      <c r="B1863" s="4">
        <v>117.49</v>
      </c>
      <c r="C1863" s="4">
        <v>-71.349999999999994</v>
      </c>
      <c r="D1863" s="4">
        <v>39340</v>
      </c>
      <c r="E1863" s="4">
        <v>119678.38</v>
      </c>
      <c r="F1863" s="4">
        <v>-5.45</v>
      </c>
      <c r="G1863" s="4" t="s">
        <v>11</v>
      </c>
      <c r="H1863" s="4">
        <v>9954.9599999999991</v>
      </c>
      <c r="I1863" s="4">
        <v>13743.67</v>
      </c>
      <c r="J1863" s="4"/>
      <c r="K1863" s="4">
        <v>-32083.74</v>
      </c>
    </row>
    <row r="1864" spans="1:11" x14ac:dyDescent="0.25">
      <c r="A1864" s="2">
        <v>38388</v>
      </c>
      <c r="B1864" s="4">
        <v>117.49</v>
      </c>
      <c r="C1864" s="4">
        <v>-71.349999999999994</v>
      </c>
      <c r="D1864" s="4">
        <v>39340</v>
      </c>
      <c r="E1864" s="4">
        <v>119678.38</v>
      </c>
      <c r="F1864" s="4">
        <v>-5.45</v>
      </c>
      <c r="G1864" s="4" t="s">
        <v>11</v>
      </c>
      <c r="H1864" s="4">
        <v>9954.9599999999991</v>
      </c>
      <c r="I1864" s="4">
        <v>13743.67</v>
      </c>
      <c r="J1864" s="4"/>
      <c r="K1864" s="4">
        <v>-32083.74</v>
      </c>
    </row>
    <row r="1865" spans="1:11" x14ac:dyDescent="0.25">
      <c r="A1865" s="2">
        <v>38389</v>
      </c>
      <c r="B1865" s="4">
        <v>117.49</v>
      </c>
      <c r="C1865" s="4">
        <v>-71.349999999999994</v>
      </c>
      <c r="D1865" s="4">
        <v>39340</v>
      </c>
      <c r="E1865" s="4">
        <v>119678.38</v>
      </c>
      <c r="F1865" s="4">
        <v>-5.45</v>
      </c>
      <c r="G1865" s="4" t="s">
        <v>11</v>
      </c>
      <c r="H1865" s="4">
        <v>9954.9599999999991</v>
      </c>
      <c r="I1865" s="4">
        <v>13743.67</v>
      </c>
      <c r="J1865" s="4"/>
      <c r="K1865" s="4">
        <v>-32083.74</v>
      </c>
    </row>
    <row r="1866" spans="1:11" x14ac:dyDescent="0.25">
      <c r="A1866" s="2">
        <v>38390</v>
      </c>
      <c r="B1866" s="4">
        <v>117.49</v>
      </c>
      <c r="C1866" s="4">
        <v>-71.349999999999994</v>
      </c>
      <c r="D1866" s="4">
        <v>39340</v>
      </c>
      <c r="E1866" s="4">
        <v>119678.38</v>
      </c>
      <c r="F1866" s="4">
        <v>-5.45</v>
      </c>
      <c r="G1866" s="4" t="s">
        <v>11</v>
      </c>
      <c r="H1866" s="4">
        <v>9954.9599999999991</v>
      </c>
      <c r="I1866" s="4">
        <v>13743.67</v>
      </c>
      <c r="J1866" s="4"/>
      <c r="K1866" s="4">
        <v>-32083.74</v>
      </c>
    </row>
    <row r="1867" spans="1:11" x14ac:dyDescent="0.25">
      <c r="A1867" s="2">
        <v>38391</v>
      </c>
      <c r="B1867" s="4">
        <v>117.49</v>
      </c>
      <c r="C1867" s="4">
        <v>-71.349999999999994</v>
      </c>
      <c r="D1867" s="4">
        <v>39340</v>
      </c>
      <c r="E1867" s="4">
        <v>119678.38</v>
      </c>
      <c r="F1867" s="4">
        <v>-5.45</v>
      </c>
      <c r="G1867" s="4" t="s">
        <v>11</v>
      </c>
      <c r="H1867" s="4">
        <v>9954.9599999999991</v>
      </c>
      <c r="I1867" s="4">
        <v>13743.67</v>
      </c>
      <c r="J1867" s="4"/>
      <c r="K1867" s="4">
        <v>-32083.74</v>
      </c>
    </row>
    <row r="1868" spans="1:11" x14ac:dyDescent="0.25">
      <c r="A1868" s="2">
        <v>38392</v>
      </c>
      <c r="B1868" s="4">
        <v>117.49</v>
      </c>
      <c r="C1868" s="4">
        <v>-71.349999999999994</v>
      </c>
      <c r="D1868" s="4">
        <v>39340</v>
      </c>
      <c r="E1868" s="4">
        <v>119678.38</v>
      </c>
      <c r="F1868" s="4">
        <v>-5.45</v>
      </c>
      <c r="G1868" s="4" t="s">
        <v>11</v>
      </c>
      <c r="H1868" s="4">
        <v>9954.9599999999991</v>
      </c>
      <c r="I1868" s="4">
        <v>13743.67</v>
      </c>
      <c r="J1868" s="4"/>
      <c r="K1868" s="4">
        <v>-32083.74</v>
      </c>
    </row>
    <row r="1869" spans="1:11" x14ac:dyDescent="0.25">
      <c r="A1869" s="2">
        <v>38393</v>
      </c>
      <c r="B1869" s="4">
        <v>117.49</v>
      </c>
      <c r="C1869" s="4">
        <v>-71.349999999999994</v>
      </c>
      <c r="D1869" s="4">
        <v>39340</v>
      </c>
      <c r="E1869" s="4">
        <v>119678.38</v>
      </c>
      <c r="F1869" s="4">
        <v>-5.45</v>
      </c>
      <c r="G1869" s="4" t="s">
        <v>11</v>
      </c>
      <c r="H1869" s="4">
        <v>9954.9599999999991</v>
      </c>
      <c r="I1869" s="4">
        <v>13743.67</v>
      </c>
      <c r="J1869" s="4"/>
      <c r="K1869" s="4">
        <v>-32083.74</v>
      </c>
    </row>
    <row r="1870" spans="1:11" x14ac:dyDescent="0.25">
      <c r="A1870" s="2">
        <v>38394</v>
      </c>
      <c r="B1870" s="4">
        <v>117.49</v>
      </c>
      <c r="C1870" s="4">
        <v>-71.349999999999994</v>
      </c>
      <c r="D1870" s="4">
        <v>39340</v>
      </c>
      <c r="E1870" s="4">
        <v>119678.38</v>
      </c>
      <c r="F1870" s="4">
        <v>-5.45</v>
      </c>
      <c r="G1870" s="4" t="s">
        <v>11</v>
      </c>
      <c r="H1870" s="4">
        <v>9954.9599999999991</v>
      </c>
      <c r="I1870" s="4">
        <v>13743.67</v>
      </c>
      <c r="J1870" s="4"/>
      <c r="K1870" s="4">
        <v>-32083.74</v>
      </c>
    </row>
    <row r="1871" spans="1:11" x14ac:dyDescent="0.25">
      <c r="A1871" s="2">
        <v>38395</v>
      </c>
      <c r="B1871" s="4">
        <v>117.49</v>
      </c>
      <c r="C1871" s="4">
        <v>-71.349999999999994</v>
      </c>
      <c r="D1871" s="4">
        <v>39340</v>
      </c>
      <c r="E1871" s="4">
        <v>119678.38</v>
      </c>
      <c r="F1871" s="4">
        <v>-5.45</v>
      </c>
      <c r="G1871" s="4" t="s">
        <v>11</v>
      </c>
      <c r="H1871" s="4">
        <v>9954.9599999999991</v>
      </c>
      <c r="I1871" s="4">
        <v>13743.67</v>
      </c>
      <c r="J1871" s="4"/>
      <c r="K1871" s="4">
        <v>-32083.74</v>
      </c>
    </row>
    <row r="1872" spans="1:11" x14ac:dyDescent="0.25">
      <c r="A1872" s="2">
        <v>38396</v>
      </c>
      <c r="B1872" s="4">
        <v>117.49</v>
      </c>
      <c r="C1872" s="4">
        <v>-71.349999999999994</v>
      </c>
      <c r="D1872" s="4">
        <v>39340</v>
      </c>
      <c r="E1872" s="4">
        <v>119678.38</v>
      </c>
      <c r="F1872" s="4">
        <v>-5.45</v>
      </c>
      <c r="G1872" s="4" t="s">
        <v>11</v>
      </c>
      <c r="H1872" s="4">
        <v>9954.9599999999991</v>
      </c>
      <c r="I1872" s="4">
        <v>13743.67</v>
      </c>
      <c r="J1872" s="4"/>
      <c r="K1872" s="4">
        <v>-32083.74</v>
      </c>
    </row>
    <row r="1873" spans="1:11" x14ac:dyDescent="0.25">
      <c r="A1873" s="2">
        <v>38397</v>
      </c>
      <c r="B1873" s="4">
        <v>117.49</v>
      </c>
      <c r="C1873" s="4">
        <v>-71.349999999999994</v>
      </c>
      <c r="D1873" s="4">
        <v>39340</v>
      </c>
      <c r="E1873" s="4">
        <v>119678.38</v>
      </c>
      <c r="F1873" s="4">
        <v>-5.45</v>
      </c>
      <c r="G1873" s="4" t="s">
        <v>11</v>
      </c>
      <c r="H1873" s="4">
        <v>9954.9599999999991</v>
      </c>
      <c r="I1873" s="4">
        <v>13743.67</v>
      </c>
      <c r="J1873" s="4"/>
      <c r="K1873" s="4">
        <v>-32083.74</v>
      </c>
    </row>
    <row r="1874" spans="1:11" x14ac:dyDescent="0.25">
      <c r="A1874" s="2">
        <v>38398</v>
      </c>
      <c r="B1874" s="4">
        <v>117.49</v>
      </c>
      <c r="C1874" s="4">
        <v>-71.349999999999994</v>
      </c>
      <c r="D1874" s="4">
        <v>39340</v>
      </c>
      <c r="E1874" s="4">
        <v>119678.38</v>
      </c>
      <c r="F1874" s="4">
        <v>-5.45</v>
      </c>
      <c r="G1874" s="4" t="s">
        <v>11</v>
      </c>
      <c r="H1874" s="4">
        <v>9954.9599999999991</v>
      </c>
      <c r="I1874" s="4">
        <v>13743.67</v>
      </c>
      <c r="J1874" s="4"/>
      <c r="K1874" s="4">
        <v>-32083.74</v>
      </c>
    </row>
    <row r="1875" spans="1:11" x14ac:dyDescent="0.25">
      <c r="A1875" s="2">
        <v>38399</v>
      </c>
      <c r="B1875" s="4">
        <v>117.49</v>
      </c>
      <c r="C1875" s="4">
        <v>-71.349999999999994</v>
      </c>
      <c r="D1875" s="4">
        <v>39340</v>
      </c>
      <c r="E1875" s="4">
        <v>119678.38</v>
      </c>
      <c r="F1875" s="4">
        <v>-5.45</v>
      </c>
      <c r="G1875" s="4" t="s">
        <v>11</v>
      </c>
      <c r="H1875" s="4">
        <v>9954.9599999999991</v>
      </c>
      <c r="I1875" s="4">
        <v>13743.67</v>
      </c>
      <c r="J1875" s="4"/>
      <c r="K1875" s="4">
        <v>-32083.74</v>
      </c>
    </row>
    <row r="1876" spans="1:11" x14ac:dyDescent="0.25">
      <c r="A1876" s="2">
        <v>38400</v>
      </c>
      <c r="B1876" s="4">
        <v>117.49</v>
      </c>
      <c r="C1876" s="4">
        <v>-71.349999999999994</v>
      </c>
      <c r="D1876" s="4">
        <v>39340</v>
      </c>
      <c r="E1876" s="4">
        <v>119678.38</v>
      </c>
      <c r="F1876" s="4">
        <v>-5.45</v>
      </c>
      <c r="G1876" s="4" t="s">
        <v>11</v>
      </c>
      <c r="H1876" s="4">
        <v>9954.9599999999991</v>
      </c>
      <c r="I1876" s="4">
        <v>13743.67</v>
      </c>
      <c r="J1876" s="4"/>
      <c r="K1876" s="4">
        <v>-32083.74</v>
      </c>
    </row>
    <row r="1877" spans="1:11" x14ac:dyDescent="0.25">
      <c r="A1877" s="2">
        <v>38401</v>
      </c>
      <c r="B1877" s="4">
        <v>117.49</v>
      </c>
      <c r="C1877" s="4">
        <v>-71.349999999999994</v>
      </c>
      <c r="D1877" s="4">
        <v>39340</v>
      </c>
      <c r="E1877" s="4">
        <v>119678.38</v>
      </c>
      <c r="F1877" s="4">
        <v>-5.45</v>
      </c>
      <c r="G1877" s="4" t="s">
        <v>11</v>
      </c>
      <c r="H1877" s="4">
        <v>9954.9599999999991</v>
      </c>
      <c r="I1877" s="4">
        <v>13743.67</v>
      </c>
      <c r="J1877" s="4"/>
      <c r="K1877" s="4">
        <v>-32083.74</v>
      </c>
    </row>
    <row r="1878" spans="1:11" x14ac:dyDescent="0.25">
      <c r="A1878" s="2">
        <v>38402</v>
      </c>
      <c r="B1878" s="4">
        <v>117.49</v>
      </c>
      <c r="C1878" s="4">
        <v>-71.349999999999994</v>
      </c>
      <c r="D1878" s="4">
        <v>39340</v>
      </c>
      <c r="E1878" s="4">
        <v>119678.38</v>
      </c>
      <c r="F1878" s="4">
        <v>-5.45</v>
      </c>
      <c r="G1878" s="4" t="s">
        <v>11</v>
      </c>
      <c r="H1878" s="4">
        <v>9954.9599999999991</v>
      </c>
      <c r="I1878" s="4">
        <v>13743.67</v>
      </c>
      <c r="J1878" s="4"/>
      <c r="K1878" s="4">
        <v>-32083.74</v>
      </c>
    </row>
    <row r="1879" spans="1:11" x14ac:dyDescent="0.25">
      <c r="A1879" s="2">
        <v>38403</v>
      </c>
      <c r="B1879" s="4">
        <v>117.49</v>
      </c>
      <c r="C1879" s="4">
        <v>-71.349999999999994</v>
      </c>
      <c r="D1879" s="4">
        <v>39340</v>
      </c>
      <c r="E1879" s="4">
        <v>119678.38</v>
      </c>
      <c r="F1879" s="4">
        <v>-5.45</v>
      </c>
      <c r="G1879" s="4" t="s">
        <v>11</v>
      </c>
      <c r="H1879" s="4">
        <v>9954.9599999999991</v>
      </c>
      <c r="I1879" s="4">
        <v>13743.67</v>
      </c>
      <c r="J1879" s="4"/>
      <c r="K1879" s="4">
        <v>-32083.74</v>
      </c>
    </row>
    <row r="1880" spans="1:11" x14ac:dyDescent="0.25">
      <c r="A1880" s="2">
        <v>38404</v>
      </c>
      <c r="B1880" s="4">
        <v>117.49</v>
      </c>
      <c r="C1880" s="4">
        <v>-71.349999999999994</v>
      </c>
      <c r="D1880" s="4">
        <v>39340</v>
      </c>
      <c r="E1880" s="4">
        <v>119678.38</v>
      </c>
      <c r="F1880" s="4">
        <v>-5.45</v>
      </c>
      <c r="G1880" s="4" t="s">
        <v>11</v>
      </c>
      <c r="H1880" s="4">
        <v>9954.9599999999991</v>
      </c>
      <c r="I1880" s="4">
        <v>13743.67</v>
      </c>
      <c r="J1880" s="4"/>
      <c r="K1880" s="4">
        <v>-32083.74</v>
      </c>
    </row>
    <row r="1881" spans="1:11" x14ac:dyDescent="0.25">
      <c r="A1881" s="2">
        <v>38405</v>
      </c>
      <c r="B1881" s="4">
        <v>117.49</v>
      </c>
      <c r="C1881" s="4">
        <v>-71.349999999999994</v>
      </c>
      <c r="D1881" s="4">
        <v>39340</v>
      </c>
      <c r="E1881" s="4">
        <v>119678.38</v>
      </c>
      <c r="F1881" s="4">
        <v>-5.45</v>
      </c>
      <c r="G1881" s="4" t="s">
        <v>11</v>
      </c>
      <c r="H1881" s="4">
        <v>9954.9599999999991</v>
      </c>
      <c r="I1881" s="4">
        <v>13743.67</v>
      </c>
      <c r="J1881" s="4"/>
      <c r="K1881" s="4">
        <v>-32083.74</v>
      </c>
    </row>
    <row r="1882" spans="1:11" x14ac:dyDescent="0.25">
      <c r="A1882" s="2">
        <v>38406</v>
      </c>
      <c r="B1882" s="4">
        <v>117.49</v>
      </c>
      <c r="C1882" s="4">
        <v>-71.349999999999994</v>
      </c>
      <c r="D1882" s="4">
        <v>39340</v>
      </c>
      <c r="E1882" s="4">
        <v>119678.38</v>
      </c>
      <c r="F1882" s="4">
        <v>-5.45</v>
      </c>
      <c r="G1882" s="4" t="s">
        <v>11</v>
      </c>
      <c r="H1882" s="4">
        <v>9954.9599999999991</v>
      </c>
      <c r="I1882" s="4">
        <v>13743.67</v>
      </c>
      <c r="J1882" s="4"/>
      <c r="K1882" s="4">
        <v>-32083.74</v>
      </c>
    </row>
    <row r="1883" spans="1:11" x14ac:dyDescent="0.25">
      <c r="A1883" s="2">
        <v>38407</v>
      </c>
      <c r="B1883" s="4">
        <v>117.49</v>
      </c>
      <c r="C1883" s="4">
        <v>-71.349999999999994</v>
      </c>
      <c r="D1883" s="4">
        <v>39340</v>
      </c>
      <c r="E1883" s="4">
        <v>119678.38</v>
      </c>
      <c r="F1883" s="4">
        <v>-5.45</v>
      </c>
      <c r="G1883" s="4" t="s">
        <v>11</v>
      </c>
      <c r="H1883" s="4">
        <v>9954.9599999999991</v>
      </c>
      <c r="I1883" s="4">
        <v>13743.67</v>
      </c>
      <c r="J1883" s="4"/>
      <c r="K1883" s="4">
        <v>-32083.74</v>
      </c>
    </row>
    <row r="1884" spans="1:11" x14ac:dyDescent="0.25">
      <c r="A1884" s="2">
        <v>38408</v>
      </c>
      <c r="B1884" s="4">
        <v>117.49</v>
      </c>
      <c r="C1884" s="4">
        <v>-71.349999999999994</v>
      </c>
      <c r="D1884" s="4">
        <v>39340</v>
      </c>
      <c r="E1884" s="4">
        <v>119678.38</v>
      </c>
      <c r="F1884" s="4">
        <v>-5.45</v>
      </c>
      <c r="G1884" s="4" t="s">
        <v>11</v>
      </c>
      <c r="H1884" s="4">
        <v>9954.9599999999991</v>
      </c>
      <c r="I1884" s="4">
        <v>13743.67</v>
      </c>
      <c r="J1884" s="4"/>
      <c r="K1884" s="4">
        <v>-32083.74</v>
      </c>
    </row>
    <row r="1885" spans="1:11" x14ac:dyDescent="0.25">
      <c r="A1885" s="2">
        <v>38409</v>
      </c>
      <c r="B1885" s="4">
        <v>117.49</v>
      </c>
      <c r="C1885" s="4">
        <v>-71.349999999999994</v>
      </c>
      <c r="D1885" s="4">
        <v>39340</v>
      </c>
      <c r="E1885" s="4">
        <v>119678.38</v>
      </c>
      <c r="F1885" s="4">
        <v>-5.45</v>
      </c>
      <c r="G1885" s="4" t="s">
        <v>11</v>
      </c>
      <c r="H1885" s="4">
        <v>9954.9599999999991</v>
      </c>
      <c r="I1885" s="4">
        <v>13743.67</v>
      </c>
      <c r="J1885" s="4"/>
      <c r="K1885" s="4">
        <v>-32083.74</v>
      </c>
    </row>
    <row r="1886" spans="1:11" x14ac:dyDescent="0.25">
      <c r="A1886" s="2">
        <v>38410</v>
      </c>
      <c r="B1886" s="4">
        <v>117.49</v>
      </c>
      <c r="C1886" s="4">
        <v>-71.349999999999994</v>
      </c>
      <c r="D1886" s="4">
        <v>39340</v>
      </c>
      <c r="E1886" s="4">
        <v>119678.38</v>
      </c>
      <c r="F1886" s="4">
        <v>-5.45</v>
      </c>
      <c r="G1886" s="4" t="s">
        <v>11</v>
      </c>
      <c r="H1886" s="4">
        <v>9954.9599999999991</v>
      </c>
      <c r="I1886" s="4">
        <v>13743.67</v>
      </c>
      <c r="J1886" s="4"/>
      <c r="K1886" s="4">
        <v>-32083.74</v>
      </c>
    </row>
    <row r="1887" spans="1:11" x14ac:dyDescent="0.25">
      <c r="A1887" s="2">
        <v>38411</v>
      </c>
      <c r="B1887" s="4">
        <v>117.49</v>
      </c>
      <c r="C1887" s="4">
        <v>-71.349999999999994</v>
      </c>
      <c r="D1887" s="4">
        <v>39607</v>
      </c>
      <c r="E1887" s="4">
        <v>119678.38</v>
      </c>
      <c r="F1887" s="4">
        <v>-5.86</v>
      </c>
      <c r="G1887" s="4" t="s">
        <v>11</v>
      </c>
      <c r="H1887" s="4">
        <v>9954.9599999999991</v>
      </c>
      <c r="I1887" s="4">
        <v>13843.03</v>
      </c>
      <c r="J1887" s="4"/>
      <c r="K1887" s="4">
        <v>-32083.74</v>
      </c>
    </row>
    <row r="1888" spans="1:11" x14ac:dyDescent="0.25">
      <c r="A1888" s="2">
        <v>38412</v>
      </c>
      <c r="B1888" s="4">
        <v>117.49</v>
      </c>
      <c r="C1888" s="4">
        <v>-71.349999999999994</v>
      </c>
      <c r="D1888" s="4">
        <v>39607</v>
      </c>
      <c r="E1888" s="4">
        <v>119678.38</v>
      </c>
      <c r="F1888" s="4">
        <v>-5.86</v>
      </c>
      <c r="G1888" s="4" t="s">
        <v>11</v>
      </c>
      <c r="H1888" s="4">
        <v>9954.9599999999991</v>
      </c>
      <c r="I1888" s="4">
        <v>13843.03</v>
      </c>
      <c r="J1888" s="4"/>
      <c r="K1888" s="4">
        <v>-32083.74</v>
      </c>
    </row>
    <row r="1889" spans="1:11" x14ac:dyDescent="0.25">
      <c r="A1889" s="2">
        <v>38413</v>
      </c>
      <c r="B1889" s="4">
        <v>117.49</v>
      </c>
      <c r="C1889" s="4">
        <v>-71.349999999999994</v>
      </c>
      <c r="D1889" s="4">
        <v>39607</v>
      </c>
      <c r="E1889" s="4">
        <v>119678.38</v>
      </c>
      <c r="F1889" s="4">
        <v>-5.86</v>
      </c>
      <c r="G1889" s="4" t="s">
        <v>11</v>
      </c>
      <c r="H1889" s="4">
        <v>9954.9599999999991</v>
      </c>
      <c r="I1889" s="4">
        <v>13843.03</v>
      </c>
      <c r="J1889" s="4"/>
      <c r="K1889" s="4">
        <v>-32083.74</v>
      </c>
    </row>
    <row r="1890" spans="1:11" x14ac:dyDescent="0.25">
      <c r="A1890" s="2">
        <v>38414</v>
      </c>
      <c r="B1890" s="4">
        <v>117.49</v>
      </c>
      <c r="C1890" s="4">
        <v>-71.349999999999994</v>
      </c>
      <c r="D1890" s="4">
        <v>39607</v>
      </c>
      <c r="E1890" s="4">
        <v>119678.38</v>
      </c>
      <c r="F1890" s="4">
        <v>-5.86</v>
      </c>
      <c r="G1890" s="4" t="s">
        <v>11</v>
      </c>
      <c r="H1890" s="4">
        <v>9954.9599999999991</v>
      </c>
      <c r="I1890" s="4">
        <v>13843.03</v>
      </c>
      <c r="J1890" s="4"/>
      <c r="K1890" s="4">
        <v>-32083.74</v>
      </c>
    </row>
    <row r="1891" spans="1:11" x14ac:dyDescent="0.25">
      <c r="A1891" s="2">
        <v>38415</v>
      </c>
      <c r="B1891" s="4">
        <v>117.49</v>
      </c>
      <c r="C1891" s="4">
        <v>-71.349999999999994</v>
      </c>
      <c r="D1891" s="4">
        <v>39607</v>
      </c>
      <c r="E1891" s="4">
        <v>119678.38</v>
      </c>
      <c r="F1891" s="4">
        <v>-5.86</v>
      </c>
      <c r="G1891" s="4" t="s">
        <v>11</v>
      </c>
      <c r="H1891" s="4">
        <v>9954.9599999999991</v>
      </c>
      <c r="I1891" s="4">
        <v>13843.03</v>
      </c>
      <c r="J1891" s="4"/>
      <c r="K1891" s="4">
        <v>-32083.74</v>
      </c>
    </row>
    <row r="1892" spans="1:11" x14ac:dyDescent="0.25">
      <c r="A1892" s="2">
        <v>38416</v>
      </c>
      <c r="B1892" s="4">
        <v>117.49</v>
      </c>
      <c r="C1892" s="4">
        <v>-71.349999999999994</v>
      </c>
      <c r="D1892" s="4">
        <v>39607</v>
      </c>
      <c r="E1892" s="4">
        <v>119678.38</v>
      </c>
      <c r="F1892" s="4">
        <v>-5.86</v>
      </c>
      <c r="G1892" s="4" t="s">
        <v>11</v>
      </c>
      <c r="H1892" s="4">
        <v>9954.9599999999991</v>
      </c>
      <c r="I1892" s="4">
        <v>13843.03</v>
      </c>
      <c r="J1892" s="4"/>
      <c r="K1892" s="4">
        <v>-32083.74</v>
      </c>
    </row>
    <row r="1893" spans="1:11" x14ac:dyDescent="0.25">
      <c r="A1893" s="2">
        <v>38417</v>
      </c>
      <c r="B1893" s="4">
        <v>117.49</v>
      </c>
      <c r="C1893" s="4">
        <v>-71.349999999999994</v>
      </c>
      <c r="D1893" s="4">
        <v>39607</v>
      </c>
      <c r="E1893" s="4">
        <v>119678.38</v>
      </c>
      <c r="F1893" s="4">
        <v>-5.86</v>
      </c>
      <c r="G1893" s="4" t="s">
        <v>11</v>
      </c>
      <c r="H1893" s="4">
        <v>9954.9599999999991</v>
      </c>
      <c r="I1893" s="4">
        <v>13843.03</v>
      </c>
      <c r="J1893" s="4"/>
      <c r="K1893" s="4">
        <v>-32083.74</v>
      </c>
    </row>
    <row r="1894" spans="1:11" x14ac:dyDescent="0.25">
      <c r="A1894" s="2">
        <v>38418</v>
      </c>
      <c r="B1894" s="4">
        <v>117.49</v>
      </c>
      <c r="C1894" s="4">
        <v>-71.349999999999994</v>
      </c>
      <c r="D1894" s="4">
        <v>39607</v>
      </c>
      <c r="E1894" s="4">
        <v>119678.38</v>
      </c>
      <c r="F1894" s="4">
        <v>-5.86</v>
      </c>
      <c r="G1894" s="4" t="s">
        <v>11</v>
      </c>
      <c r="H1894" s="4">
        <v>9954.9599999999991</v>
      </c>
      <c r="I1894" s="4">
        <v>13843.03</v>
      </c>
      <c r="J1894" s="4"/>
      <c r="K1894" s="4">
        <v>-32083.74</v>
      </c>
    </row>
    <row r="1895" spans="1:11" x14ac:dyDescent="0.25">
      <c r="A1895" s="2">
        <v>38419</v>
      </c>
      <c r="B1895" s="4">
        <v>117.49</v>
      </c>
      <c r="C1895" s="4">
        <v>-71.349999999999994</v>
      </c>
      <c r="D1895" s="4">
        <v>39607</v>
      </c>
      <c r="E1895" s="4">
        <v>119678.38</v>
      </c>
      <c r="F1895" s="4">
        <v>-5.86</v>
      </c>
      <c r="G1895" s="4" t="s">
        <v>11</v>
      </c>
      <c r="H1895" s="4">
        <v>9954.9599999999991</v>
      </c>
      <c r="I1895" s="4">
        <v>13843.03</v>
      </c>
      <c r="J1895" s="4"/>
      <c r="K1895" s="4">
        <v>-32083.74</v>
      </c>
    </row>
    <row r="1896" spans="1:11" x14ac:dyDescent="0.25">
      <c r="A1896" s="2">
        <v>38420</v>
      </c>
      <c r="B1896" s="4">
        <v>117.49</v>
      </c>
      <c r="C1896" s="4">
        <v>-71.349999999999994</v>
      </c>
      <c r="D1896" s="4">
        <v>39607</v>
      </c>
      <c r="E1896" s="4">
        <v>119678.38</v>
      </c>
      <c r="F1896" s="4">
        <v>-5.86</v>
      </c>
      <c r="G1896" s="4" t="s">
        <v>11</v>
      </c>
      <c r="H1896" s="4">
        <v>9954.9599999999991</v>
      </c>
      <c r="I1896" s="4">
        <v>13843.03</v>
      </c>
      <c r="J1896" s="4"/>
      <c r="K1896" s="4">
        <v>-32083.74</v>
      </c>
    </row>
    <row r="1897" spans="1:11" x14ac:dyDescent="0.25">
      <c r="A1897" s="2">
        <v>38421</v>
      </c>
      <c r="B1897" s="4">
        <v>117.49</v>
      </c>
      <c r="C1897" s="4">
        <v>-71.349999999999994</v>
      </c>
      <c r="D1897" s="4">
        <v>39607</v>
      </c>
      <c r="E1897" s="4">
        <v>119678.38</v>
      </c>
      <c r="F1897" s="4">
        <v>-5.86</v>
      </c>
      <c r="G1897" s="4" t="s">
        <v>11</v>
      </c>
      <c r="H1897" s="4">
        <v>9954.9599999999991</v>
      </c>
      <c r="I1897" s="4">
        <v>13843.03</v>
      </c>
      <c r="J1897" s="4"/>
      <c r="K1897" s="4">
        <v>-32083.74</v>
      </c>
    </row>
    <row r="1898" spans="1:11" x14ac:dyDescent="0.25">
      <c r="A1898" s="2">
        <v>38422</v>
      </c>
      <c r="B1898" s="4">
        <v>117.49</v>
      </c>
      <c r="C1898" s="4">
        <v>-71.349999999999994</v>
      </c>
      <c r="D1898" s="4">
        <v>39607</v>
      </c>
      <c r="E1898" s="4">
        <v>119678.38</v>
      </c>
      <c r="F1898" s="4">
        <v>-5.86</v>
      </c>
      <c r="G1898" s="4" t="s">
        <v>11</v>
      </c>
      <c r="H1898" s="4">
        <v>9954.9599999999991</v>
      </c>
      <c r="I1898" s="4">
        <v>13843.03</v>
      </c>
      <c r="J1898" s="4"/>
      <c r="K1898" s="4">
        <v>-32083.74</v>
      </c>
    </row>
    <row r="1899" spans="1:11" x14ac:dyDescent="0.25">
      <c r="A1899" s="2">
        <v>38423</v>
      </c>
      <c r="B1899" s="4">
        <v>117.49</v>
      </c>
      <c r="C1899" s="4">
        <v>-71.349999999999994</v>
      </c>
      <c r="D1899" s="4">
        <v>39607</v>
      </c>
      <c r="E1899" s="4">
        <v>119678.38</v>
      </c>
      <c r="F1899" s="4">
        <v>-5.86</v>
      </c>
      <c r="G1899" s="4" t="s">
        <v>11</v>
      </c>
      <c r="H1899" s="4">
        <v>9954.9599999999991</v>
      </c>
      <c r="I1899" s="4">
        <v>13843.03</v>
      </c>
      <c r="J1899" s="4"/>
      <c r="K1899" s="4">
        <v>-32083.74</v>
      </c>
    </row>
    <row r="1900" spans="1:11" x14ac:dyDescent="0.25">
      <c r="A1900" s="2">
        <v>38424</v>
      </c>
      <c r="B1900" s="4">
        <v>117.49</v>
      </c>
      <c r="C1900" s="4">
        <v>-71.349999999999994</v>
      </c>
      <c r="D1900" s="4">
        <v>39607</v>
      </c>
      <c r="E1900" s="4">
        <v>119678.38</v>
      </c>
      <c r="F1900" s="4">
        <v>-5.86</v>
      </c>
      <c r="G1900" s="4" t="s">
        <v>11</v>
      </c>
      <c r="H1900" s="4">
        <v>9954.9599999999991</v>
      </c>
      <c r="I1900" s="4">
        <v>13843.03</v>
      </c>
      <c r="J1900" s="4"/>
      <c r="K1900" s="4">
        <v>-32083.74</v>
      </c>
    </row>
    <row r="1901" spans="1:11" x14ac:dyDescent="0.25">
      <c r="A1901" s="2">
        <v>38425</v>
      </c>
      <c r="B1901" s="4">
        <v>117.49</v>
      </c>
      <c r="C1901" s="4">
        <v>-71.349999999999994</v>
      </c>
      <c r="D1901" s="4">
        <v>39607</v>
      </c>
      <c r="E1901" s="4">
        <v>119678.38</v>
      </c>
      <c r="F1901" s="4">
        <v>-5.86</v>
      </c>
      <c r="G1901" s="4" t="s">
        <v>11</v>
      </c>
      <c r="H1901" s="4">
        <v>9954.9599999999991</v>
      </c>
      <c r="I1901" s="4">
        <v>13843.03</v>
      </c>
      <c r="J1901" s="4"/>
      <c r="K1901" s="4">
        <v>-32083.74</v>
      </c>
    </row>
    <row r="1902" spans="1:11" x14ac:dyDescent="0.25">
      <c r="A1902" s="2">
        <v>38426</v>
      </c>
      <c r="B1902" s="4">
        <v>117.49</v>
      </c>
      <c r="C1902" s="4">
        <v>-71.349999999999994</v>
      </c>
      <c r="D1902" s="4">
        <v>39607</v>
      </c>
      <c r="E1902" s="4">
        <v>119678.38</v>
      </c>
      <c r="F1902" s="4">
        <v>-5.86</v>
      </c>
      <c r="G1902" s="4" t="s">
        <v>11</v>
      </c>
      <c r="H1902" s="4">
        <v>9954.9599999999991</v>
      </c>
      <c r="I1902" s="4">
        <v>13843.03</v>
      </c>
      <c r="J1902" s="4"/>
      <c r="K1902" s="4">
        <v>-32083.74</v>
      </c>
    </row>
    <row r="1903" spans="1:11" x14ac:dyDescent="0.25">
      <c r="A1903" s="2">
        <v>38427</v>
      </c>
      <c r="B1903" s="4">
        <v>117.49</v>
      </c>
      <c r="C1903" s="4">
        <v>-71.349999999999994</v>
      </c>
      <c r="D1903" s="4">
        <v>39607</v>
      </c>
      <c r="E1903" s="4">
        <v>119678.38</v>
      </c>
      <c r="F1903" s="4">
        <v>-5.86</v>
      </c>
      <c r="G1903" s="4" t="s">
        <v>11</v>
      </c>
      <c r="H1903" s="4">
        <v>9954.9599999999991</v>
      </c>
      <c r="I1903" s="4">
        <v>13843.03</v>
      </c>
      <c r="J1903" s="4"/>
      <c r="K1903" s="4">
        <v>-32083.74</v>
      </c>
    </row>
    <row r="1904" spans="1:11" x14ac:dyDescent="0.25">
      <c r="A1904" s="2">
        <v>38428</v>
      </c>
      <c r="B1904" s="4">
        <v>117.49</v>
      </c>
      <c r="C1904" s="4">
        <v>-71.349999999999994</v>
      </c>
      <c r="D1904" s="4">
        <v>39607</v>
      </c>
      <c r="E1904" s="4">
        <v>119678.38</v>
      </c>
      <c r="F1904" s="4">
        <v>-5.86</v>
      </c>
      <c r="G1904" s="4" t="s">
        <v>11</v>
      </c>
      <c r="H1904" s="4">
        <v>9954.9599999999991</v>
      </c>
      <c r="I1904" s="4">
        <v>13843.03</v>
      </c>
      <c r="J1904" s="4"/>
      <c r="K1904" s="4">
        <v>-32083.74</v>
      </c>
    </row>
    <row r="1905" spans="1:11" x14ac:dyDescent="0.25">
      <c r="A1905" s="2">
        <v>38429</v>
      </c>
      <c r="B1905" s="4">
        <v>117.49</v>
      </c>
      <c r="C1905" s="4">
        <v>-71.349999999999994</v>
      </c>
      <c r="D1905" s="4">
        <v>39607</v>
      </c>
      <c r="E1905" s="4">
        <v>119678.38</v>
      </c>
      <c r="F1905" s="4">
        <v>-5.86</v>
      </c>
      <c r="G1905" s="4" t="s">
        <v>11</v>
      </c>
      <c r="H1905" s="4">
        <v>9954.9599999999991</v>
      </c>
      <c r="I1905" s="4">
        <v>13843.03</v>
      </c>
      <c r="J1905" s="4"/>
      <c r="K1905" s="4">
        <v>-32083.74</v>
      </c>
    </row>
    <row r="1906" spans="1:11" x14ac:dyDescent="0.25">
      <c r="A1906" s="2">
        <v>38430</v>
      </c>
      <c r="B1906" s="4">
        <v>117.49</v>
      </c>
      <c r="C1906" s="4">
        <v>-71.349999999999994</v>
      </c>
      <c r="D1906" s="4">
        <v>39607</v>
      </c>
      <c r="E1906" s="4">
        <v>119678.38</v>
      </c>
      <c r="F1906" s="4">
        <v>-5.86</v>
      </c>
      <c r="G1906" s="4" t="s">
        <v>11</v>
      </c>
      <c r="H1906" s="4">
        <v>9954.9599999999991</v>
      </c>
      <c r="I1906" s="4">
        <v>13843.03</v>
      </c>
      <c r="J1906" s="4"/>
      <c r="K1906" s="4">
        <v>-32083.74</v>
      </c>
    </row>
    <row r="1907" spans="1:11" x14ac:dyDescent="0.25">
      <c r="A1907" s="2">
        <v>38431</v>
      </c>
      <c r="B1907" s="4">
        <v>117.49</v>
      </c>
      <c r="C1907" s="4">
        <v>-71.349999999999994</v>
      </c>
      <c r="D1907" s="4">
        <v>39607</v>
      </c>
      <c r="E1907" s="4">
        <v>119678.38</v>
      </c>
      <c r="F1907" s="4">
        <v>-5.86</v>
      </c>
      <c r="G1907" s="4" t="s">
        <v>11</v>
      </c>
      <c r="H1907" s="4">
        <v>9954.9599999999991</v>
      </c>
      <c r="I1907" s="4">
        <v>13843.03</v>
      </c>
      <c r="J1907" s="4"/>
      <c r="K1907" s="4">
        <v>-32083.74</v>
      </c>
    </row>
    <row r="1908" spans="1:11" x14ac:dyDescent="0.25">
      <c r="A1908" s="2">
        <v>38432</v>
      </c>
      <c r="B1908" s="4">
        <v>117.49</v>
      </c>
      <c r="C1908" s="4">
        <v>-71.349999999999994</v>
      </c>
      <c r="D1908" s="4">
        <v>39607</v>
      </c>
      <c r="E1908" s="4">
        <v>119678.38</v>
      </c>
      <c r="F1908" s="4">
        <v>-5.86</v>
      </c>
      <c r="G1908" s="4" t="s">
        <v>11</v>
      </c>
      <c r="H1908" s="4">
        <v>9954.9599999999991</v>
      </c>
      <c r="I1908" s="4">
        <v>13843.03</v>
      </c>
      <c r="J1908" s="4"/>
      <c r="K1908" s="4">
        <v>-32083.74</v>
      </c>
    </row>
    <row r="1909" spans="1:11" x14ac:dyDescent="0.25">
      <c r="A1909" s="2">
        <v>38433</v>
      </c>
      <c r="B1909" s="4">
        <v>117.49</v>
      </c>
      <c r="C1909" s="4">
        <v>-71.349999999999994</v>
      </c>
      <c r="D1909" s="4">
        <v>39607</v>
      </c>
      <c r="E1909" s="4">
        <v>119678.38</v>
      </c>
      <c r="F1909" s="4">
        <v>-5.86</v>
      </c>
      <c r="G1909" s="4" t="s">
        <v>11</v>
      </c>
      <c r="H1909" s="4">
        <v>9954.9599999999991</v>
      </c>
      <c r="I1909" s="4">
        <v>13843.03</v>
      </c>
      <c r="J1909" s="4"/>
      <c r="K1909" s="4">
        <v>-32083.74</v>
      </c>
    </row>
    <row r="1910" spans="1:11" x14ac:dyDescent="0.25">
      <c r="A1910" s="2">
        <v>38434</v>
      </c>
      <c r="B1910" s="4">
        <v>117.49</v>
      </c>
      <c r="C1910" s="4">
        <v>-71.349999999999994</v>
      </c>
      <c r="D1910" s="4">
        <v>39607</v>
      </c>
      <c r="E1910" s="4">
        <v>119678.38</v>
      </c>
      <c r="F1910" s="4">
        <v>-5.86</v>
      </c>
      <c r="G1910" s="4" t="s">
        <v>11</v>
      </c>
      <c r="H1910" s="4">
        <v>9954.9599999999991</v>
      </c>
      <c r="I1910" s="4">
        <v>13843.03</v>
      </c>
      <c r="J1910" s="4"/>
      <c r="K1910" s="4">
        <v>-32083.74</v>
      </c>
    </row>
    <row r="1911" spans="1:11" x14ac:dyDescent="0.25">
      <c r="A1911" s="2">
        <v>38435</v>
      </c>
      <c r="B1911" s="4">
        <v>117.49</v>
      </c>
      <c r="C1911" s="4">
        <v>-71.349999999999994</v>
      </c>
      <c r="D1911" s="4">
        <v>39607</v>
      </c>
      <c r="E1911" s="4">
        <v>119678.38</v>
      </c>
      <c r="F1911" s="4">
        <v>-5.86</v>
      </c>
      <c r="G1911" s="4" t="s">
        <v>11</v>
      </c>
      <c r="H1911" s="4">
        <v>9954.9599999999991</v>
      </c>
      <c r="I1911" s="4">
        <v>13843.03</v>
      </c>
      <c r="J1911" s="4"/>
      <c r="K1911" s="4">
        <v>-32083.74</v>
      </c>
    </row>
    <row r="1912" spans="1:11" x14ac:dyDescent="0.25">
      <c r="A1912" s="2">
        <v>38436</v>
      </c>
      <c r="B1912" s="4">
        <v>117.49</v>
      </c>
      <c r="C1912" s="4">
        <v>-71.349999999999994</v>
      </c>
      <c r="D1912" s="4">
        <v>39607</v>
      </c>
      <c r="E1912" s="4">
        <v>119678.38</v>
      </c>
      <c r="F1912" s="4">
        <v>-5.86</v>
      </c>
      <c r="G1912" s="4" t="s">
        <v>11</v>
      </c>
      <c r="H1912" s="4">
        <v>9954.9599999999991</v>
      </c>
      <c r="I1912" s="4">
        <v>13843.03</v>
      </c>
      <c r="J1912" s="4"/>
      <c r="K1912" s="4">
        <v>-32083.74</v>
      </c>
    </row>
    <row r="1913" spans="1:11" x14ac:dyDescent="0.25">
      <c r="A1913" s="2">
        <v>38437</v>
      </c>
      <c r="B1913" s="4">
        <v>117.49</v>
      </c>
      <c r="C1913" s="4">
        <v>-71.349999999999994</v>
      </c>
      <c r="D1913" s="4">
        <v>39607</v>
      </c>
      <c r="E1913" s="4">
        <v>119678.38</v>
      </c>
      <c r="F1913" s="4">
        <v>-5.86</v>
      </c>
      <c r="G1913" s="4" t="s">
        <v>11</v>
      </c>
      <c r="H1913" s="4">
        <v>9954.9599999999991</v>
      </c>
      <c r="I1913" s="4">
        <v>13843.03</v>
      </c>
      <c r="J1913" s="4"/>
      <c r="K1913" s="4">
        <v>-32083.74</v>
      </c>
    </row>
    <row r="1914" spans="1:11" x14ac:dyDescent="0.25">
      <c r="A1914" s="2">
        <v>38438</v>
      </c>
      <c r="B1914" s="4">
        <v>117.49</v>
      </c>
      <c r="C1914" s="4">
        <v>-71.349999999999994</v>
      </c>
      <c r="D1914" s="4">
        <v>39607</v>
      </c>
      <c r="E1914" s="4">
        <v>119678.38</v>
      </c>
      <c r="F1914" s="4">
        <v>-5.86</v>
      </c>
      <c r="G1914" s="4" t="s">
        <v>11</v>
      </c>
      <c r="H1914" s="4">
        <v>9954.9599999999991</v>
      </c>
      <c r="I1914" s="4">
        <v>13843.03</v>
      </c>
      <c r="J1914" s="4"/>
      <c r="K1914" s="4">
        <v>-32083.74</v>
      </c>
    </row>
    <row r="1915" spans="1:11" x14ac:dyDescent="0.25">
      <c r="A1915" s="2">
        <v>38439</v>
      </c>
      <c r="B1915" s="4">
        <v>117.49</v>
      </c>
      <c r="C1915" s="4">
        <v>-71.349999999999994</v>
      </c>
      <c r="D1915" s="4">
        <v>39607</v>
      </c>
      <c r="E1915" s="4">
        <v>119678.38</v>
      </c>
      <c r="F1915" s="4">
        <v>-5.86</v>
      </c>
      <c r="G1915" s="4" t="s">
        <v>11</v>
      </c>
      <c r="H1915" s="4">
        <v>9954.9599999999991</v>
      </c>
      <c r="I1915" s="4">
        <v>13843.03</v>
      </c>
      <c r="J1915" s="4"/>
      <c r="K1915" s="4">
        <v>-32083.74</v>
      </c>
    </row>
    <row r="1916" spans="1:11" x14ac:dyDescent="0.25">
      <c r="A1916" s="2">
        <v>38440</v>
      </c>
      <c r="B1916" s="4">
        <v>117.49</v>
      </c>
      <c r="C1916" s="4">
        <v>-71.349999999999994</v>
      </c>
      <c r="D1916" s="4">
        <v>39607</v>
      </c>
      <c r="E1916" s="4">
        <v>119678.38</v>
      </c>
      <c r="F1916" s="4">
        <v>-5.86</v>
      </c>
      <c r="G1916" s="4" t="s">
        <v>11</v>
      </c>
      <c r="H1916" s="4">
        <v>9954.9599999999991</v>
      </c>
      <c r="I1916" s="4">
        <v>13843.03</v>
      </c>
      <c r="J1916" s="4"/>
      <c r="K1916" s="4">
        <v>-32083.74</v>
      </c>
    </row>
    <row r="1917" spans="1:11" x14ac:dyDescent="0.25">
      <c r="A1917" s="2">
        <v>38441</v>
      </c>
      <c r="B1917" s="4">
        <v>117.49</v>
      </c>
      <c r="C1917" s="4">
        <v>-71.349999999999994</v>
      </c>
      <c r="D1917" s="4">
        <v>39607</v>
      </c>
      <c r="E1917" s="4">
        <v>119678.38</v>
      </c>
      <c r="F1917" s="4">
        <v>-5.86</v>
      </c>
      <c r="G1917" s="4" t="s">
        <v>11</v>
      </c>
      <c r="H1917" s="4">
        <v>9954.9599999999991</v>
      </c>
      <c r="I1917" s="4">
        <v>13843.03</v>
      </c>
      <c r="J1917" s="4"/>
      <c r="K1917" s="4">
        <v>-32083.74</v>
      </c>
    </row>
    <row r="1918" spans="1:11" x14ac:dyDescent="0.25">
      <c r="A1918" s="2">
        <v>38442</v>
      </c>
      <c r="B1918" s="4">
        <v>124.94</v>
      </c>
      <c r="C1918" s="4">
        <v>-547.67999999999995</v>
      </c>
      <c r="D1918" s="4">
        <v>39139</v>
      </c>
      <c r="E1918" s="4">
        <v>126275.25</v>
      </c>
      <c r="F1918" s="4">
        <v>-6.43</v>
      </c>
      <c r="G1918" s="4">
        <v>9997</v>
      </c>
      <c r="H1918" s="4">
        <v>9954.9599999999991</v>
      </c>
      <c r="I1918" s="4">
        <v>12784.24</v>
      </c>
      <c r="J1918" s="4"/>
      <c r="K1918" s="4">
        <v>-32727.73</v>
      </c>
    </row>
    <row r="1919" spans="1:11" x14ac:dyDescent="0.25">
      <c r="A1919" s="2">
        <v>38443</v>
      </c>
      <c r="B1919" s="4">
        <v>124.94</v>
      </c>
      <c r="C1919" s="4">
        <v>-547.67999999999995</v>
      </c>
      <c r="D1919" s="4">
        <v>39139</v>
      </c>
      <c r="E1919" s="4">
        <v>126275.25</v>
      </c>
      <c r="F1919" s="4">
        <v>-6.43</v>
      </c>
      <c r="G1919" s="4">
        <v>9997</v>
      </c>
      <c r="H1919" s="4">
        <v>9954.9599999999991</v>
      </c>
      <c r="I1919" s="4">
        <v>12784.24</v>
      </c>
      <c r="J1919" s="4"/>
      <c r="K1919" s="4">
        <v>-32727.73</v>
      </c>
    </row>
    <row r="1920" spans="1:11" x14ac:dyDescent="0.25">
      <c r="A1920" s="2">
        <v>38444</v>
      </c>
      <c r="B1920" s="4">
        <v>124.94</v>
      </c>
      <c r="C1920" s="4">
        <v>-547.67999999999995</v>
      </c>
      <c r="D1920" s="4">
        <v>39139</v>
      </c>
      <c r="E1920" s="4">
        <v>126275.25</v>
      </c>
      <c r="F1920" s="4">
        <v>-6.43</v>
      </c>
      <c r="G1920" s="4">
        <v>9997</v>
      </c>
      <c r="H1920" s="4">
        <v>9954.9599999999991</v>
      </c>
      <c r="I1920" s="4">
        <v>12784.24</v>
      </c>
      <c r="J1920" s="4"/>
      <c r="K1920" s="4">
        <v>-32727.73</v>
      </c>
    </row>
    <row r="1921" spans="1:11" x14ac:dyDescent="0.25">
      <c r="A1921" s="2">
        <v>38445</v>
      </c>
      <c r="B1921" s="4">
        <v>124.94</v>
      </c>
      <c r="C1921" s="4">
        <v>-547.67999999999995</v>
      </c>
      <c r="D1921" s="4">
        <v>39139</v>
      </c>
      <c r="E1921" s="4">
        <v>126275.25</v>
      </c>
      <c r="F1921" s="4">
        <v>-6.43</v>
      </c>
      <c r="G1921" s="4">
        <v>9997</v>
      </c>
      <c r="H1921" s="4">
        <v>9954.9599999999991</v>
      </c>
      <c r="I1921" s="4">
        <v>12784.24</v>
      </c>
      <c r="J1921" s="4"/>
      <c r="K1921" s="4">
        <v>-32727.73</v>
      </c>
    </row>
    <row r="1922" spans="1:11" x14ac:dyDescent="0.25">
      <c r="A1922" s="2">
        <v>38446</v>
      </c>
      <c r="B1922" s="4">
        <v>124.94</v>
      </c>
      <c r="C1922" s="4">
        <v>-547.67999999999995</v>
      </c>
      <c r="D1922" s="4">
        <v>39139</v>
      </c>
      <c r="E1922" s="4">
        <v>126275.25</v>
      </c>
      <c r="F1922" s="4">
        <v>-6.43</v>
      </c>
      <c r="G1922" s="4">
        <v>9997</v>
      </c>
      <c r="H1922" s="4">
        <v>9954.9599999999991</v>
      </c>
      <c r="I1922" s="4">
        <v>12784.24</v>
      </c>
      <c r="J1922" s="4"/>
      <c r="K1922" s="4">
        <v>-32727.73</v>
      </c>
    </row>
    <row r="1923" spans="1:11" x14ac:dyDescent="0.25">
      <c r="A1923" s="2">
        <v>38447</v>
      </c>
      <c r="B1923" s="4">
        <v>124.94</v>
      </c>
      <c r="C1923" s="4">
        <v>-547.67999999999995</v>
      </c>
      <c r="D1923" s="4">
        <v>39139</v>
      </c>
      <c r="E1923" s="4">
        <v>126275.25</v>
      </c>
      <c r="F1923" s="4">
        <v>-6.43</v>
      </c>
      <c r="G1923" s="4">
        <v>9997</v>
      </c>
      <c r="H1923" s="4">
        <v>9954.9599999999991</v>
      </c>
      <c r="I1923" s="4">
        <v>12784.24</v>
      </c>
      <c r="J1923" s="4"/>
      <c r="K1923" s="4">
        <v>-32727.73</v>
      </c>
    </row>
    <row r="1924" spans="1:11" x14ac:dyDescent="0.25">
      <c r="A1924" s="2">
        <v>38448</v>
      </c>
      <c r="B1924" s="4">
        <v>124.94</v>
      </c>
      <c r="C1924" s="4">
        <v>-547.67999999999995</v>
      </c>
      <c r="D1924" s="4">
        <v>39139</v>
      </c>
      <c r="E1924" s="4">
        <v>126275.25</v>
      </c>
      <c r="F1924" s="4">
        <v>-6.43</v>
      </c>
      <c r="G1924" s="4">
        <v>9997</v>
      </c>
      <c r="H1924" s="4">
        <v>9954.9599999999991</v>
      </c>
      <c r="I1924" s="4">
        <v>12784.24</v>
      </c>
      <c r="J1924" s="4"/>
      <c r="K1924" s="4">
        <v>-32727.73</v>
      </c>
    </row>
    <row r="1925" spans="1:11" x14ac:dyDescent="0.25">
      <c r="A1925" s="2">
        <v>38449</v>
      </c>
      <c r="B1925" s="4">
        <v>124.94</v>
      </c>
      <c r="C1925" s="4">
        <v>-547.67999999999995</v>
      </c>
      <c r="D1925" s="4">
        <v>39139</v>
      </c>
      <c r="E1925" s="4">
        <v>126275.25</v>
      </c>
      <c r="F1925" s="4">
        <v>-6.43</v>
      </c>
      <c r="G1925" s="4">
        <v>9997</v>
      </c>
      <c r="H1925" s="4">
        <v>9954.9599999999991</v>
      </c>
      <c r="I1925" s="4">
        <v>12784.24</v>
      </c>
      <c r="J1925" s="4"/>
      <c r="K1925" s="4">
        <v>-32727.73</v>
      </c>
    </row>
    <row r="1926" spans="1:11" x14ac:dyDescent="0.25">
      <c r="A1926" s="2">
        <v>38450</v>
      </c>
      <c r="B1926" s="4">
        <v>124.94</v>
      </c>
      <c r="C1926" s="4">
        <v>-547.67999999999995</v>
      </c>
      <c r="D1926" s="4">
        <v>39139</v>
      </c>
      <c r="E1926" s="4">
        <v>126275.25</v>
      </c>
      <c r="F1926" s="4">
        <v>-6.43</v>
      </c>
      <c r="G1926" s="4">
        <v>9997</v>
      </c>
      <c r="H1926" s="4">
        <v>9954.9599999999991</v>
      </c>
      <c r="I1926" s="4">
        <v>12784.24</v>
      </c>
      <c r="J1926" s="4"/>
      <c r="K1926" s="4">
        <v>-32727.73</v>
      </c>
    </row>
    <row r="1927" spans="1:11" x14ac:dyDescent="0.25">
      <c r="A1927" s="2">
        <v>38451</v>
      </c>
      <c r="B1927" s="4">
        <v>124.94</v>
      </c>
      <c r="C1927" s="4">
        <v>-547.67999999999995</v>
      </c>
      <c r="D1927" s="4">
        <v>39139</v>
      </c>
      <c r="E1927" s="4">
        <v>126275.25</v>
      </c>
      <c r="F1927" s="4">
        <v>-6.43</v>
      </c>
      <c r="G1927" s="4">
        <v>9997</v>
      </c>
      <c r="H1927" s="4">
        <v>9954.9599999999991</v>
      </c>
      <c r="I1927" s="4">
        <v>12784.24</v>
      </c>
      <c r="J1927" s="4"/>
      <c r="K1927" s="4">
        <v>-32727.73</v>
      </c>
    </row>
    <row r="1928" spans="1:11" x14ac:dyDescent="0.25">
      <c r="A1928" s="2">
        <v>38452</v>
      </c>
      <c r="B1928" s="4">
        <v>124.94</v>
      </c>
      <c r="C1928" s="4">
        <v>-547.67999999999995</v>
      </c>
      <c r="D1928" s="4">
        <v>39139</v>
      </c>
      <c r="E1928" s="4">
        <v>126275.25</v>
      </c>
      <c r="F1928" s="4">
        <v>-6.43</v>
      </c>
      <c r="G1928" s="4">
        <v>9997</v>
      </c>
      <c r="H1928" s="4">
        <v>9954.9599999999991</v>
      </c>
      <c r="I1928" s="4">
        <v>12784.24</v>
      </c>
      <c r="J1928" s="4"/>
      <c r="K1928" s="4">
        <v>-32727.73</v>
      </c>
    </row>
    <row r="1929" spans="1:11" x14ac:dyDescent="0.25">
      <c r="A1929" s="2">
        <v>38453</v>
      </c>
      <c r="B1929" s="4">
        <v>124.94</v>
      </c>
      <c r="C1929" s="4">
        <v>-547.67999999999995</v>
      </c>
      <c r="D1929" s="4">
        <v>39139</v>
      </c>
      <c r="E1929" s="4">
        <v>126275.25</v>
      </c>
      <c r="F1929" s="4">
        <v>-6.43</v>
      </c>
      <c r="G1929" s="4">
        <v>9997</v>
      </c>
      <c r="H1929" s="4">
        <v>9954.9599999999991</v>
      </c>
      <c r="I1929" s="4">
        <v>12784.24</v>
      </c>
      <c r="J1929" s="4"/>
      <c r="K1929" s="4">
        <v>-32727.73</v>
      </c>
    </row>
    <row r="1930" spans="1:11" x14ac:dyDescent="0.25">
      <c r="A1930" s="2">
        <v>38454</v>
      </c>
      <c r="B1930" s="4">
        <v>124.94</v>
      </c>
      <c r="C1930" s="4">
        <v>-547.67999999999995</v>
      </c>
      <c r="D1930" s="4">
        <v>39139</v>
      </c>
      <c r="E1930" s="4">
        <v>126275.25</v>
      </c>
      <c r="F1930" s="4">
        <v>-6.43</v>
      </c>
      <c r="G1930" s="4">
        <v>9997</v>
      </c>
      <c r="H1930" s="4">
        <v>9954.9599999999991</v>
      </c>
      <c r="I1930" s="4">
        <v>12784.24</v>
      </c>
      <c r="J1930" s="4"/>
      <c r="K1930" s="4">
        <v>-32727.73</v>
      </c>
    </row>
    <row r="1931" spans="1:11" x14ac:dyDescent="0.25">
      <c r="A1931" s="2">
        <v>38455</v>
      </c>
      <c r="B1931" s="4">
        <v>124.94</v>
      </c>
      <c r="C1931" s="4">
        <v>-547.67999999999995</v>
      </c>
      <c r="D1931" s="4">
        <v>39139</v>
      </c>
      <c r="E1931" s="4">
        <v>126275.25</v>
      </c>
      <c r="F1931" s="4">
        <v>-6.43</v>
      </c>
      <c r="G1931" s="4">
        <v>9997</v>
      </c>
      <c r="H1931" s="4">
        <v>9954.9599999999991</v>
      </c>
      <c r="I1931" s="4">
        <v>12784.24</v>
      </c>
      <c r="J1931" s="4"/>
      <c r="K1931" s="4">
        <v>-32727.73</v>
      </c>
    </row>
    <row r="1932" spans="1:11" x14ac:dyDescent="0.25">
      <c r="A1932" s="2">
        <v>38456</v>
      </c>
      <c r="B1932" s="4">
        <v>124.94</v>
      </c>
      <c r="C1932" s="4">
        <v>-547.67999999999995</v>
      </c>
      <c r="D1932" s="4">
        <v>39139</v>
      </c>
      <c r="E1932" s="4">
        <v>126275.25</v>
      </c>
      <c r="F1932" s="4">
        <v>-6.43</v>
      </c>
      <c r="G1932" s="4">
        <v>9997</v>
      </c>
      <c r="H1932" s="4">
        <v>9954.9599999999991</v>
      </c>
      <c r="I1932" s="4">
        <v>12784.24</v>
      </c>
      <c r="J1932" s="4"/>
      <c r="K1932" s="4">
        <v>-32727.73</v>
      </c>
    </row>
    <row r="1933" spans="1:11" x14ac:dyDescent="0.25">
      <c r="A1933" s="2">
        <v>38457</v>
      </c>
      <c r="B1933" s="4">
        <v>124.94</v>
      </c>
      <c r="C1933" s="4">
        <v>-547.67999999999995</v>
      </c>
      <c r="D1933" s="4">
        <v>39139</v>
      </c>
      <c r="E1933" s="4">
        <v>126275.25</v>
      </c>
      <c r="F1933" s="4">
        <v>-6.43</v>
      </c>
      <c r="G1933" s="4">
        <v>9997</v>
      </c>
      <c r="H1933" s="4">
        <v>9954.9599999999991</v>
      </c>
      <c r="I1933" s="4">
        <v>12784.24</v>
      </c>
      <c r="J1933" s="4"/>
      <c r="K1933" s="4">
        <v>-32727.73</v>
      </c>
    </row>
    <row r="1934" spans="1:11" x14ac:dyDescent="0.25">
      <c r="A1934" s="2">
        <v>38458</v>
      </c>
      <c r="B1934" s="4">
        <v>124.94</v>
      </c>
      <c r="C1934" s="4">
        <v>-547.67999999999995</v>
      </c>
      <c r="D1934" s="4">
        <v>39139</v>
      </c>
      <c r="E1934" s="4">
        <v>126275.25</v>
      </c>
      <c r="F1934" s="4">
        <v>-6.43</v>
      </c>
      <c r="G1934" s="4">
        <v>9997</v>
      </c>
      <c r="H1934" s="4">
        <v>9954.9599999999991</v>
      </c>
      <c r="I1934" s="4">
        <v>12784.24</v>
      </c>
      <c r="J1934" s="4"/>
      <c r="K1934" s="4">
        <v>-32727.73</v>
      </c>
    </row>
    <row r="1935" spans="1:11" x14ac:dyDescent="0.25">
      <c r="A1935" s="2">
        <v>38459</v>
      </c>
      <c r="B1935" s="4">
        <v>124.94</v>
      </c>
      <c r="C1935" s="4">
        <v>-547.67999999999995</v>
      </c>
      <c r="D1935" s="4">
        <v>39139</v>
      </c>
      <c r="E1935" s="4">
        <v>126275.25</v>
      </c>
      <c r="F1935" s="4">
        <v>-6.43</v>
      </c>
      <c r="G1935" s="4">
        <v>9997</v>
      </c>
      <c r="H1935" s="4">
        <v>9954.9599999999991</v>
      </c>
      <c r="I1935" s="4">
        <v>12784.24</v>
      </c>
      <c r="J1935" s="4"/>
      <c r="K1935" s="4">
        <v>-32727.73</v>
      </c>
    </row>
    <row r="1936" spans="1:11" x14ac:dyDescent="0.25">
      <c r="A1936" s="2">
        <v>38460</v>
      </c>
      <c r="B1936" s="4">
        <v>124.94</v>
      </c>
      <c r="C1936" s="4">
        <v>-547.67999999999995</v>
      </c>
      <c r="D1936" s="4">
        <v>39139</v>
      </c>
      <c r="E1936" s="4">
        <v>126275.25</v>
      </c>
      <c r="F1936" s="4">
        <v>-6.43</v>
      </c>
      <c r="G1936" s="4">
        <v>9997</v>
      </c>
      <c r="H1936" s="4">
        <v>9954.9599999999991</v>
      </c>
      <c r="I1936" s="4">
        <v>12784.24</v>
      </c>
      <c r="J1936" s="4"/>
      <c r="K1936" s="4">
        <v>-32727.73</v>
      </c>
    </row>
    <row r="1937" spans="1:11" x14ac:dyDescent="0.25">
      <c r="A1937" s="2">
        <v>38461</v>
      </c>
      <c r="B1937" s="4">
        <v>124.94</v>
      </c>
      <c r="C1937" s="4">
        <v>-547.67999999999995</v>
      </c>
      <c r="D1937" s="4">
        <v>39139</v>
      </c>
      <c r="E1937" s="4">
        <v>126275.25</v>
      </c>
      <c r="F1937" s="4">
        <v>-6.43</v>
      </c>
      <c r="G1937" s="4">
        <v>9997</v>
      </c>
      <c r="H1937" s="4">
        <v>9954.9599999999991</v>
      </c>
      <c r="I1937" s="4">
        <v>12784.24</v>
      </c>
      <c r="J1937" s="4"/>
      <c r="K1937" s="4">
        <v>-32727.73</v>
      </c>
    </row>
    <row r="1938" spans="1:11" x14ac:dyDescent="0.25">
      <c r="A1938" s="2">
        <v>38462</v>
      </c>
      <c r="B1938" s="4">
        <v>124.94</v>
      </c>
      <c r="C1938" s="4">
        <v>-547.67999999999995</v>
      </c>
      <c r="D1938" s="4">
        <v>39139</v>
      </c>
      <c r="E1938" s="4">
        <v>126275.25</v>
      </c>
      <c r="F1938" s="4">
        <v>-6.43</v>
      </c>
      <c r="G1938" s="4">
        <v>9997</v>
      </c>
      <c r="H1938" s="4">
        <v>9954.9599999999991</v>
      </c>
      <c r="I1938" s="4">
        <v>12784.24</v>
      </c>
      <c r="J1938" s="4"/>
      <c r="K1938" s="4">
        <v>-32727.73</v>
      </c>
    </row>
    <row r="1939" spans="1:11" x14ac:dyDescent="0.25">
      <c r="A1939" s="2">
        <v>38463</v>
      </c>
      <c r="B1939" s="4">
        <v>124.94</v>
      </c>
      <c r="C1939" s="4">
        <v>-547.67999999999995</v>
      </c>
      <c r="D1939" s="4">
        <v>39139</v>
      </c>
      <c r="E1939" s="4">
        <v>126275.25</v>
      </c>
      <c r="F1939" s="4">
        <v>-6.43</v>
      </c>
      <c r="G1939" s="4">
        <v>9997</v>
      </c>
      <c r="H1939" s="4">
        <v>9954.9599999999991</v>
      </c>
      <c r="I1939" s="4">
        <v>12784.24</v>
      </c>
      <c r="J1939" s="4"/>
      <c r="K1939" s="4">
        <v>-32727.73</v>
      </c>
    </row>
    <row r="1940" spans="1:11" x14ac:dyDescent="0.25">
      <c r="A1940" s="2">
        <v>38464</v>
      </c>
      <c r="B1940" s="4">
        <v>124.94</v>
      </c>
      <c r="C1940" s="4">
        <v>-547.67999999999995</v>
      </c>
      <c r="D1940" s="4">
        <v>39139</v>
      </c>
      <c r="E1940" s="4">
        <v>126275.25</v>
      </c>
      <c r="F1940" s="4">
        <v>-6.43</v>
      </c>
      <c r="G1940" s="4">
        <v>9997</v>
      </c>
      <c r="H1940" s="4">
        <v>9954.9599999999991</v>
      </c>
      <c r="I1940" s="4">
        <v>12784.24</v>
      </c>
      <c r="J1940" s="4"/>
      <c r="K1940" s="4">
        <v>-32727.73</v>
      </c>
    </row>
    <row r="1941" spans="1:11" x14ac:dyDescent="0.25">
      <c r="A1941" s="2">
        <v>38465</v>
      </c>
      <c r="B1941" s="4">
        <v>124.94</v>
      </c>
      <c r="C1941" s="4">
        <v>-547.67999999999995</v>
      </c>
      <c r="D1941" s="4">
        <v>39139</v>
      </c>
      <c r="E1941" s="4">
        <v>126275.25</v>
      </c>
      <c r="F1941" s="4">
        <v>-6.43</v>
      </c>
      <c r="G1941" s="4">
        <v>9997</v>
      </c>
      <c r="H1941" s="4">
        <v>9954.9599999999991</v>
      </c>
      <c r="I1941" s="4">
        <v>12784.24</v>
      </c>
      <c r="J1941" s="4"/>
      <c r="K1941" s="4">
        <v>-32727.73</v>
      </c>
    </row>
    <row r="1942" spans="1:11" x14ac:dyDescent="0.25">
      <c r="A1942" s="2">
        <v>38466</v>
      </c>
      <c r="B1942" s="4">
        <v>124.94</v>
      </c>
      <c r="C1942" s="4">
        <v>-547.67999999999995</v>
      </c>
      <c r="D1942" s="4">
        <v>39139</v>
      </c>
      <c r="E1942" s="4">
        <v>126275.25</v>
      </c>
      <c r="F1942" s="4">
        <v>-6.43</v>
      </c>
      <c r="G1942" s="4">
        <v>9997</v>
      </c>
      <c r="H1942" s="4">
        <v>9954.9599999999991</v>
      </c>
      <c r="I1942" s="4">
        <v>12784.24</v>
      </c>
      <c r="J1942" s="4"/>
      <c r="K1942" s="4">
        <v>-32727.73</v>
      </c>
    </row>
    <row r="1943" spans="1:11" x14ac:dyDescent="0.25">
      <c r="A1943" s="2">
        <v>38467</v>
      </c>
      <c r="B1943" s="4">
        <v>124.94</v>
      </c>
      <c r="C1943" s="4">
        <v>-547.67999999999995</v>
      </c>
      <c r="D1943" s="4">
        <v>39139</v>
      </c>
      <c r="E1943" s="4">
        <v>126275.25</v>
      </c>
      <c r="F1943" s="4">
        <v>-6.43</v>
      </c>
      <c r="G1943" s="4">
        <v>9997</v>
      </c>
      <c r="H1943" s="4">
        <v>9954.9599999999991</v>
      </c>
      <c r="I1943" s="4">
        <v>12784.24</v>
      </c>
      <c r="J1943" s="4"/>
      <c r="K1943" s="4">
        <v>-32727.73</v>
      </c>
    </row>
    <row r="1944" spans="1:11" x14ac:dyDescent="0.25">
      <c r="A1944" s="2">
        <v>38468</v>
      </c>
      <c r="B1944" s="4">
        <v>124.94</v>
      </c>
      <c r="C1944" s="4">
        <v>-547.67999999999995</v>
      </c>
      <c r="D1944" s="4">
        <v>39139</v>
      </c>
      <c r="E1944" s="4">
        <v>126275.25</v>
      </c>
      <c r="F1944" s="4">
        <v>-6.43</v>
      </c>
      <c r="G1944" s="4">
        <v>9997</v>
      </c>
      <c r="H1944" s="4">
        <v>9954.9599999999991</v>
      </c>
      <c r="I1944" s="4">
        <v>12784.24</v>
      </c>
      <c r="J1944" s="4"/>
      <c r="K1944" s="4">
        <v>-32727.73</v>
      </c>
    </row>
    <row r="1945" spans="1:11" x14ac:dyDescent="0.25">
      <c r="A1945" s="2">
        <v>38469</v>
      </c>
      <c r="B1945" s="4">
        <v>124.94</v>
      </c>
      <c r="C1945" s="4">
        <v>-547.67999999999995</v>
      </c>
      <c r="D1945" s="4">
        <v>39139</v>
      </c>
      <c r="E1945" s="4">
        <v>126275.25</v>
      </c>
      <c r="F1945" s="4">
        <v>-6.43</v>
      </c>
      <c r="G1945" s="4">
        <v>9997</v>
      </c>
      <c r="H1945" s="4">
        <v>9954.9599999999991</v>
      </c>
      <c r="I1945" s="4">
        <v>12784.24</v>
      </c>
      <c r="J1945" s="4"/>
      <c r="K1945" s="4">
        <v>-32727.73</v>
      </c>
    </row>
    <row r="1946" spans="1:11" x14ac:dyDescent="0.25">
      <c r="A1946" s="2">
        <v>38470</v>
      </c>
      <c r="B1946" s="4">
        <v>124.94</v>
      </c>
      <c r="C1946" s="4">
        <v>-547.67999999999995</v>
      </c>
      <c r="D1946" s="4">
        <v>39139</v>
      </c>
      <c r="E1946" s="4">
        <v>126275.25</v>
      </c>
      <c r="F1946" s="4">
        <v>-6.43</v>
      </c>
      <c r="G1946" s="4">
        <v>9997</v>
      </c>
      <c r="H1946" s="4">
        <v>9954.9599999999991</v>
      </c>
      <c r="I1946" s="4">
        <v>12784.24</v>
      </c>
      <c r="J1946" s="4"/>
      <c r="K1946" s="4">
        <v>-32727.73</v>
      </c>
    </row>
    <row r="1947" spans="1:11" x14ac:dyDescent="0.25">
      <c r="A1947" s="2">
        <v>38471</v>
      </c>
      <c r="B1947" s="4">
        <v>124.94</v>
      </c>
      <c r="C1947" s="4">
        <v>-547.67999999999995</v>
      </c>
      <c r="D1947" s="4">
        <v>39139</v>
      </c>
      <c r="E1947" s="4">
        <v>126275.25</v>
      </c>
      <c r="F1947" s="4">
        <v>-6.43</v>
      </c>
      <c r="G1947" s="4">
        <v>9997</v>
      </c>
      <c r="H1947" s="4">
        <v>9954.9599999999991</v>
      </c>
      <c r="I1947" s="4">
        <v>12784.24</v>
      </c>
      <c r="J1947" s="4"/>
      <c r="K1947" s="4">
        <v>-32727.73</v>
      </c>
    </row>
    <row r="1948" spans="1:11" x14ac:dyDescent="0.25">
      <c r="A1948" s="2">
        <v>38472</v>
      </c>
      <c r="B1948" s="4">
        <v>124.94</v>
      </c>
      <c r="C1948" s="4">
        <v>-547.67999999999995</v>
      </c>
      <c r="D1948" s="4">
        <v>37722</v>
      </c>
      <c r="E1948" s="4">
        <v>126275.25</v>
      </c>
      <c r="F1948" s="4">
        <v>-6.52</v>
      </c>
      <c r="G1948" s="4">
        <v>9997</v>
      </c>
      <c r="H1948" s="4">
        <v>9954.9599999999991</v>
      </c>
      <c r="I1948" s="4">
        <v>13279.87</v>
      </c>
      <c r="J1948" s="4"/>
      <c r="K1948" s="4">
        <v>-32727.73</v>
      </c>
    </row>
    <row r="1949" spans="1:11" x14ac:dyDescent="0.25">
      <c r="A1949" s="2">
        <v>38473</v>
      </c>
      <c r="B1949" s="4">
        <v>124.94</v>
      </c>
      <c r="C1949" s="4">
        <v>-547.67999999999995</v>
      </c>
      <c r="D1949" s="4">
        <v>37722</v>
      </c>
      <c r="E1949" s="4">
        <v>126275.25</v>
      </c>
      <c r="F1949" s="4">
        <v>-6.52</v>
      </c>
      <c r="G1949" s="4">
        <v>9997</v>
      </c>
      <c r="H1949" s="4">
        <v>9954.9599999999991</v>
      </c>
      <c r="I1949" s="4">
        <v>13279.87</v>
      </c>
      <c r="J1949" s="4"/>
      <c r="K1949" s="4">
        <v>-32727.73</v>
      </c>
    </row>
    <row r="1950" spans="1:11" x14ac:dyDescent="0.25">
      <c r="A1950" s="2">
        <v>38474</v>
      </c>
      <c r="B1950" s="4">
        <v>124.94</v>
      </c>
      <c r="C1950" s="4">
        <v>-547.67999999999995</v>
      </c>
      <c r="D1950" s="4">
        <v>37722</v>
      </c>
      <c r="E1950" s="4">
        <v>126275.25</v>
      </c>
      <c r="F1950" s="4">
        <v>-6.52</v>
      </c>
      <c r="G1950" s="4">
        <v>9997</v>
      </c>
      <c r="H1950" s="4">
        <v>9954.9599999999991</v>
      </c>
      <c r="I1950" s="4">
        <v>13279.87</v>
      </c>
      <c r="J1950" s="4"/>
      <c r="K1950" s="4">
        <v>-32727.73</v>
      </c>
    </row>
    <row r="1951" spans="1:11" x14ac:dyDescent="0.25">
      <c r="A1951" s="2">
        <v>38475</v>
      </c>
      <c r="B1951" s="4">
        <v>124.94</v>
      </c>
      <c r="C1951" s="4">
        <v>-547.67999999999995</v>
      </c>
      <c r="D1951" s="4">
        <v>37722</v>
      </c>
      <c r="E1951" s="4">
        <v>126275.25</v>
      </c>
      <c r="F1951" s="4">
        <v>-6.52</v>
      </c>
      <c r="G1951" s="4">
        <v>9997</v>
      </c>
      <c r="H1951" s="4">
        <v>9954.9599999999991</v>
      </c>
      <c r="I1951" s="4">
        <v>13279.87</v>
      </c>
      <c r="J1951" s="4"/>
      <c r="K1951" s="4">
        <v>-32727.73</v>
      </c>
    </row>
    <row r="1952" spans="1:11" x14ac:dyDescent="0.25">
      <c r="A1952" s="2">
        <v>38476</v>
      </c>
      <c r="B1952" s="4">
        <v>124.94</v>
      </c>
      <c r="C1952" s="4">
        <v>-547.67999999999995</v>
      </c>
      <c r="D1952" s="4">
        <v>37722</v>
      </c>
      <c r="E1952" s="4">
        <v>126275.25</v>
      </c>
      <c r="F1952" s="4">
        <v>-6.52</v>
      </c>
      <c r="G1952" s="4">
        <v>9997</v>
      </c>
      <c r="H1952" s="4">
        <v>9954.9599999999991</v>
      </c>
      <c r="I1952" s="4">
        <v>13279.87</v>
      </c>
      <c r="J1952" s="4"/>
      <c r="K1952" s="4">
        <v>-32727.73</v>
      </c>
    </row>
    <row r="1953" spans="1:11" x14ac:dyDescent="0.25">
      <c r="A1953" s="2">
        <v>38477</v>
      </c>
      <c r="B1953" s="4">
        <v>124.94</v>
      </c>
      <c r="C1953" s="4">
        <v>-547.67999999999995</v>
      </c>
      <c r="D1953" s="4">
        <v>37722</v>
      </c>
      <c r="E1953" s="4">
        <v>126275.25</v>
      </c>
      <c r="F1953" s="4">
        <v>-6.52</v>
      </c>
      <c r="G1953" s="4">
        <v>9997</v>
      </c>
      <c r="H1953" s="4">
        <v>9954.9599999999991</v>
      </c>
      <c r="I1953" s="4">
        <v>13279.87</v>
      </c>
      <c r="J1953" s="4"/>
      <c r="K1953" s="4">
        <v>-32727.73</v>
      </c>
    </row>
    <row r="1954" spans="1:11" x14ac:dyDescent="0.25">
      <c r="A1954" s="2">
        <v>38478</v>
      </c>
      <c r="B1954" s="4">
        <v>124.94</v>
      </c>
      <c r="C1954" s="4">
        <v>-547.67999999999995</v>
      </c>
      <c r="D1954" s="4">
        <v>37722</v>
      </c>
      <c r="E1954" s="4">
        <v>126275.25</v>
      </c>
      <c r="F1954" s="4">
        <v>-6.52</v>
      </c>
      <c r="G1954" s="4">
        <v>9997</v>
      </c>
      <c r="H1954" s="4">
        <v>9954.9599999999991</v>
      </c>
      <c r="I1954" s="4">
        <v>13279.87</v>
      </c>
      <c r="J1954" s="4"/>
      <c r="K1954" s="4">
        <v>-32727.73</v>
      </c>
    </row>
    <row r="1955" spans="1:11" x14ac:dyDescent="0.25">
      <c r="A1955" s="2">
        <v>38479</v>
      </c>
      <c r="B1955" s="4">
        <v>124.94</v>
      </c>
      <c r="C1955" s="4">
        <v>-547.67999999999995</v>
      </c>
      <c r="D1955" s="4">
        <v>37722</v>
      </c>
      <c r="E1955" s="4">
        <v>126275.25</v>
      </c>
      <c r="F1955" s="4">
        <v>-6.52</v>
      </c>
      <c r="G1955" s="4">
        <v>9997</v>
      </c>
      <c r="H1955" s="4">
        <v>9954.9599999999991</v>
      </c>
      <c r="I1955" s="4">
        <v>13279.87</v>
      </c>
      <c r="J1955" s="4"/>
      <c r="K1955" s="4">
        <v>-32727.73</v>
      </c>
    </row>
    <row r="1956" spans="1:11" x14ac:dyDescent="0.25">
      <c r="A1956" s="2">
        <v>38480</v>
      </c>
      <c r="B1956" s="4">
        <v>124.94</v>
      </c>
      <c r="C1956" s="4">
        <v>-547.67999999999995</v>
      </c>
      <c r="D1956" s="4">
        <v>37722</v>
      </c>
      <c r="E1956" s="4">
        <v>126275.25</v>
      </c>
      <c r="F1956" s="4">
        <v>-6.52</v>
      </c>
      <c r="G1956" s="4">
        <v>9997</v>
      </c>
      <c r="H1956" s="4">
        <v>9954.9599999999991</v>
      </c>
      <c r="I1956" s="4">
        <v>13279.87</v>
      </c>
      <c r="J1956" s="4"/>
      <c r="K1956" s="4">
        <v>-32727.73</v>
      </c>
    </row>
    <row r="1957" spans="1:11" x14ac:dyDescent="0.25">
      <c r="A1957" s="2">
        <v>38481</v>
      </c>
      <c r="B1957" s="4">
        <v>124.94</v>
      </c>
      <c r="C1957" s="4">
        <v>-547.67999999999995</v>
      </c>
      <c r="D1957" s="4">
        <v>37722</v>
      </c>
      <c r="E1957" s="4">
        <v>126275.25</v>
      </c>
      <c r="F1957" s="4">
        <v>-6.52</v>
      </c>
      <c r="G1957" s="4">
        <v>9997</v>
      </c>
      <c r="H1957" s="4">
        <v>9954.9599999999991</v>
      </c>
      <c r="I1957" s="4">
        <v>13279.87</v>
      </c>
      <c r="J1957" s="4"/>
      <c r="K1957" s="4">
        <v>-32727.73</v>
      </c>
    </row>
    <row r="1958" spans="1:11" x14ac:dyDescent="0.25">
      <c r="A1958" s="2">
        <v>38482</v>
      </c>
      <c r="B1958" s="4">
        <v>124.94</v>
      </c>
      <c r="C1958" s="4">
        <v>-547.67999999999995</v>
      </c>
      <c r="D1958" s="4">
        <v>37722</v>
      </c>
      <c r="E1958" s="4">
        <v>126275.25</v>
      </c>
      <c r="F1958" s="4">
        <v>-6.52</v>
      </c>
      <c r="G1958" s="4">
        <v>9997</v>
      </c>
      <c r="H1958" s="4">
        <v>9954.9599999999991</v>
      </c>
      <c r="I1958" s="4">
        <v>13279.87</v>
      </c>
      <c r="J1958" s="4"/>
      <c r="K1958" s="4">
        <v>-32727.73</v>
      </c>
    </row>
    <row r="1959" spans="1:11" x14ac:dyDescent="0.25">
      <c r="A1959" s="2">
        <v>38483</v>
      </c>
      <c r="B1959" s="4">
        <v>124.94</v>
      </c>
      <c r="C1959" s="4">
        <v>-547.67999999999995</v>
      </c>
      <c r="D1959" s="4">
        <v>37722</v>
      </c>
      <c r="E1959" s="4">
        <v>126275.25</v>
      </c>
      <c r="F1959" s="4">
        <v>-6.52</v>
      </c>
      <c r="G1959" s="4">
        <v>9997</v>
      </c>
      <c r="H1959" s="4">
        <v>9954.9599999999991</v>
      </c>
      <c r="I1959" s="4">
        <v>13279.87</v>
      </c>
      <c r="J1959" s="4"/>
      <c r="K1959" s="4">
        <v>-32727.73</v>
      </c>
    </row>
    <row r="1960" spans="1:11" x14ac:dyDescent="0.25">
      <c r="A1960" s="2">
        <v>38484</v>
      </c>
      <c r="B1960" s="4">
        <v>124.94</v>
      </c>
      <c r="C1960" s="4">
        <v>-547.67999999999995</v>
      </c>
      <c r="D1960" s="4">
        <v>37722</v>
      </c>
      <c r="E1960" s="4">
        <v>126275.25</v>
      </c>
      <c r="F1960" s="4">
        <v>-6.52</v>
      </c>
      <c r="G1960" s="4">
        <v>9997</v>
      </c>
      <c r="H1960" s="4">
        <v>9954.9599999999991</v>
      </c>
      <c r="I1960" s="4">
        <v>13279.87</v>
      </c>
      <c r="J1960" s="4"/>
      <c r="K1960" s="4">
        <v>-32727.73</v>
      </c>
    </row>
    <row r="1961" spans="1:11" x14ac:dyDescent="0.25">
      <c r="A1961" s="2">
        <v>38485</v>
      </c>
      <c r="B1961" s="4">
        <v>124.94</v>
      </c>
      <c r="C1961" s="4">
        <v>-547.67999999999995</v>
      </c>
      <c r="D1961" s="4">
        <v>37722</v>
      </c>
      <c r="E1961" s="4">
        <v>126275.25</v>
      </c>
      <c r="F1961" s="4">
        <v>-6.52</v>
      </c>
      <c r="G1961" s="4">
        <v>9997</v>
      </c>
      <c r="H1961" s="4">
        <v>9954.9599999999991</v>
      </c>
      <c r="I1961" s="4">
        <v>13279.87</v>
      </c>
      <c r="J1961" s="4"/>
      <c r="K1961" s="4">
        <v>-32727.73</v>
      </c>
    </row>
    <row r="1962" spans="1:11" x14ac:dyDescent="0.25">
      <c r="A1962" s="2">
        <v>38486</v>
      </c>
      <c r="B1962" s="4">
        <v>124.94</v>
      </c>
      <c r="C1962" s="4">
        <v>-547.67999999999995</v>
      </c>
      <c r="D1962" s="4">
        <v>37722</v>
      </c>
      <c r="E1962" s="4">
        <v>126275.25</v>
      </c>
      <c r="F1962" s="4">
        <v>-6.52</v>
      </c>
      <c r="G1962" s="4">
        <v>9997</v>
      </c>
      <c r="H1962" s="4">
        <v>9954.9599999999991</v>
      </c>
      <c r="I1962" s="4">
        <v>13279.87</v>
      </c>
      <c r="J1962" s="4"/>
      <c r="K1962" s="4">
        <v>-32727.73</v>
      </c>
    </row>
    <row r="1963" spans="1:11" x14ac:dyDescent="0.25">
      <c r="A1963" s="2">
        <v>38487</v>
      </c>
      <c r="B1963" s="4">
        <v>124.94</v>
      </c>
      <c r="C1963" s="4">
        <v>-547.67999999999995</v>
      </c>
      <c r="D1963" s="4">
        <v>37722</v>
      </c>
      <c r="E1963" s="4">
        <v>126275.25</v>
      </c>
      <c r="F1963" s="4">
        <v>-6.52</v>
      </c>
      <c r="G1963" s="4">
        <v>9997</v>
      </c>
      <c r="H1963" s="4">
        <v>9954.9599999999991</v>
      </c>
      <c r="I1963" s="4">
        <v>13279.87</v>
      </c>
      <c r="J1963" s="4"/>
      <c r="K1963" s="4">
        <v>-32727.73</v>
      </c>
    </row>
    <row r="1964" spans="1:11" x14ac:dyDescent="0.25">
      <c r="A1964" s="2">
        <v>38488</v>
      </c>
      <c r="B1964" s="4">
        <v>124.94</v>
      </c>
      <c r="C1964" s="4">
        <v>-547.67999999999995</v>
      </c>
      <c r="D1964" s="4">
        <v>37722</v>
      </c>
      <c r="E1964" s="4">
        <v>126275.25</v>
      </c>
      <c r="F1964" s="4">
        <v>-6.52</v>
      </c>
      <c r="G1964" s="4">
        <v>9997</v>
      </c>
      <c r="H1964" s="4">
        <v>9954.9599999999991</v>
      </c>
      <c r="I1964" s="4">
        <v>13279.87</v>
      </c>
      <c r="J1964" s="4"/>
      <c r="K1964" s="4">
        <v>-32727.73</v>
      </c>
    </row>
    <row r="1965" spans="1:11" x14ac:dyDescent="0.25">
      <c r="A1965" s="2">
        <v>38489</v>
      </c>
      <c r="B1965" s="4">
        <v>124.94</v>
      </c>
      <c r="C1965" s="4">
        <v>-547.67999999999995</v>
      </c>
      <c r="D1965" s="4">
        <v>37722</v>
      </c>
      <c r="E1965" s="4">
        <v>126275.25</v>
      </c>
      <c r="F1965" s="4">
        <v>-6.52</v>
      </c>
      <c r="G1965" s="4">
        <v>9997</v>
      </c>
      <c r="H1965" s="4">
        <v>9954.9599999999991</v>
      </c>
      <c r="I1965" s="4">
        <v>13279.87</v>
      </c>
      <c r="J1965" s="4"/>
      <c r="K1965" s="4">
        <v>-32727.73</v>
      </c>
    </row>
    <row r="1966" spans="1:11" x14ac:dyDescent="0.25">
      <c r="A1966" s="2">
        <v>38490</v>
      </c>
      <c r="B1966" s="4">
        <v>124.94</v>
      </c>
      <c r="C1966" s="4">
        <v>-547.67999999999995</v>
      </c>
      <c r="D1966" s="4">
        <v>37722</v>
      </c>
      <c r="E1966" s="4">
        <v>126275.25</v>
      </c>
      <c r="F1966" s="4">
        <v>-6.52</v>
      </c>
      <c r="G1966" s="4">
        <v>9997</v>
      </c>
      <c r="H1966" s="4">
        <v>9954.9599999999991</v>
      </c>
      <c r="I1966" s="4">
        <v>13279.87</v>
      </c>
      <c r="J1966" s="4"/>
      <c r="K1966" s="4">
        <v>-32727.73</v>
      </c>
    </row>
    <row r="1967" spans="1:11" x14ac:dyDescent="0.25">
      <c r="A1967" s="2">
        <v>38491</v>
      </c>
      <c r="B1967" s="4">
        <v>124.94</v>
      </c>
      <c r="C1967" s="4">
        <v>-547.67999999999995</v>
      </c>
      <c r="D1967" s="4">
        <v>37722</v>
      </c>
      <c r="E1967" s="4">
        <v>126275.25</v>
      </c>
      <c r="F1967" s="4">
        <v>-6.52</v>
      </c>
      <c r="G1967" s="4">
        <v>9997</v>
      </c>
      <c r="H1967" s="4">
        <v>9954.9599999999991</v>
      </c>
      <c r="I1967" s="4">
        <v>13279.87</v>
      </c>
      <c r="J1967" s="4"/>
      <c r="K1967" s="4">
        <v>-32727.73</v>
      </c>
    </row>
    <row r="1968" spans="1:11" x14ac:dyDescent="0.25">
      <c r="A1968" s="2">
        <v>38492</v>
      </c>
      <c r="B1968" s="4">
        <v>124.94</v>
      </c>
      <c r="C1968" s="4">
        <v>-547.67999999999995</v>
      </c>
      <c r="D1968" s="4">
        <v>37722</v>
      </c>
      <c r="E1968" s="4">
        <v>126275.25</v>
      </c>
      <c r="F1968" s="4">
        <v>-6.52</v>
      </c>
      <c r="G1968" s="4">
        <v>9997</v>
      </c>
      <c r="H1968" s="4">
        <v>9954.9599999999991</v>
      </c>
      <c r="I1968" s="4">
        <v>13279.87</v>
      </c>
      <c r="J1968" s="4"/>
      <c r="K1968" s="4">
        <v>-32727.73</v>
      </c>
    </row>
    <row r="1969" spans="1:11" x14ac:dyDescent="0.25">
      <c r="A1969" s="2">
        <v>38493</v>
      </c>
      <c r="B1969" s="4">
        <v>124.94</v>
      </c>
      <c r="C1969" s="4">
        <v>-547.67999999999995</v>
      </c>
      <c r="D1969" s="4">
        <v>37722</v>
      </c>
      <c r="E1969" s="4">
        <v>126275.25</v>
      </c>
      <c r="F1969" s="4">
        <v>-6.52</v>
      </c>
      <c r="G1969" s="4">
        <v>9997</v>
      </c>
      <c r="H1969" s="4">
        <v>9954.9599999999991</v>
      </c>
      <c r="I1969" s="4">
        <v>13279.87</v>
      </c>
      <c r="J1969" s="4"/>
      <c r="K1969" s="4">
        <v>-32727.73</v>
      </c>
    </row>
    <row r="1970" spans="1:11" x14ac:dyDescent="0.25">
      <c r="A1970" s="2">
        <v>38494</v>
      </c>
      <c r="B1970" s="4">
        <v>124.94</v>
      </c>
      <c r="C1970" s="4">
        <v>-547.67999999999995</v>
      </c>
      <c r="D1970" s="4">
        <v>37722</v>
      </c>
      <c r="E1970" s="4">
        <v>126275.25</v>
      </c>
      <c r="F1970" s="4">
        <v>-6.52</v>
      </c>
      <c r="G1970" s="4">
        <v>9997</v>
      </c>
      <c r="H1970" s="4">
        <v>9954.9599999999991</v>
      </c>
      <c r="I1970" s="4">
        <v>13279.87</v>
      </c>
      <c r="J1970" s="4"/>
      <c r="K1970" s="4">
        <v>-32727.73</v>
      </c>
    </row>
    <row r="1971" spans="1:11" x14ac:dyDescent="0.25">
      <c r="A1971" s="2">
        <v>38495</v>
      </c>
      <c r="B1971" s="4">
        <v>124.94</v>
      </c>
      <c r="C1971" s="4">
        <v>-547.67999999999995</v>
      </c>
      <c r="D1971" s="4">
        <v>37722</v>
      </c>
      <c r="E1971" s="4">
        <v>126275.25</v>
      </c>
      <c r="F1971" s="4">
        <v>-6.52</v>
      </c>
      <c r="G1971" s="4">
        <v>9997</v>
      </c>
      <c r="H1971" s="4">
        <v>9954.9599999999991</v>
      </c>
      <c r="I1971" s="4">
        <v>13279.87</v>
      </c>
      <c r="J1971" s="4"/>
      <c r="K1971" s="4">
        <v>-32727.73</v>
      </c>
    </row>
    <row r="1972" spans="1:11" x14ac:dyDescent="0.25">
      <c r="A1972" s="2">
        <v>38496</v>
      </c>
      <c r="B1972" s="4">
        <v>124.94</v>
      </c>
      <c r="C1972" s="4">
        <v>-547.67999999999995</v>
      </c>
      <c r="D1972" s="4">
        <v>37722</v>
      </c>
      <c r="E1972" s="4">
        <v>126275.25</v>
      </c>
      <c r="F1972" s="4">
        <v>-6.52</v>
      </c>
      <c r="G1972" s="4">
        <v>9997</v>
      </c>
      <c r="H1972" s="4">
        <v>9954.9599999999991</v>
      </c>
      <c r="I1972" s="4">
        <v>13279.87</v>
      </c>
      <c r="J1972" s="4"/>
      <c r="K1972" s="4">
        <v>-32727.73</v>
      </c>
    </row>
    <row r="1973" spans="1:11" x14ac:dyDescent="0.25">
      <c r="A1973" s="2">
        <v>38497</v>
      </c>
      <c r="B1973" s="4">
        <v>124.94</v>
      </c>
      <c r="C1973" s="4">
        <v>-547.67999999999995</v>
      </c>
      <c r="D1973" s="4">
        <v>37722</v>
      </c>
      <c r="E1973" s="4">
        <v>126275.25</v>
      </c>
      <c r="F1973" s="4">
        <v>-6.52</v>
      </c>
      <c r="G1973" s="4">
        <v>9997</v>
      </c>
      <c r="H1973" s="4">
        <v>9954.9599999999991</v>
      </c>
      <c r="I1973" s="4">
        <v>13279.87</v>
      </c>
      <c r="J1973" s="4"/>
      <c r="K1973" s="4">
        <v>-32727.73</v>
      </c>
    </row>
    <row r="1974" spans="1:11" x14ac:dyDescent="0.25">
      <c r="A1974" s="2">
        <v>38498</v>
      </c>
      <c r="B1974" s="4">
        <v>124.94</v>
      </c>
      <c r="C1974" s="4">
        <v>-547.67999999999995</v>
      </c>
      <c r="D1974" s="4">
        <v>37722</v>
      </c>
      <c r="E1974" s="4">
        <v>126275.25</v>
      </c>
      <c r="F1974" s="4">
        <v>-6.52</v>
      </c>
      <c r="G1974" s="4">
        <v>9997</v>
      </c>
      <c r="H1974" s="4">
        <v>9954.9599999999991</v>
      </c>
      <c r="I1974" s="4">
        <v>13279.87</v>
      </c>
      <c r="J1974" s="4"/>
      <c r="K1974" s="4">
        <v>-32727.73</v>
      </c>
    </row>
    <row r="1975" spans="1:11" x14ac:dyDescent="0.25">
      <c r="A1975" s="2">
        <v>38499</v>
      </c>
      <c r="B1975" s="4">
        <v>124.94</v>
      </c>
      <c r="C1975" s="4">
        <v>-547.67999999999995</v>
      </c>
      <c r="D1975" s="4">
        <v>37722</v>
      </c>
      <c r="E1975" s="4">
        <v>126275.25</v>
      </c>
      <c r="F1975" s="4">
        <v>-6.52</v>
      </c>
      <c r="G1975" s="4">
        <v>9997</v>
      </c>
      <c r="H1975" s="4">
        <v>9954.9599999999991</v>
      </c>
      <c r="I1975" s="4">
        <v>13279.87</v>
      </c>
      <c r="J1975" s="4"/>
      <c r="K1975" s="4">
        <v>-32727.73</v>
      </c>
    </row>
    <row r="1976" spans="1:11" x14ac:dyDescent="0.25">
      <c r="A1976" s="2">
        <v>38500</v>
      </c>
      <c r="B1976" s="4">
        <v>124.94</v>
      </c>
      <c r="C1976" s="4">
        <v>-547.67999999999995</v>
      </c>
      <c r="D1976" s="4">
        <v>37722</v>
      </c>
      <c r="E1976" s="4">
        <v>126275.25</v>
      </c>
      <c r="F1976" s="4">
        <v>-6.52</v>
      </c>
      <c r="G1976" s="4">
        <v>9997</v>
      </c>
      <c r="H1976" s="4">
        <v>9954.9599999999991</v>
      </c>
      <c r="I1976" s="4">
        <v>13279.87</v>
      </c>
      <c r="J1976" s="4"/>
      <c r="K1976" s="4">
        <v>-32727.73</v>
      </c>
    </row>
    <row r="1977" spans="1:11" x14ac:dyDescent="0.25">
      <c r="A1977" s="2">
        <v>38501</v>
      </c>
      <c r="B1977" s="4">
        <v>124.94</v>
      </c>
      <c r="C1977" s="4">
        <v>-547.67999999999995</v>
      </c>
      <c r="D1977" s="4">
        <v>37722</v>
      </c>
      <c r="E1977" s="4">
        <v>126275.25</v>
      </c>
      <c r="F1977" s="4">
        <v>-6.52</v>
      </c>
      <c r="G1977" s="4">
        <v>9997</v>
      </c>
      <c r="H1977" s="4">
        <v>9954.9599999999991</v>
      </c>
      <c r="I1977" s="4">
        <v>13279.87</v>
      </c>
      <c r="J1977" s="4"/>
      <c r="K1977" s="4">
        <v>-32727.73</v>
      </c>
    </row>
    <row r="1978" spans="1:11" x14ac:dyDescent="0.25">
      <c r="A1978" s="2">
        <v>38502</v>
      </c>
      <c r="B1978" s="4">
        <v>124.94</v>
      </c>
      <c r="C1978" s="4">
        <v>-547.67999999999995</v>
      </c>
      <c r="D1978" s="4">
        <v>37722</v>
      </c>
      <c r="E1978" s="4">
        <v>126275.25</v>
      </c>
      <c r="F1978" s="4">
        <v>-6.52</v>
      </c>
      <c r="G1978" s="4">
        <v>9997</v>
      </c>
      <c r="H1978" s="4">
        <v>9954.9599999999991</v>
      </c>
      <c r="I1978" s="4">
        <v>13279.87</v>
      </c>
      <c r="J1978" s="4"/>
      <c r="K1978" s="4">
        <v>-32727.73</v>
      </c>
    </row>
    <row r="1979" spans="1:11" x14ac:dyDescent="0.25">
      <c r="A1979" s="2">
        <v>38503</v>
      </c>
      <c r="B1979" s="4">
        <v>124.94</v>
      </c>
      <c r="C1979" s="4">
        <v>-547.67999999999995</v>
      </c>
      <c r="D1979" s="4">
        <v>37678</v>
      </c>
      <c r="E1979" s="4">
        <v>126275.25</v>
      </c>
      <c r="F1979" s="4">
        <v>-6.19</v>
      </c>
      <c r="G1979" s="4">
        <v>9997</v>
      </c>
      <c r="H1979" s="4">
        <v>9954.9599999999991</v>
      </c>
      <c r="I1979" s="4">
        <v>13409.38</v>
      </c>
      <c r="J1979" s="4"/>
      <c r="K1979" s="4">
        <v>-32727.73</v>
      </c>
    </row>
    <row r="1980" spans="1:11" x14ac:dyDescent="0.25">
      <c r="A1980" s="2">
        <v>38504</v>
      </c>
      <c r="B1980" s="4">
        <v>124.94</v>
      </c>
      <c r="C1980" s="4">
        <v>-547.67999999999995</v>
      </c>
      <c r="D1980" s="4">
        <v>37678</v>
      </c>
      <c r="E1980" s="4">
        <v>126275.25</v>
      </c>
      <c r="F1980" s="4">
        <v>-6.19</v>
      </c>
      <c r="G1980" s="4">
        <v>9997</v>
      </c>
      <c r="H1980" s="4">
        <v>9954.9599999999991</v>
      </c>
      <c r="I1980" s="4">
        <v>13409.38</v>
      </c>
      <c r="J1980" s="4"/>
      <c r="K1980" s="4">
        <v>-32727.73</v>
      </c>
    </row>
    <row r="1981" spans="1:11" x14ac:dyDescent="0.25">
      <c r="A1981" s="2">
        <v>38505</v>
      </c>
      <c r="B1981" s="4">
        <v>124.94</v>
      </c>
      <c r="C1981" s="4">
        <v>-547.67999999999995</v>
      </c>
      <c r="D1981" s="4">
        <v>37678</v>
      </c>
      <c r="E1981" s="4">
        <v>126275.25</v>
      </c>
      <c r="F1981" s="4">
        <v>-6.19</v>
      </c>
      <c r="G1981" s="4">
        <v>9997</v>
      </c>
      <c r="H1981" s="4">
        <v>9954.9599999999991</v>
      </c>
      <c r="I1981" s="4">
        <v>13409.38</v>
      </c>
      <c r="J1981" s="4"/>
      <c r="K1981" s="4">
        <v>-32727.73</v>
      </c>
    </row>
    <row r="1982" spans="1:11" x14ac:dyDescent="0.25">
      <c r="A1982" s="2">
        <v>38506</v>
      </c>
      <c r="B1982" s="4">
        <v>124.94</v>
      </c>
      <c r="C1982" s="4">
        <v>-547.67999999999995</v>
      </c>
      <c r="D1982" s="4">
        <v>37678</v>
      </c>
      <c r="E1982" s="4">
        <v>126275.25</v>
      </c>
      <c r="F1982" s="4">
        <v>-6.19</v>
      </c>
      <c r="G1982" s="4">
        <v>9997</v>
      </c>
      <c r="H1982" s="4">
        <v>9954.9599999999991</v>
      </c>
      <c r="I1982" s="4">
        <v>13409.38</v>
      </c>
      <c r="J1982" s="4"/>
      <c r="K1982" s="4">
        <v>-32727.73</v>
      </c>
    </row>
    <row r="1983" spans="1:11" x14ac:dyDescent="0.25">
      <c r="A1983" s="2">
        <v>38507</v>
      </c>
      <c r="B1983" s="4">
        <v>124.94</v>
      </c>
      <c r="C1983" s="4">
        <v>-547.67999999999995</v>
      </c>
      <c r="D1983" s="4">
        <v>37678</v>
      </c>
      <c r="E1983" s="4">
        <v>126275.25</v>
      </c>
      <c r="F1983" s="4">
        <v>-6.19</v>
      </c>
      <c r="G1983" s="4">
        <v>9997</v>
      </c>
      <c r="H1983" s="4">
        <v>9954.9599999999991</v>
      </c>
      <c r="I1983" s="4">
        <v>13409.38</v>
      </c>
      <c r="J1983" s="4"/>
      <c r="K1983" s="4">
        <v>-32727.73</v>
      </c>
    </row>
    <row r="1984" spans="1:11" x14ac:dyDescent="0.25">
      <c r="A1984" s="2">
        <v>38508</v>
      </c>
      <c r="B1984" s="4">
        <v>124.94</v>
      </c>
      <c r="C1984" s="4">
        <v>-547.67999999999995</v>
      </c>
      <c r="D1984" s="4">
        <v>37678</v>
      </c>
      <c r="E1984" s="4">
        <v>126275.25</v>
      </c>
      <c r="F1984" s="4">
        <v>-6.19</v>
      </c>
      <c r="G1984" s="4">
        <v>9997</v>
      </c>
      <c r="H1984" s="4">
        <v>9954.9599999999991</v>
      </c>
      <c r="I1984" s="4">
        <v>13409.38</v>
      </c>
      <c r="J1984" s="4"/>
      <c r="K1984" s="4">
        <v>-32727.73</v>
      </c>
    </row>
    <row r="1985" spans="1:11" x14ac:dyDescent="0.25">
      <c r="A1985" s="2">
        <v>38509</v>
      </c>
      <c r="B1985" s="4">
        <v>124.94</v>
      </c>
      <c r="C1985" s="4">
        <v>-547.67999999999995</v>
      </c>
      <c r="D1985" s="4">
        <v>37678</v>
      </c>
      <c r="E1985" s="4">
        <v>126275.25</v>
      </c>
      <c r="F1985" s="4">
        <v>-6.19</v>
      </c>
      <c r="G1985" s="4">
        <v>9997</v>
      </c>
      <c r="H1985" s="4">
        <v>9954.9599999999991</v>
      </c>
      <c r="I1985" s="4">
        <v>13409.38</v>
      </c>
      <c r="J1985" s="4"/>
      <c r="K1985" s="4">
        <v>-32727.73</v>
      </c>
    </row>
    <row r="1986" spans="1:11" x14ac:dyDescent="0.25">
      <c r="A1986" s="2">
        <v>38510</v>
      </c>
      <c r="B1986" s="4">
        <v>124.94</v>
      </c>
      <c r="C1986" s="4">
        <v>-547.67999999999995</v>
      </c>
      <c r="D1986" s="4">
        <v>37678</v>
      </c>
      <c r="E1986" s="4">
        <v>126275.25</v>
      </c>
      <c r="F1986" s="4">
        <v>-6.19</v>
      </c>
      <c r="G1986" s="4">
        <v>9997</v>
      </c>
      <c r="H1986" s="4">
        <v>9954.9599999999991</v>
      </c>
      <c r="I1986" s="4">
        <v>13409.38</v>
      </c>
      <c r="J1986" s="4"/>
      <c r="K1986" s="4">
        <v>-32727.73</v>
      </c>
    </row>
    <row r="1987" spans="1:11" x14ac:dyDescent="0.25">
      <c r="A1987" s="2">
        <v>38511</v>
      </c>
      <c r="B1987" s="4">
        <v>124.94</v>
      </c>
      <c r="C1987" s="4">
        <v>-547.67999999999995</v>
      </c>
      <c r="D1987" s="4">
        <v>37678</v>
      </c>
      <c r="E1987" s="4">
        <v>126275.25</v>
      </c>
      <c r="F1987" s="4">
        <v>-6.19</v>
      </c>
      <c r="G1987" s="4">
        <v>9997</v>
      </c>
      <c r="H1987" s="4">
        <v>9954.9599999999991</v>
      </c>
      <c r="I1987" s="4">
        <v>13409.38</v>
      </c>
      <c r="J1987" s="4"/>
      <c r="K1987" s="4">
        <v>-32727.73</v>
      </c>
    </row>
    <row r="1988" spans="1:11" x14ac:dyDescent="0.25">
      <c r="A1988" s="2">
        <v>38512</v>
      </c>
      <c r="B1988" s="4">
        <v>124.94</v>
      </c>
      <c r="C1988" s="4">
        <v>-547.67999999999995</v>
      </c>
      <c r="D1988" s="4">
        <v>37678</v>
      </c>
      <c r="E1988" s="4">
        <v>126275.25</v>
      </c>
      <c r="F1988" s="4">
        <v>-6.19</v>
      </c>
      <c r="G1988" s="4">
        <v>9997</v>
      </c>
      <c r="H1988" s="4">
        <v>9954.9599999999991</v>
      </c>
      <c r="I1988" s="4">
        <v>13409.38</v>
      </c>
      <c r="J1988" s="4"/>
      <c r="K1988" s="4">
        <v>-32727.73</v>
      </c>
    </row>
    <row r="1989" spans="1:11" x14ac:dyDescent="0.25">
      <c r="A1989" s="2">
        <v>38513</v>
      </c>
      <c r="B1989" s="4">
        <v>124.94</v>
      </c>
      <c r="C1989" s="4">
        <v>-547.67999999999995</v>
      </c>
      <c r="D1989" s="4">
        <v>37678</v>
      </c>
      <c r="E1989" s="4">
        <v>126275.25</v>
      </c>
      <c r="F1989" s="4">
        <v>-6.19</v>
      </c>
      <c r="G1989" s="4">
        <v>9997</v>
      </c>
      <c r="H1989" s="4">
        <v>9954.9599999999991</v>
      </c>
      <c r="I1989" s="4">
        <v>13409.38</v>
      </c>
      <c r="J1989" s="4"/>
      <c r="K1989" s="4">
        <v>-32727.73</v>
      </c>
    </row>
    <row r="1990" spans="1:11" x14ac:dyDescent="0.25">
      <c r="A1990" s="2">
        <v>38514</v>
      </c>
      <c r="B1990" s="4">
        <v>124.94</v>
      </c>
      <c r="C1990" s="4">
        <v>-547.67999999999995</v>
      </c>
      <c r="D1990" s="4">
        <v>37678</v>
      </c>
      <c r="E1990" s="4">
        <v>126275.25</v>
      </c>
      <c r="F1990" s="4">
        <v>-6.19</v>
      </c>
      <c r="G1990" s="4">
        <v>9997</v>
      </c>
      <c r="H1990" s="4">
        <v>9954.9599999999991</v>
      </c>
      <c r="I1990" s="4">
        <v>13409.38</v>
      </c>
      <c r="J1990" s="4"/>
      <c r="K1990" s="4">
        <v>-32727.73</v>
      </c>
    </row>
    <row r="1991" spans="1:11" x14ac:dyDescent="0.25">
      <c r="A1991" s="2">
        <v>38515</v>
      </c>
      <c r="B1991" s="4">
        <v>124.94</v>
      </c>
      <c r="C1991" s="4">
        <v>-547.67999999999995</v>
      </c>
      <c r="D1991" s="4">
        <v>37678</v>
      </c>
      <c r="E1991" s="4">
        <v>126275.25</v>
      </c>
      <c r="F1991" s="4">
        <v>-6.19</v>
      </c>
      <c r="G1991" s="4">
        <v>9997</v>
      </c>
      <c r="H1991" s="4">
        <v>9954.9599999999991</v>
      </c>
      <c r="I1991" s="4">
        <v>13409.38</v>
      </c>
      <c r="J1991" s="4"/>
      <c r="K1991" s="4">
        <v>-32727.73</v>
      </c>
    </row>
    <row r="1992" spans="1:11" x14ac:dyDescent="0.25">
      <c r="A1992" s="2">
        <v>38516</v>
      </c>
      <c r="B1992" s="4">
        <v>124.94</v>
      </c>
      <c r="C1992" s="4">
        <v>-547.67999999999995</v>
      </c>
      <c r="D1992" s="4">
        <v>37678</v>
      </c>
      <c r="E1992" s="4">
        <v>126275.25</v>
      </c>
      <c r="F1992" s="4">
        <v>-6.19</v>
      </c>
      <c r="G1992" s="4">
        <v>9997</v>
      </c>
      <c r="H1992" s="4">
        <v>9954.9599999999991</v>
      </c>
      <c r="I1992" s="4">
        <v>13409.38</v>
      </c>
      <c r="J1992" s="4"/>
      <c r="K1992" s="4">
        <v>-32727.73</v>
      </c>
    </row>
    <row r="1993" spans="1:11" x14ac:dyDescent="0.25">
      <c r="A1993" s="2">
        <v>38517</v>
      </c>
      <c r="B1993" s="4">
        <v>124.94</v>
      </c>
      <c r="C1993" s="4">
        <v>-547.67999999999995</v>
      </c>
      <c r="D1993" s="4">
        <v>37678</v>
      </c>
      <c r="E1993" s="4">
        <v>126275.25</v>
      </c>
      <c r="F1993" s="4">
        <v>-6.19</v>
      </c>
      <c r="G1993" s="4">
        <v>9997</v>
      </c>
      <c r="H1993" s="4">
        <v>9954.9599999999991</v>
      </c>
      <c r="I1993" s="4">
        <v>13409.38</v>
      </c>
      <c r="J1993" s="4"/>
      <c r="K1993" s="4">
        <v>-32727.73</v>
      </c>
    </row>
    <row r="1994" spans="1:11" x14ac:dyDescent="0.25">
      <c r="A1994" s="2">
        <v>38518</v>
      </c>
      <c r="B1994" s="4">
        <v>124.94</v>
      </c>
      <c r="C1994" s="4">
        <v>-547.67999999999995</v>
      </c>
      <c r="D1994" s="4">
        <v>37678</v>
      </c>
      <c r="E1994" s="4">
        <v>126275.25</v>
      </c>
      <c r="F1994" s="4">
        <v>-6.19</v>
      </c>
      <c r="G1994" s="4">
        <v>9997</v>
      </c>
      <c r="H1994" s="4">
        <v>9954.9599999999991</v>
      </c>
      <c r="I1994" s="4">
        <v>13409.38</v>
      </c>
      <c r="J1994" s="4"/>
      <c r="K1994" s="4">
        <v>-32727.73</v>
      </c>
    </row>
    <row r="1995" spans="1:11" x14ac:dyDescent="0.25">
      <c r="A1995" s="2">
        <v>38519</v>
      </c>
      <c r="B1995" s="4">
        <v>124.94</v>
      </c>
      <c r="C1995" s="4">
        <v>-547.67999999999995</v>
      </c>
      <c r="D1995" s="4">
        <v>37678</v>
      </c>
      <c r="E1995" s="4">
        <v>126275.25</v>
      </c>
      <c r="F1995" s="4">
        <v>-6.19</v>
      </c>
      <c r="G1995" s="4">
        <v>9997</v>
      </c>
      <c r="H1995" s="4">
        <v>9954.9599999999991</v>
      </c>
      <c r="I1995" s="4">
        <v>13409.38</v>
      </c>
      <c r="J1995" s="4"/>
      <c r="K1995" s="4">
        <v>-32727.73</v>
      </c>
    </row>
    <row r="1996" spans="1:11" x14ac:dyDescent="0.25">
      <c r="A1996" s="2">
        <v>38520</v>
      </c>
      <c r="B1996" s="4">
        <v>124.94</v>
      </c>
      <c r="C1996" s="4">
        <v>-547.67999999999995</v>
      </c>
      <c r="D1996" s="4">
        <v>37678</v>
      </c>
      <c r="E1996" s="4">
        <v>126275.25</v>
      </c>
      <c r="F1996" s="4">
        <v>-6.19</v>
      </c>
      <c r="G1996" s="4">
        <v>9997</v>
      </c>
      <c r="H1996" s="4">
        <v>9954.9599999999991</v>
      </c>
      <c r="I1996" s="4">
        <v>13409.38</v>
      </c>
      <c r="J1996" s="4"/>
      <c r="K1996" s="4">
        <v>-32727.73</v>
      </c>
    </row>
    <row r="1997" spans="1:11" x14ac:dyDescent="0.25">
      <c r="A1997" s="2">
        <v>38521</v>
      </c>
      <c r="B1997" s="4">
        <v>124.94</v>
      </c>
      <c r="C1997" s="4">
        <v>-547.67999999999995</v>
      </c>
      <c r="D1997" s="4">
        <v>37678</v>
      </c>
      <c r="E1997" s="4">
        <v>126275.25</v>
      </c>
      <c r="F1997" s="4">
        <v>-6.19</v>
      </c>
      <c r="G1997" s="4">
        <v>9997</v>
      </c>
      <c r="H1997" s="4">
        <v>9954.9599999999991</v>
      </c>
      <c r="I1997" s="4">
        <v>13409.38</v>
      </c>
      <c r="J1997" s="4"/>
      <c r="K1997" s="4">
        <v>-32727.73</v>
      </c>
    </row>
    <row r="1998" spans="1:11" x14ac:dyDescent="0.25">
      <c r="A1998" s="2">
        <v>38522</v>
      </c>
      <c r="B1998" s="4">
        <v>124.94</v>
      </c>
      <c r="C1998" s="4">
        <v>-547.67999999999995</v>
      </c>
      <c r="D1998" s="4">
        <v>37678</v>
      </c>
      <c r="E1998" s="4">
        <v>126275.25</v>
      </c>
      <c r="F1998" s="4">
        <v>-6.19</v>
      </c>
      <c r="G1998" s="4">
        <v>9997</v>
      </c>
      <c r="H1998" s="4">
        <v>9954.9599999999991</v>
      </c>
      <c r="I1998" s="4">
        <v>13409.38</v>
      </c>
      <c r="J1998" s="4"/>
      <c r="K1998" s="4">
        <v>-32727.73</v>
      </c>
    </row>
    <row r="1999" spans="1:11" x14ac:dyDescent="0.25">
      <c r="A1999" s="2">
        <v>38523</v>
      </c>
      <c r="B1999" s="4">
        <v>124.94</v>
      </c>
      <c r="C1999" s="4">
        <v>-547.67999999999995</v>
      </c>
      <c r="D1999" s="4">
        <v>37678</v>
      </c>
      <c r="E1999" s="4">
        <v>126275.25</v>
      </c>
      <c r="F1999" s="4">
        <v>-6.19</v>
      </c>
      <c r="G1999" s="4">
        <v>9997</v>
      </c>
      <c r="H1999" s="4">
        <v>9954.9599999999991</v>
      </c>
      <c r="I1999" s="4">
        <v>13409.38</v>
      </c>
      <c r="J1999" s="4"/>
      <c r="K1999" s="4">
        <v>-32727.73</v>
      </c>
    </row>
    <row r="2000" spans="1:11" x14ac:dyDescent="0.25">
      <c r="A2000" s="2">
        <v>38524</v>
      </c>
      <c r="B2000" s="4">
        <v>124.94</v>
      </c>
      <c r="C2000" s="4">
        <v>-547.67999999999995</v>
      </c>
      <c r="D2000" s="4">
        <v>37678</v>
      </c>
      <c r="E2000" s="4">
        <v>126275.25</v>
      </c>
      <c r="F2000" s="4">
        <v>-6.19</v>
      </c>
      <c r="G2000" s="4">
        <v>9997</v>
      </c>
      <c r="H2000" s="4">
        <v>9954.9599999999991</v>
      </c>
      <c r="I2000" s="4">
        <v>13409.38</v>
      </c>
      <c r="J2000" s="4"/>
      <c r="K2000" s="4">
        <v>-32727.73</v>
      </c>
    </row>
    <row r="2001" spans="1:11" x14ac:dyDescent="0.25">
      <c r="A2001" s="2">
        <v>38525</v>
      </c>
      <c r="B2001" s="4">
        <v>124.94</v>
      </c>
      <c r="C2001" s="4">
        <v>-547.67999999999995</v>
      </c>
      <c r="D2001" s="4">
        <v>37678</v>
      </c>
      <c r="E2001" s="4">
        <v>126275.25</v>
      </c>
      <c r="F2001" s="4">
        <v>-6.19</v>
      </c>
      <c r="G2001" s="4">
        <v>9997</v>
      </c>
      <c r="H2001" s="4">
        <v>9954.9599999999991</v>
      </c>
      <c r="I2001" s="4">
        <v>13409.38</v>
      </c>
      <c r="J2001" s="4"/>
      <c r="K2001" s="4">
        <v>-32727.73</v>
      </c>
    </row>
    <row r="2002" spans="1:11" x14ac:dyDescent="0.25">
      <c r="A2002" s="2">
        <v>38526</v>
      </c>
      <c r="B2002" s="4">
        <v>124.94</v>
      </c>
      <c r="C2002" s="4">
        <v>-547.67999999999995</v>
      </c>
      <c r="D2002" s="4">
        <v>37678</v>
      </c>
      <c r="E2002" s="4">
        <v>126275.25</v>
      </c>
      <c r="F2002" s="4">
        <v>-6.19</v>
      </c>
      <c r="G2002" s="4">
        <v>9997</v>
      </c>
      <c r="H2002" s="4">
        <v>9954.9599999999991</v>
      </c>
      <c r="I2002" s="4">
        <v>13409.38</v>
      </c>
      <c r="J2002" s="4"/>
      <c r="K2002" s="4">
        <v>-32727.73</v>
      </c>
    </row>
    <row r="2003" spans="1:11" x14ac:dyDescent="0.25">
      <c r="A2003" s="2">
        <v>38527</v>
      </c>
      <c r="B2003" s="4">
        <v>124.94</v>
      </c>
      <c r="C2003" s="4">
        <v>-547.67999999999995</v>
      </c>
      <c r="D2003" s="4">
        <v>37678</v>
      </c>
      <c r="E2003" s="4">
        <v>126275.25</v>
      </c>
      <c r="F2003" s="4">
        <v>-6.19</v>
      </c>
      <c r="G2003" s="4">
        <v>9997</v>
      </c>
      <c r="H2003" s="4">
        <v>9954.9599999999991</v>
      </c>
      <c r="I2003" s="4">
        <v>13409.38</v>
      </c>
      <c r="J2003" s="4"/>
      <c r="K2003" s="4">
        <v>-32727.73</v>
      </c>
    </row>
    <row r="2004" spans="1:11" x14ac:dyDescent="0.25">
      <c r="A2004" s="2">
        <v>38528</v>
      </c>
      <c r="B2004" s="4">
        <v>124.94</v>
      </c>
      <c r="C2004" s="4">
        <v>-547.67999999999995</v>
      </c>
      <c r="D2004" s="4">
        <v>37678</v>
      </c>
      <c r="E2004" s="4">
        <v>126275.25</v>
      </c>
      <c r="F2004" s="4">
        <v>-6.19</v>
      </c>
      <c r="G2004" s="4">
        <v>9997</v>
      </c>
      <c r="H2004" s="4">
        <v>9954.9599999999991</v>
      </c>
      <c r="I2004" s="4">
        <v>13409.38</v>
      </c>
      <c r="J2004" s="4"/>
      <c r="K2004" s="4">
        <v>-32727.73</v>
      </c>
    </row>
    <row r="2005" spans="1:11" x14ac:dyDescent="0.25">
      <c r="A2005" s="2">
        <v>38529</v>
      </c>
      <c r="B2005" s="4">
        <v>124.94</v>
      </c>
      <c r="C2005" s="4">
        <v>-547.67999999999995</v>
      </c>
      <c r="D2005" s="4">
        <v>37678</v>
      </c>
      <c r="E2005" s="4">
        <v>126275.25</v>
      </c>
      <c r="F2005" s="4">
        <v>-6.19</v>
      </c>
      <c r="G2005" s="4">
        <v>9997</v>
      </c>
      <c r="H2005" s="4">
        <v>9954.9599999999991</v>
      </c>
      <c r="I2005" s="4">
        <v>13409.38</v>
      </c>
      <c r="J2005" s="4"/>
      <c r="K2005" s="4">
        <v>-32727.73</v>
      </c>
    </row>
    <row r="2006" spans="1:11" x14ac:dyDescent="0.25">
      <c r="A2006" s="2">
        <v>38530</v>
      </c>
      <c r="B2006" s="4">
        <v>124.94</v>
      </c>
      <c r="C2006" s="4">
        <v>-547.67999999999995</v>
      </c>
      <c r="D2006" s="4">
        <v>37678</v>
      </c>
      <c r="E2006" s="4">
        <v>126275.25</v>
      </c>
      <c r="F2006" s="4">
        <v>-6.19</v>
      </c>
      <c r="G2006" s="4">
        <v>9997</v>
      </c>
      <c r="H2006" s="4">
        <v>9954.9599999999991</v>
      </c>
      <c r="I2006" s="4">
        <v>13409.38</v>
      </c>
      <c r="J2006" s="4"/>
      <c r="K2006" s="4">
        <v>-32727.73</v>
      </c>
    </row>
    <row r="2007" spans="1:11" x14ac:dyDescent="0.25">
      <c r="A2007" s="2">
        <v>38531</v>
      </c>
      <c r="B2007" s="4">
        <v>124.94</v>
      </c>
      <c r="C2007" s="4">
        <v>-547.67999999999995</v>
      </c>
      <c r="D2007" s="4">
        <v>37678</v>
      </c>
      <c r="E2007" s="4">
        <v>126275.25</v>
      </c>
      <c r="F2007" s="4">
        <v>-6.19</v>
      </c>
      <c r="G2007" s="4">
        <v>9997</v>
      </c>
      <c r="H2007" s="4">
        <v>9954.9599999999991</v>
      </c>
      <c r="I2007" s="4">
        <v>13409.38</v>
      </c>
      <c r="J2007" s="4"/>
      <c r="K2007" s="4">
        <v>-32727.73</v>
      </c>
    </row>
    <row r="2008" spans="1:11" x14ac:dyDescent="0.25">
      <c r="A2008" s="2">
        <v>38532</v>
      </c>
      <c r="B2008" s="4">
        <v>124.94</v>
      </c>
      <c r="C2008" s="4">
        <v>-547.67999999999995</v>
      </c>
      <c r="D2008" s="4">
        <v>37678</v>
      </c>
      <c r="E2008" s="4">
        <v>126275.25</v>
      </c>
      <c r="F2008" s="4">
        <v>-6.19</v>
      </c>
      <c r="G2008" s="4">
        <v>9997</v>
      </c>
      <c r="H2008" s="4">
        <v>9954.9599999999991</v>
      </c>
      <c r="I2008" s="4">
        <v>13409.38</v>
      </c>
      <c r="J2008" s="4"/>
      <c r="K2008" s="4">
        <v>-32727.73</v>
      </c>
    </row>
    <row r="2009" spans="1:11" x14ac:dyDescent="0.25">
      <c r="A2009" s="2">
        <v>38533</v>
      </c>
      <c r="B2009" s="4">
        <v>133.09</v>
      </c>
      <c r="C2009" s="4">
        <v>-250.19</v>
      </c>
      <c r="D2009" s="4">
        <v>37061</v>
      </c>
      <c r="E2009" s="4">
        <v>125564.76</v>
      </c>
      <c r="F2009" s="4">
        <v>-5.74</v>
      </c>
      <c r="G2009" s="4">
        <v>10498</v>
      </c>
      <c r="H2009" s="4">
        <v>9954.9599999999991</v>
      </c>
      <c r="I2009" s="4">
        <v>13730.78</v>
      </c>
      <c r="J2009" s="4"/>
      <c r="K2009" s="4">
        <v>-33285.08</v>
      </c>
    </row>
    <row r="2010" spans="1:11" x14ac:dyDescent="0.25">
      <c r="A2010" s="2">
        <v>38534</v>
      </c>
      <c r="B2010" s="4">
        <v>133.09</v>
      </c>
      <c r="C2010" s="4">
        <v>-250.19</v>
      </c>
      <c r="D2010" s="4">
        <v>37061</v>
      </c>
      <c r="E2010" s="4">
        <v>125564.76</v>
      </c>
      <c r="F2010" s="4">
        <v>-5.74</v>
      </c>
      <c r="G2010" s="4">
        <v>10498</v>
      </c>
      <c r="H2010" s="4">
        <v>9954.9599999999991</v>
      </c>
      <c r="I2010" s="4">
        <v>13730.78</v>
      </c>
      <c r="J2010" s="4"/>
      <c r="K2010" s="4">
        <v>-33285.08</v>
      </c>
    </row>
    <row r="2011" spans="1:11" x14ac:dyDescent="0.25">
      <c r="A2011" s="2">
        <v>38535</v>
      </c>
      <c r="B2011" s="4">
        <v>133.09</v>
      </c>
      <c r="C2011" s="4">
        <v>-250.19</v>
      </c>
      <c r="D2011" s="4">
        <v>37061</v>
      </c>
      <c r="E2011" s="4">
        <v>125564.76</v>
      </c>
      <c r="F2011" s="4">
        <v>-5.74</v>
      </c>
      <c r="G2011" s="4">
        <v>10498</v>
      </c>
      <c r="H2011" s="4">
        <v>9954.9599999999991</v>
      </c>
      <c r="I2011" s="4">
        <v>13730.78</v>
      </c>
      <c r="J2011" s="4"/>
      <c r="K2011" s="4">
        <v>-33285.08</v>
      </c>
    </row>
    <row r="2012" spans="1:11" x14ac:dyDescent="0.25">
      <c r="A2012" s="2">
        <v>38536</v>
      </c>
      <c r="B2012" s="4">
        <v>133.09</v>
      </c>
      <c r="C2012" s="4">
        <v>-250.19</v>
      </c>
      <c r="D2012" s="4">
        <v>37061</v>
      </c>
      <c r="E2012" s="4">
        <v>125564.76</v>
      </c>
      <c r="F2012" s="4">
        <v>-5.74</v>
      </c>
      <c r="G2012" s="4">
        <v>10498</v>
      </c>
      <c r="H2012" s="4">
        <v>9954.9599999999991</v>
      </c>
      <c r="I2012" s="4">
        <v>13730.78</v>
      </c>
      <c r="J2012" s="4"/>
      <c r="K2012" s="4">
        <v>-33285.08</v>
      </c>
    </row>
    <row r="2013" spans="1:11" x14ac:dyDescent="0.25">
      <c r="A2013" s="2">
        <v>38537</v>
      </c>
      <c r="B2013" s="4">
        <v>133.09</v>
      </c>
      <c r="C2013" s="4">
        <v>-250.19</v>
      </c>
      <c r="D2013" s="4">
        <v>37061</v>
      </c>
      <c r="E2013" s="4">
        <v>125564.76</v>
      </c>
      <c r="F2013" s="4">
        <v>-5.74</v>
      </c>
      <c r="G2013" s="4">
        <v>10498</v>
      </c>
      <c r="H2013" s="4">
        <v>9954.9599999999991</v>
      </c>
      <c r="I2013" s="4">
        <v>13730.78</v>
      </c>
      <c r="J2013" s="4"/>
      <c r="K2013" s="4">
        <v>-33285.08</v>
      </c>
    </row>
    <row r="2014" spans="1:11" x14ac:dyDescent="0.25">
      <c r="A2014" s="2">
        <v>38538</v>
      </c>
      <c r="B2014" s="4">
        <v>133.09</v>
      </c>
      <c r="C2014" s="4">
        <v>-250.19</v>
      </c>
      <c r="D2014" s="4">
        <v>37061</v>
      </c>
      <c r="E2014" s="4">
        <v>125564.76</v>
      </c>
      <c r="F2014" s="4">
        <v>-5.74</v>
      </c>
      <c r="G2014" s="4">
        <v>10498</v>
      </c>
      <c r="H2014" s="4">
        <v>9954.9599999999991</v>
      </c>
      <c r="I2014" s="4">
        <v>13730.78</v>
      </c>
      <c r="J2014" s="4"/>
      <c r="K2014" s="4">
        <v>-33285.08</v>
      </c>
    </row>
    <row r="2015" spans="1:11" x14ac:dyDescent="0.25">
      <c r="A2015" s="2">
        <v>38539</v>
      </c>
      <c r="B2015" s="4">
        <v>133.09</v>
      </c>
      <c r="C2015" s="4">
        <v>-250.19</v>
      </c>
      <c r="D2015" s="4">
        <v>37061</v>
      </c>
      <c r="E2015" s="4">
        <v>125564.76</v>
      </c>
      <c r="F2015" s="4">
        <v>-5.74</v>
      </c>
      <c r="G2015" s="4">
        <v>10498</v>
      </c>
      <c r="H2015" s="4">
        <v>9954.9599999999991</v>
      </c>
      <c r="I2015" s="4">
        <v>13730.78</v>
      </c>
      <c r="J2015" s="4"/>
      <c r="K2015" s="4">
        <v>-33285.08</v>
      </c>
    </row>
    <row r="2016" spans="1:11" x14ac:dyDescent="0.25">
      <c r="A2016" s="2">
        <v>38540</v>
      </c>
      <c r="B2016" s="4">
        <v>133.09</v>
      </c>
      <c r="C2016" s="4">
        <v>-250.19</v>
      </c>
      <c r="D2016" s="4">
        <v>37061</v>
      </c>
      <c r="E2016" s="4">
        <v>125564.76</v>
      </c>
      <c r="F2016" s="4">
        <v>-5.74</v>
      </c>
      <c r="G2016" s="4">
        <v>10498</v>
      </c>
      <c r="H2016" s="4">
        <v>9954.9599999999991</v>
      </c>
      <c r="I2016" s="4">
        <v>13730.78</v>
      </c>
      <c r="J2016" s="4"/>
      <c r="K2016" s="4">
        <v>-33285.08</v>
      </c>
    </row>
    <row r="2017" spans="1:11" x14ac:dyDescent="0.25">
      <c r="A2017" s="2">
        <v>38541</v>
      </c>
      <c r="B2017" s="4">
        <v>133.09</v>
      </c>
      <c r="C2017" s="4">
        <v>-250.19</v>
      </c>
      <c r="D2017" s="4">
        <v>37061</v>
      </c>
      <c r="E2017" s="4">
        <v>125564.76</v>
      </c>
      <c r="F2017" s="4">
        <v>-5.74</v>
      </c>
      <c r="G2017" s="4">
        <v>10498</v>
      </c>
      <c r="H2017" s="4">
        <v>9954.9599999999991</v>
      </c>
      <c r="I2017" s="4">
        <v>13730.78</v>
      </c>
      <c r="J2017" s="4"/>
      <c r="K2017" s="4">
        <v>-33285.08</v>
      </c>
    </row>
    <row r="2018" spans="1:11" x14ac:dyDescent="0.25">
      <c r="A2018" s="2">
        <v>38542</v>
      </c>
      <c r="B2018" s="4">
        <v>133.09</v>
      </c>
      <c r="C2018" s="4">
        <v>-250.19</v>
      </c>
      <c r="D2018" s="4">
        <v>37061</v>
      </c>
      <c r="E2018" s="4">
        <v>125564.76</v>
      </c>
      <c r="F2018" s="4">
        <v>-5.74</v>
      </c>
      <c r="G2018" s="4">
        <v>10498</v>
      </c>
      <c r="H2018" s="4">
        <v>9954.9599999999991</v>
      </c>
      <c r="I2018" s="4">
        <v>13730.78</v>
      </c>
      <c r="J2018" s="4"/>
      <c r="K2018" s="4">
        <v>-33285.08</v>
      </c>
    </row>
    <row r="2019" spans="1:11" x14ac:dyDescent="0.25">
      <c r="A2019" s="2">
        <v>38543</v>
      </c>
      <c r="B2019" s="4">
        <v>133.09</v>
      </c>
      <c r="C2019" s="4">
        <v>-250.19</v>
      </c>
      <c r="D2019" s="4">
        <v>37061</v>
      </c>
      <c r="E2019" s="4">
        <v>125564.76</v>
      </c>
      <c r="F2019" s="4">
        <v>-5.74</v>
      </c>
      <c r="G2019" s="4">
        <v>10498</v>
      </c>
      <c r="H2019" s="4">
        <v>9954.9599999999991</v>
      </c>
      <c r="I2019" s="4">
        <v>13730.78</v>
      </c>
      <c r="J2019" s="4"/>
      <c r="K2019" s="4">
        <v>-33285.08</v>
      </c>
    </row>
    <row r="2020" spans="1:11" x14ac:dyDescent="0.25">
      <c r="A2020" s="2">
        <v>38544</v>
      </c>
      <c r="B2020" s="4">
        <v>133.09</v>
      </c>
      <c r="C2020" s="4">
        <v>-250.19</v>
      </c>
      <c r="D2020" s="4">
        <v>37061</v>
      </c>
      <c r="E2020" s="4">
        <v>125564.76</v>
      </c>
      <c r="F2020" s="4">
        <v>-5.74</v>
      </c>
      <c r="G2020" s="4">
        <v>10498</v>
      </c>
      <c r="H2020" s="4">
        <v>9954.9599999999991</v>
      </c>
      <c r="I2020" s="4">
        <v>13730.78</v>
      </c>
      <c r="J2020" s="4"/>
      <c r="K2020" s="4">
        <v>-33285.08</v>
      </c>
    </row>
    <row r="2021" spans="1:11" x14ac:dyDescent="0.25">
      <c r="A2021" s="2">
        <v>38545</v>
      </c>
      <c r="B2021" s="4">
        <v>133.09</v>
      </c>
      <c r="C2021" s="4">
        <v>-250.19</v>
      </c>
      <c r="D2021" s="4">
        <v>37061</v>
      </c>
      <c r="E2021" s="4">
        <v>125564.76</v>
      </c>
      <c r="F2021" s="4">
        <v>-5.74</v>
      </c>
      <c r="G2021" s="4">
        <v>10498</v>
      </c>
      <c r="H2021" s="4">
        <v>9954.9599999999991</v>
      </c>
      <c r="I2021" s="4">
        <v>13730.78</v>
      </c>
      <c r="J2021" s="4"/>
      <c r="K2021" s="4">
        <v>-33285.08</v>
      </c>
    </row>
    <row r="2022" spans="1:11" x14ac:dyDescent="0.25">
      <c r="A2022" s="2">
        <v>38546</v>
      </c>
      <c r="B2022" s="4">
        <v>133.09</v>
      </c>
      <c r="C2022" s="4">
        <v>-250.19</v>
      </c>
      <c r="D2022" s="4">
        <v>37061</v>
      </c>
      <c r="E2022" s="4">
        <v>125564.76</v>
      </c>
      <c r="F2022" s="4">
        <v>-5.74</v>
      </c>
      <c r="G2022" s="4">
        <v>10498</v>
      </c>
      <c r="H2022" s="4">
        <v>9954.9599999999991</v>
      </c>
      <c r="I2022" s="4">
        <v>13730.78</v>
      </c>
      <c r="J2022" s="4"/>
      <c r="K2022" s="4">
        <v>-33285.08</v>
      </c>
    </row>
    <row r="2023" spans="1:11" x14ac:dyDescent="0.25">
      <c r="A2023" s="2">
        <v>38547</v>
      </c>
      <c r="B2023" s="4">
        <v>133.09</v>
      </c>
      <c r="C2023" s="4">
        <v>-250.19</v>
      </c>
      <c r="D2023" s="4">
        <v>37061</v>
      </c>
      <c r="E2023" s="4">
        <v>125564.76</v>
      </c>
      <c r="F2023" s="4">
        <v>-5.74</v>
      </c>
      <c r="G2023" s="4">
        <v>10498</v>
      </c>
      <c r="H2023" s="4">
        <v>9954.9599999999991</v>
      </c>
      <c r="I2023" s="4">
        <v>13730.78</v>
      </c>
      <c r="J2023" s="4"/>
      <c r="K2023" s="4">
        <v>-33285.08</v>
      </c>
    </row>
    <row r="2024" spans="1:11" x14ac:dyDescent="0.25">
      <c r="A2024" s="2">
        <v>38548</v>
      </c>
      <c r="B2024" s="4">
        <v>133.09</v>
      </c>
      <c r="C2024" s="4">
        <v>-250.19</v>
      </c>
      <c r="D2024" s="4">
        <v>37061</v>
      </c>
      <c r="E2024" s="4">
        <v>125564.76</v>
      </c>
      <c r="F2024" s="4">
        <v>-5.74</v>
      </c>
      <c r="G2024" s="4">
        <v>10498</v>
      </c>
      <c r="H2024" s="4">
        <v>9954.9599999999991</v>
      </c>
      <c r="I2024" s="4">
        <v>13730.78</v>
      </c>
      <c r="J2024" s="4"/>
      <c r="K2024" s="4">
        <v>-33285.08</v>
      </c>
    </row>
    <row r="2025" spans="1:11" x14ac:dyDescent="0.25">
      <c r="A2025" s="2">
        <v>38549</v>
      </c>
      <c r="B2025" s="4">
        <v>133.09</v>
      </c>
      <c r="C2025" s="4">
        <v>-250.19</v>
      </c>
      <c r="D2025" s="4">
        <v>37061</v>
      </c>
      <c r="E2025" s="4">
        <v>125564.76</v>
      </c>
      <c r="F2025" s="4">
        <v>-5.74</v>
      </c>
      <c r="G2025" s="4">
        <v>10498</v>
      </c>
      <c r="H2025" s="4">
        <v>9954.9599999999991</v>
      </c>
      <c r="I2025" s="4">
        <v>13730.78</v>
      </c>
      <c r="J2025" s="4"/>
      <c r="K2025" s="4">
        <v>-33285.08</v>
      </c>
    </row>
    <row r="2026" spans="1:11" x14ac:dyDescent="0.25">
      <c r="A2026" s="2">
        <v>38550</v>
      </c>
      <c r="B2026" s="4">
        <v>133.09</v>
      </c>
      <c r="C2026" s="4">
        <v>-250.19</v>
      </c>
      <c r="D2026" s="4">
        <v>37061</v>
      </c>
      <c r="E2026" s="4">
        <v>125564.76</v>
      </c>
      <c r="F2026" s="4">
        <v>-5.74</v>
      </c>
      <c r="G2026" s="4">
        <v>10498</v>
      </c>
      <c r="H2026" s="4">
        <v>9954.9599999999991</v>
      </c>
      <c r="I2026" s="4">
        <v>13730.78</v>
      </c>
      <c r="J2026" s="4"/>
      <c r="K2026" s="4">
        <v>-33285.08</v>
      </c>
    </row>
    <row r="2027" spans="1:11" x14ac:dyDescent="0.25">
      <c r="A2027" s="2">
        <v>38551</v>
      </c>
      <c r="B2027" s="4">
        <v>133.09</v>
      </c>
      <c r="C2027" s="4">
        <v>-250.19</v>
      </c>
      <c r="D2027" s="4">
        <v>37061</v>
      </c>
      <c r="E2027" s="4">
        <v>125564.76</v>
      </c>
      <c r="F2027" s="4">
        <v>-5.74</v>
      </c>
      <c r="G2027" s="4">
        <v>10498</v>
      </c>
      <c r="H2027" s="4">
        <v>9954.9599999999991</v>
      </c>
      <c r="I2027" s="4">
        <v>13730.78</v>
      </c>
      <c r="J2027" s="4"/>
      <c r="K2027" s="4">
        <v>-33285.08</v>
      </c>
    </row>
    <row r="2028" spans="1:11" x14ac:dyDescent="0.25">
      <c r="A2028" s="2">
        <v>38552</v>
      </c>
      <c r="B2028" s="4">
        <v>133.09</v>
      </c>
      <c r="C2028" s="4">
        <v>-250.19</v>
      </c>
      <c r="D2028" s="4">
        <v>37061</v>
      </c>
      <c r="E2028" s="4">
        <v>125564.76</v>
      </c>
      <c r="F2028" s="4">
        <v>-5.74</v>
      </c>
      <c r="G2028" s="4">
        <v>10498</v>
      </c>
      <c r="H2028" s="4">
        <v>9954.9599999999991</v>
      </c>
      <c r="I2028" s="4">
        <v>13730.78</v>
      </c>
      <c r="J2028" s="4"/>
      <c r="K2028" s="4">
        <v>-33285.08</v>
      </c>
    </row>
    <row r="2029" spans="1:11" x14ac:dyDescent="0.25">
      <c r="A2029" s="2">
        <v>38553</v>
      </c>
      <c r="B2029" s="4">
        <v>133.09</v>
      </c>
      <c r="C2029" s="4">
        <v>-250.19</v>
      </c>
      <c r="D2029" s="4">
        <v>37061</v>
      </c>
      <c r="E2029" s="4">
        <v>125564.76</v>
      </c>
      <c r="F2029" s="4">
        <v>-5.74</v>
      </c>
      <c r="G2029" s="4">
        <v>10498</v>
      </c>
      <c r="H2029" s="4">
        <v>9954.9599999999991</v>
      </c>
      <c r="I2029" s="4">
        <v>13730.78</v>
      </c>
      <c r="J2029" s="4"/>
      <c r="K2029" s="4">
        <v>-33285.08</v>
      </c>
    </row>
    <row r="2030" spans="1:11" x14ac:dyDescent="0.25">
      <c r="A2030" s="2">
        <v>38554</v>
      </c>
      <c r="B2030" s="4">
        <v>133.09</v>
      </c>
      <c r="C2030" s="4">
        <v>-250.19</v>
      </c>
      <c r="D2030" s="4">
        <v>37061</v>
      </c>
      <c r="E2030" s="4">
        <v>125564.76</v>
      </c>
      <c r="F2030" s="4">
        <v>-5.74</v>
      </c>
      <c r="G2030" s="4">
        <v>10498</v>
      </c>
      <c r="H2030" s="4">
        <v>9954.9599999999991</v>
      </c>
      <c r="I2030" s="4">
        <v>13730.78</v>
      </c>
      <c r="J2030" s="4"/>
      <c r="K2030" s="4">
        <v>-33285.08</v>
      </c>
    </row>
    <row r="2031" spans="1:11" x14ac:dyDescent="0.25">
      <c r="A2031" s="2">
        <v>38555</v>
      </c>
      <c r="B2031" s="4">
        <v>133.09</v>
      </c>
      <c r="C2031" s="4">
        <v>-250.19</v>
      </c>
      <c r="D2031" s="4">
        <v>37061</v>
      </c>
      <c r="E2031" s="4">
        <v>125564.76</v>
      </c>
      <c r="F2031" s="4">
        <v>-5.74</v>
      </c>
      <c r="G2031" s="4">
        <v>10498</v>
      </c>
      <c r="H2031" s="4">
        <v>9954.9599999999991</v>
      </c>
      <c r="I2031" s="4">
        <v>13730.78</v>
      </c>
      <c r="J2031" s="4"/>
      <c r="K2031" s="4">
        <v>-33285.08</v>
      </c>
    </row>
    <row r="2032" spans="1:11" x14ac:dyDescent="0.25">
      <c r="A2032" s="2">
        <v>38556</v>
      </c>
      <c r="B2032" s="4">
        <v>133.09</v>
      </c>
      <c r="C2032" s="4">
        <v>-250.19</v>
      </c>
      <c r="D2032" s="4">
        <v>37061</v>
      </c>
      <c r="E2032" s="4">
        <v>125564.76</v>
      </c>
      <c r="F2032" s="4">
        <v>-5.74</v>
      </c>
      <c r="G2032" s="4">
        <v>10498</v>
      </c>
      <c r="H2032" s="4">
        <v>9954.9599999999991</v>
      </c>
      <c r="I2032" s="4">
        <v>13730.78</v>
      </c>
      <c r="J2032" s="4"/>
      <c r="K2032" s="4">
        <v>-33285.08</v>
      </c>
    </row>
    <row r="2033" spans="1:11" x14ac:dyDescent="0.25">
      <c r="A2033" s="2">
        <v>38557</v>
      </c>
      <c r="B2033" s="4">
        <v>133.09</v>
      </c>
      <c r="C2033" s="4">
        <v>-250.19</v>
      </c>
      <c r="D2033" s="4">
        <v>37061</v>
      </c>
      <c r="E2033" s="4">
        <v>125564.76</v>
      </c>
      <c r="F2033" s="4">
        <v>-5.74</v>
      </c>
      <c r="G2033" s="4">
        <v>10498</v>
      </c>
      <c r="H2033" s="4">
        <v>9954.9599999999991</v>
      </c>
      <c r="I2033" s="4">
        <v>13730.78</v>
      </c>
      <c r="J2033" s="4"/>
      <c r="K2033" s="4">
        <v>-33285.08</v>
      </c>
    </row>
    <row r="2034" spans="1:11" x14ac:dyDescent="0.25">
      <c r="A2034" s="2">
        <v>38558</v>
      </c>
      <c r="B2034" s="4">
        <v>133.09</v>
      </c>
      <c r="C2034" s="4">
        <v>-250.19</v>
      </c>
      <c r="D2034" s="4">
        <v>37061</v>
      </c>
      <c r="E2034" s="4">
        <v>125564.76</v>
      </c>
      <c r="F2034" s="4">
        <v>-5.74</v>
      </c>
      <c r="G2034" s="4">
        <v>10498</v>
      </c>
      <c r="H2034" s="4">
        <v>9954.9599999999991</v>
      </c>
      <c r="I2034" s="4">
        <v>13730.78</v>
      </c>
      <c r="J2034" s="4"/>
      <c r="K2034" s="4">
        <v>-33285.08</v>
      </c>
    </row>
    <row r="2035" spans="1:11" x14ac:dyDescent="0.25">
      <c r="A2035" s="2">
        <v>38559</v>
      </c>
      <c r="B2035" s="4">
        <v>133.09</v>
      </c>
      <c r="C2035" s="4">
        <v>-250.19</v>
      </c>
      <c r="D2035" s="4">
        <v>37061</v>
      </c>
      <c r="E2035" s="4">
        <v>125564.76</v>
      </c>
      <c r="F2035" s="4">
        <v>-5.74</v>
      </c>
      <c r="G2035" s="4">
        <v>10498</v>
      </c>
      <c r="H2035" s="4">
        <v>9954.9599999999991</v>
      </c>
      <c r="I2035" s="4">
        <v>13730.78</v>
      </c>
      <c r="J2035" s="4"/>
      <c r="K2035" s="4">
        <v>-33285.08</v>
      </c>
    </row>
    <row r="2036" spans="1:11" x14ac:dyDescent="0.25">
      <c r="A2036" s="2">
        <v>38560</v>
      </c>
      <c r="B2036" s="4">
        <v>133.09</v>
      </c>
      <c r="C2036" s="4">
        <v>-250.19</v>
      </c>
      <c r="D2036" s="4">
        <v>37061</v>
      </c>
      <c r="E2036" s="4">
        <v>125564.76</v>
      </c>
      <c r="F2036" s="4">
        <v>-5.74</v>
      </c>
      <c r="G2036" s="4">
        <v>10498</v>
      </c>
      <c r="H2036" s="4">
        <v>9954.9599999999991</v>
      </c>
      <c r="I2036" s="4">
        <v>13730.78</v>
      </c>
      <c r="J2036" s="4"/>
      <c r="K2036" s="4">
        <v>-33285.08</v>
      </c>
    </row>
    <row r="2037" spans="1:11" x14ac:dyDescent="0.25">
      <c r="A2037" s="2">
        <v>38561</v>
      </c>
      <c r="B2037" s="4">
        <v>133.09</v>
      </c>
      <c r="C2037" s="4">
        <v>-250.19</v>
      </c>
      <c r="D2037" s="4">
        <v>37061</v>
      </c>
      <c r="E2037" s="4">
        <v>125564.76</v>
      </c>
      <c r="F2037" s="4">
        <v>-5.74</v>
      </c>
      <c r="G2037" s="4">
        <v>10498</v>
      </c>
      <c r="H2037" s="4">
        <v>9954.9599999999991</v>
      </c>
      <c r="I2037" s="4">
        <v>13730.78</v>
      </c>
      <c r="J2037" s="4"/>
      <c r="K2037" s="4">
        <v>-33285.08</v>
      </c>
    </row>
    <row r="2038" spans="1:11" x14ac:dyDescent="0.25">
      <c r="A2038" s="2">
        <v>38562</v>
      </c>
      <c r="B2038" s="4">
        <v>133.09</v>
      </c>
      <c r="C2038" s="4">
        <v>-250.19</v>
      </c>
      <c r="D2038" s="4">
        <v>37061</v>
      </c>
      <c r="E2038" s="4">
        <v>125564.76</v>
      </c>
      <c r="F2038" s="4">
        <v>-5.74</v>
      </c>
      <c r="G2038" s="4">
        <v>10498</v>
      </c>
      <c r="H2038" s="4">
        <v>9954.9599999999991</v>
      </c>
      <c r="I2038" s="4">
        <v>13730.78</v>
      </c>
      <c r="J2038" s="4"/>
      <c r="K2038" s="4">
        <v>-33285.08</v>
      </c>
    </row>
    <row r="2039" spans="1:11" x14ac:dyDescent="0.25">
      <c r="A2039" s="2">
        <v>38563</v>
      </c>
      <c r="B2039" s="4">
        <v>133.09</v>
      </c>
      <c r="C2039" s="4">
        <v>-250.19</v>
      </c>
      <c r="D2039" s="4">
        <v>37061</v>
      </c>
      <c r="E2039" s="4">
        <v>125564.76</v>
      </c>
      <c r="F2039" s="4">
        <v>-5.74</v>
      </c>
      <c r="G2039" s="4">
        <v>10498</v>
      </c>
      <c r="H2039" s="4">
        <v>9954.9599999999991</v>
      </c>
      <c r="I2039" s="4">
        <v>13730.78</v>
      </c>
      <c r="J2039" s="4"/>
      <c r="K2039" s="4">
        <v>-33285.08</v>
      </c>
    </row>
    <row r="2040" spans="1:11" x14ac:dyDescent="0.25">
      <c r="A2040" s="2">
        <v>38564</v>
      </c>
      <c r="B2040" s="4">
        <v>133.09</v>
      </c>
      <c r="C2040" s="4">
        <v>-250.19</v>
      </c>
      <c r="D2040" s="4">
        <v>37786</v>
      </c>
      <c r="E2040" s="4">
        <v>125564.76</v>
      </c>
      <c r="F2040" s="4">
        <v>-5.87</v>
      </c>
      <c r="G2040" s="4">
        <v>10498</v>
      </c>
      <c r="H2040" s="4">
        <v>9954.9599999999991</v>
      </c>
      <c r="I2040" s="4">
        <v>13869.93</v>
      </c>
      <c r="J2040" s="4"/>
      <c r="K2040" s="4">
        <v>-33285.08</v>
      </c>
    </row>
    <row r="2041" spans="1:11" x14ac:dyDescent="0.25">
      <c r="A2041" s="2">
        <v>38565</v>
      </c>
      <c r="B2041" s="4">
        <v>133.09</v>
      </c>
      <c r="C2041" s="4">
        <v>-250.19</v>
      </c>
      <c r="D2041" s="4">
        <v>37786</v>
      </c>
      <c r="E2041" s="4">
        <v>125564.76</v>
      </c>
      <c r="F2041" s="4">
        <v>-5.87</v>
      </c>
      <c r="G2041" s="4">
        <v>10498</v>
      </c>
      <c r="H2041" s="4">
        <v>9954.9599999999991</v>
      </c>
      <c r="I2041" s="4">
        <v>13869.93</v>
      </c>
      <c r="J2041" s="4"/>
      <c r="K2041" s="4">
        <v>-33285.08</v>
      </c>
    </row>
    <row r="2042" spans="1:11" x14ac:dyDescent="0.25">
      <c r="A2042" s="2">
        <v>38566</v>
      </c>
      <c r="B2042" s="4">
        <v>133.09</v>
      </c>
      <c r="C2042" s="4">
        <v>-250.19</v>
      </c>
      <c r="D2042" s="4">
        <v>37786</v>
      </c>
      <c r="E2042" s="4">
        <v>125564.76</v>
      </c>
      <c r="F2042" s="4">
        <v>-5.87</v>
      </c>
      <c r="G2042" s="4">
        <v>10498</v>
      </c>
      <c r="H2042" s="4">
        <v>9954.9599999999991</v>
      </c>
      <c r="I2042" s="4">
        <v>13869.93</v>
      </c>
      <c r="J2042" s="4"/>
      <c r="K2042" s="4">
        <v>-33285.08</v>
      </c>
    </row>
    <row r="2043" spans="1:11" x14ac:dyDescent="0.25">
      <c r="A2043" s="2">
        <v>38567</v>
      </c>
      <c r="B2043" s="4">
        <v>133.09</v>
      </c>
      <c r="C2043" s="4">
        <v>-250.19</v>
      </c>
      <c r="D2043" s="4">
        <v>37786</v>
      </c>
      <c r="E2043" s="4">
        <v>125564.76</v>
      </c>
      <c r="F2043" s="4">
        <v>-5.87</v>
      </c>
      <c r="G2043" s="4">
        <v>10498</v>
      </c>
      <c r="H2043" s="4">
        <v>9954.9599999999991</v>
      </c>
      <c r="I2043" s="4">
        <v>13869.93</v>
      </c>
      <c r="J2043" s="4"/>
      <c r="K2043" s="4">
        <v>-33285.08</v>
      </c>
    </row>
    <row r="2044" spans="1:11" x14ac:dyDescent="0.25">
      <c r="A2044" s="2">
        <v>38568</v>
      </c>
      <c r="B2044" s="4">
        <v>133.09</v>
      </c>
      <c r="C2044" s="4">
        <v>-250.19</v>
      </c>
      <c r="D2044" s="4">
        <v>37786</v>
      </c>
      <c r="E2044" s="4">
        <v>125564.76</v>
      </c>
      <c r="F2044" s="4">
        <v>-5.87</v>
      </c>
      <c r="G2044" s="4">
        <v>10498</v>
      </c>
      <c r="H2044" s="4">
        <v>9954.9599999999991</v>
      </c>
      <c r="I2044" s="4">
        <v>13869.93</v>
      </c>
      <c r="J2044" s="4"/>
      <c r="K2044" s="4">
        <v>-33285.08</v>
      </c>
    </row>
    <row r="2045" spans="1:11" x14ac:dyDescent="0.25">
      <c r="A2045" s="2">
        <v>38569</v>
      </c>
      <c r="B2045" s="4">
        <v>133.09</v>
      </c>
      <c r="C2045" s="4">
        <v>-250.19</v>
      </c>
      <c r="D2045" s="4">
        <v>37786</v>
      </c>
      <c r="E2045" s="4">
        <v>125564.76</v>
      </c>
      <c r="F2045" s="4">
        <v>-5.87</v>
      </c>
      <c r="G2045" s="4">
        <v>10498</v>
      </c>
      <c r="H2045" s="4">
        <v>9954.9599999999991</v>
      </c>
      <c r="I2045" s="4">
        <v>13869.93</v>
      </c>
      <c r="J2045" s="4"/>
      <c r="K2045" s="4">
        <v>-33285.08</v>
      </c>
    </row>
    <row r="2046" spans="1:11" x14ac:dyDescent="0.25">
      <c r="A2046" s="2">
        <v>38570</v>
      </c>
      <c r="B2046" s="4">
        <v>133.09</v>
      </c>
      <c r="C2046" s="4">
        <v>-250.19</v>
      </c>
      <c r="D2046" s="4">
        <v>37786</v>
      </c>
      <c r="E2046" s="4">
        <v>125564.76</v>
      </c>
      <c r="F2046" s="4">
        <v>-5.87</v>
      </c>
      <c r="G2046" s="4">
        <v>10498</v>
      </c>
      <c r="H2046" s="4">
        <v>9954.9599999999991</v>
      </c>
      <c r="I2046" s="4">
        <v>13869.93</v>
      </c>
      <c r="J2046" s="4"/>
      <c r="K2046" s="4">
        <v>-33285.08</v>
      </c>
    </row>
    <row r="2047" spans="1:11" x14ac:dyDescent="0.25">
      <c r="A2047" s="2">
        <v>38571</v>
      </c>
      <c r="B2047" s="4">
        <v>133.09</v>
      </c>
      <c r="C2047" s="4">
        <v>-250.19</v>
      </c>
      <c r="D2047" s="4">
        <v>37786</v>
      </c>
      <c r="E2047" s="4">
        <v>125564.76</v>
      </c>
      <c r="F2047" s="4">
        <v>-5.87</v>
      </c>
      <c r="G2047" s="4">
        <v>10498</v>
      </c>
      <c r="H2047" s="4">
        <v>9954.9599999999991</v>
      </c>
      <c r="I2047" s="4">
        <v>13869.93</v>
      </c>
      <c r="J2047" s="4"/>
      <c r="K2047" s="4">
        <v>-33285.08</v>
      </c>
    </row>
    <row r="2048" spans="1:11" x14ac:dyDescent="0.25">
      <c r="A2048" s="2">
        <v>38572</v>
      </c>
      <c r="B2048" s="4">
        <v>133.09</v>
      </c>
      <c r="C2048" s="4">
        <v>-250.19</v>
      </c>
      <c r="D2048" s="4">
        <v>37786</v>
      </c>
      <c r="E2048" s="4">
        <v>125564.76</v>
      </c>
      <c r="F2048" s="4">
        <v>-5.87</v>
      </c>
      <c r="G2048" s="4">
        <v>10498</v>
      </c>
      <c r="H2048" s="4">
        <v>9954.9599999999991</v>
      </c>
      <c r="I2048" s="4">
        <v>13869.93</v>
      </c>
      <c r="J2048" s="4"/>
      <c r="K2048" s="4">
        <v>-33285.08</v>
      </c>
    </row>
    <row r="2049" spans="1:11" x14ac:dyDescent="0.25">
      <c r="A2049" s="2">
        <v>38573</v>
      </c>
      <c r="B2049" s="4">
        <v>133.09</v>
      </c>
      <c r="C2049" s="4">
        <v>-250.19</v>
      </c>
      <c r="D2049" s="4">
        <v>37786</v>
      </c>
      <c r="E2049" s="4">
        <v>125564.76</v>
      </c>
      <c r="F2049" s="4">
        <v>-5.87</v>
      </c>
      <c r="G2049" s="4">
        <v>10498</v>
      </c>
      <c r="H2049" s="4">
        <v>9954.9599999999991</v>
      </c>
      <c r="I2049" s="4">
        <v>13869.93</v>
      </c>
      <c r="J2049" s="4"/>
      <c r="K2049" s="4">
        <v>-33285.08</v>
      </c>
    </row>
    <row r="2050" spans="1:11" x14ac:dyDescent="0.25">
      <c r="A2050" s="2">
        <v>38574</v>
      </c>
      <c r="B2050" s="4">
        <v>133.09</v>
      </c>
      <c r="C2050" s="4">
        <v>-250.19</v>
      </c>
      <c r="D2050" s="4">
        <v>37786</v>
      </c>
      <c r="E2050" s="4">
        <v>125564.76</v>
      </c>
      <c r="F2050" s="4">
        <v>-5.87</v>
      </c>
      <c r="G2050" s="4">
        <v>10498</v>
      </c>
      <c r="H2050" s="4">
        <v>9954.9599999999991</v>
      </c>
      <c r="I2050" s="4">
        <v>13869.93</v>
      </c>
      <c r="J2050" s="4"/>
      <c r="K2050" s="4">
        <v>-33285.08</v>
      </c>
    </row>
    <row r="2051" spans="1:11" x14ac:dyDescent="0.25">
      <c r="A2051" s="2">
        <v>38575</v>
      </c>
      <c r="B2051" s="4">
        <v>133.09</v>
      </c>
      <c r="C2051" s="4">
        <v>-250.19</v>
      </c>
      <c r="D2051" s="4">
        <v>37786</v>
      </c>
      <c r="E2051" s="4">
        <v>125564.76</v>
      </c>
      <c r="F2051" s="4">
        <v>-5.87</v>
      </c>
      <c r="G2051" s="4">
        <v>10498</v>
      </c>
      <c r="H2051" s="4">
        <v>9954.9599999999991</v>
      </c>
      <c r="I2051" s="4">
        <v>13869.93</v>
      </c>
      <c r="J2051" s="4"/>
      <c r="K2051" s="4">
        <v>-33285.08</v>
      </c>
    </row>
    <row r="2052" spans="1:11" x14ac:dyDescent="0.25">
      <c r="A2052" s="2">
        <v>38576</v>
      </c>
      <c r="B2052" s="4">
        <v>133.09</v>
      </c>
      <c r="C2052" s="4">
        <v>-250.19</v>
      </c>
      <c r="D2052" s="4">
        <v>37786</v>
      </c>
      <c r="E2052" s="4">
        <v>125564.76</v>
      </c>
      <c r="F2052" s="4">
        <v>-5.87</v>
      </c>
      <c r="G2052" s="4">
        <v>10498</v>
      </c>
      <c r="H2052" s="4">
        <v>9954.9599999999991</v>
      </c>
      <c r="I2052" s="4">
        <v>13869.93</v>
      </c>
      <c r="J2052" s="4"/>
      <c r="K2052" s="4">
        <v>-33285.08</v>
      </c>
    </row>
    <row r="2053" spans="1:11" x14ac:dyDescent="0.25">
      <c r="A2053" s="2">
        <v>38577</v>
      </c>
      <c r="B2053" s="4">
        <v>133.09</v>
      </c>
      <c r="C2053" s="4">
        <v>-250.19</v>
      </c>
      <c r="D2053" s="4">
        <v>37786</v>
      </c>
      <c r="E2053" s="4">
        <v>125564.76</v>
      </c>
      <c r="F2053" s="4">
        <v>-5.87</v>
      </c>
      <c r="G2053" s="4">
        <v>10498</v>
      </c>
      <c r="H2053" s="4">
        <v>9954.9599999999991</v>
      </c>
      <c r="I2053" s="4">
        <v>13869.93</v>
      </c>
      <c r="J2053" s="4"/>
      <c r="K2053" s="4">
        <v>-33285.08</v>
      </c>
    </row>
    <row r="2054" spans="1:11" x14ac:dyDescent="0.25">
      <c r="A2054" s="2">
        <v>38578</v>
      </c>
      <c r="B2054" s="4">
        <v>133.09</v>
      </c>
      <c r="C2054" s="4">
        <v>-250.19</v>
      </c>
      <c r="D2054" s="4">
        <v>37786</v>
      </c>
      <c r="E2054" s="4">
        <v>125564.76</v>
      </c>
      <c r="F2054" s="4">
        <v>-5.87</v>
      </c>
      <c r="G2054" s="4">
        <v>10498</v>
      </c>
      <c r="H2054" s="4">
        <v>9954.9599999999991</v>
      </c>
      <c r="I2054" s="4">
        <v>13869.93</v>
      </c>
      <c r="J2054" s="4"/>
      <c r="K2054" s="4">
        <v>-33285.08</v>
      </c>
    </row>
    <row r="2055" spans="1:11" x14ac:dyDescent="0.25">
      <c r="A2055" s="2">
        <v>38579</v>
      </c>
      <c r="B2055" s="4">
        <v>133.09</v>
      </c>
      <c r="C2055" s="4">
        <v>-250.19</v>
      </c>
      <c r="D2055" s="4">
        <v>37786</v>
      </c>
      <c r="E2055" s="4">
        <v>125564.76</v>
      </c>
      <c r="F2055" s="4">
        <v>-5.87</v>
      </c>
      <c r="G2055" s="4">
        <v>10498</v>
      </c>
      <c r="H2055" s="4">
        <v>9954.9599999999991</v>
      </c>
      <c r="I2055" s="4">
        <v>13869.93</v>
      </c>
      <c r="J2055" s="4"/>
      <c r="K2055" s="4">
        <v>-33285.08</v>
      </c>
    </row>
    <row r="2056" spans="1:11" x14ac:dyDescent="0.25">
      <c r="A2056" s="2">
        <v>38580</v>
      </c>
      <c r="B2056" s="4">
        <v>133.09</v>
      </c>
      <c r="C2056" s="4">
        <v>-250.19</v>
      </c>
      <c r="D2056" s="4">
        <v>37786</v>
      </c>
      <c r="E2056" s="4">
        <v>125564.76</v>
      </c>
      <c r="F2056" s="4">
        <v>-5.87</v>
      </c>
      <c r="G2056" s="4">
        <v>10498</v>
      </c>
      <c r="H2056" s="4">
        <v>9954.9599999999991</v>
      </c>
      <c r="I2056" s="4">
        <v>13869.93</v>
      </c>
      <c r="J2056" s="4"/>
      <c r="K2056" s="4">
        <v>-33285.08</v>
      </c>
    </row>
    <row r="2057" spans="1:11" x14ac:dyDescent="0.25">
      <c r="A2057" s="2">
        <v>38581</v>
      </c>
      <c r="B2057" s="4">
        <v>133.09</v>
      </c>
      <c r="C2057" s="4">
        <v>-250.19</v>
      </c>
      <c r="D2057" s="4">
        <v>37786</v>
      </c>
      <c r="E2057" s="4">
        <v>125564.76</v>
      </c>
      <c r="F2057" s="4">
        <v>-5.87</v>
      </c>
      <c r="G2057" s="4">
        <v>10498</v>
      </c>
      <c r="H2057" s="4">
        <v>9954.9599999999991</v>
      </c>
      <c r="I2057" s="4">
        <v>13869.93</v>
      </c>
      <c r="J2057" s="4"/>
      <c r="K2057" s="4">
        <v>-33285.08</v>
      </c>
    </row>
    <row r="2058" spans="1:11" x14ac:dyDescent="0.25">
      <c r="A2058" s="2">
        <v>38582</v>
      </c>
      <c r="B2058" s="4">
        <v>133.09</v>
      </c>
      <c r="C2058" s="4">
        <v>-250.19</v>
      </c>
      <c r="D2058" s="4">
        <v>37786</v>
      </c>
      <c r="E2058" s="4">
        <v>125564.76</v>
      </c>
      <c r="F2058" s="4">
        <v>-5.87</v>
      </c>
      <c r="G2058" s="4">
        <v>10498</v>
      </c>
      <c r="H2058" s="4">
        <v>9954.9599999999991</v>
      </c>
      <c r="I2058" s="4">
        <v>13869.93</v>
      </c>
      <c r="J2058" s="4"/>
      <c r="K2058" s="4">
        <v>-33285.08</v>
      </c>
    </row>
    <row r="2059" spans="1:11" x14ac:dyDescent="0.25">
      <c r="A2059" s="2">
        <v>38583</v>
      </c>
      <c r="B2059" s="4">
        <v>133.09</v>
      </c>
      <c r="C2059" s="4">
        <v>-250.19</v>
      </c>
      <c r="D2059" s="4">
        <v>37786</v>
      </c>
      <c r="E2059" s="4">
        <v>125564.76</v>
      </c>
      <c r="F2059" s="4">
        <v>-5.87</v>
      </c>
      <c r="G2059" s="4">
        <v>10498</v>
      </c>
      <c r="H2059" s="4">
        <v>9954.9599999999991</v>
      </c>
      <c r="I2059" s="4">
        <v>13869.93</v>
      </c>
      <c r="J2059" s="4"/>
      <c r="K2059" s="4">
        <v>-33285.08</v>
      </c>
    </row>
    <row r="2060" spans="1:11" x14ac:dyDescent="0.25">
      <c r="A2060" s="2">
        <v>38584</v>
      </c>
      <c r="B2060" s="4">
        <v>133.09</v>
      </c>
      <c r="C2060" s="4">
        <v>-250.19</v>
      </c>
      <c r="D2060" s="4">
        <v>37786</v>
      </c>
      <c r="E2060" s="4">
        <v>125564.76</v>
      </c>
      <c r="F2060" s="4">
        <v>-5.87</v>
      </c>
      <c r="G2060" s="4">
        <v>10498</v>
      </c>
      <c r="H2060" s="4">
        <v>9954.9599999999991</v>
      </c>
      <c r="I2060" s="4">
        <v>13869.93</v>
      </c>
      <c r="J2060" s="4"/>
      <c r="K2060" s="4">
        <v>-33285.08</v>
      </c>
    </row>
    <row r="2061" spans="1:11" x14ac:dyDescent="0.25">
      <c r="A2061" s="2">
        <v>38585</v>
      </c>
      <c r="B2061" s="4">
        <v>133.09</v>
      </c>
      <c r="C2061" s="4">
        <v>-250.19</v>
      </c>
      <c r="D2061" s="4">
        <v>37786</v>
      </c>
      <c r="E2061" s="4">
        <v>125564.76</v>
      </c>
      <c r="F2061" s="4">
        <v>-5.87</v>
      </c>
      <c r="G2061" s="4">
        <v>10498</v>
      </c>
      <c r="H2061" s="4">
        <v>9954.9599999999991</v>
      </c>
      <c r="I2061" s="4">
        <v>13869.93</v>
      </c>
      <c r="J2061" s="4"/>
      <c r="K2061" s="4">
        <v>-33285.08</v>
      </c>
    </row>
    <row r="2062" spans="1:11" x14ac:dyDescent="0.25">
      <c r="A2062" s="2">
        <v>38586</v>
      </c>
      <c r="B2062" s="4">
        <v>133.09</v>
      </c>
      <c r="C2062" s="4">
        <v>-250.19</v>
      </c>
      <c r="D2062" s="4">
        <v>37786</v>
      </c>
      <c r="E2062" s="4">
        <v>125564.76</v>
      </c>
      <c r="F2062" s="4">
        <v>-5.87</v>
      </c>
      <c r="G2062" s="4">
        <v>10498</v>
      </c>
      <c r="H2062" s="4">
        <v>9954.9599999999991</v>
      </c>
      <c r="I2062" s="4">
        <v>13869.93</v>
      </c>
      <c r="J2062" s="4"/>
      <c r="K2062" s="4">
        <v>-33285.08</v>
      </c>
    </row>
    <row r="2063" spans="1:11" x14ac:dyDescent="0.25">
      <c r="A2063" s="2">
        <v>38587</v>
      </c>
      <c r="B2063" s="4">
        <v>133.09</v>
      </c>
      <c r="C2063" s="4">
        <v>-250.19</v>
      </c>
      <c r="D2063" s="4">
        <v>37786</v>
      </c>
      <c r="E2063" s="4">
        <v>125564.76</v>
      </c>
      <c r="F2063" s="4">
        <v>-5.87</v>
      </c>
      <c r="G2063" s="4">
        <v>10498</v>
      </c>
      <c r="H2063" s="4">
        <v>9954.9599999999991</v>
      </c>
      <c r="I2063" s="4">
        <v>13869.93</v>
      </c>
      <c r="J2063" s="4"/>
      <c r="K2063" s="4">
        <v>-33285.08</v>
      </c>
    </row>
    <row r="2064" spans="1:11" x14ac:dyDescent="0.25">
      <c r="A2064" s="2">
        <v>38588</v>
      </c>
      <c r="B2064" s="4">
        <v>133.09</v>
      </c>
      <c r="C2064" s="4">
        <v>-250.19</v>
      </c>
      <c r="D2064" s="4">
        <v>37786</v>
      </c>
      <c r="E2064" s="4">
        <v>125564.76</v>
      </c>
      <c r="F2064" s="4">
        <v>-5.87</v>
      </c>
      <c r="G2064" s="4">
        <v>10498</v>
      </c>
      <c r="H2064" s="4">
        <v>9954.9599999999991</v>
      </c>
      <c r="I2064" s="4">
        <v>13869.93</v>
      </c>
      <c r="J2064" s="4"/>
      <c r="K2064" s="4">
        <v>-33285.08</v>
      </c>
    </row>
    <row r="2065" spans="1:11" x14ac:dyDescent="0.25">
      <c r="A2065" s="2">
        <v>38589</v>
      </c>
      <c r="B2065" s="4">
        <v>133.09</v>
      </c>
      <c r="C2065" s="4">
        <v>-250.19</v>
      </c>
      <c r="D2065" s="4">
        <v>37786</v>
      </c>
      <c r="E2065" s="4">
        <v>125564.76</v>
      </c>
      <c r="F2065" s="4">
        <v>-5.87</v>
      </c>
      <c r="G2065" s="4">
        <v>10498</v>
      </c>
      <c r="H2065" s="4">
        <v>9954.9599999999991</v>
      </c>
      <c r="I2065" s="4">
        <v>13869.93</v>
      </c>
      <c r="J2065" s="4"/>
      <c r="K2065" s="4">
        <v>-33285.08</v>
      </c>
    </row>
    <row r="2066" spans="1:11" x14ac:dyDescent="0.25">
      <c r="A2066" s="2">
        <v>38590</v>
      </c>
      <c r="B2066" s="4">
        <v>133.09</v>
      </c>
      <c r="C2066" s="4">
        <v>-250.19</v>
      </c>
      <c r="D2066" s="4">
        <v>37786</v>
      </c>
      <c r="E2066" s="4">
        <v>125564.76</v>
      </c>
      <c r="F2066" s="4">
        <v>-5.87</v>
      </c>
      <c r="G2066" s="4">
        <v>10498</v>
      </c>
      <c r="H2066" s="4">
        <v>9954.9599999999991</v>
      </c>
      <c r="I2066" s="4">
        <v>13869.93</v>
      </c>
      <c r="J2066" s="4"/>
      <c r="K2066" s="4">
        <v>-33285.08</v>
      </c>
    </row>
    <row r="2067" spans="1:11" x14ac:dyDescent="0.25">
      <c r="A2067" s="2">
        <v>38591</v>
      </c>
      <c r="B2067" s="4">
        <v>133.09</v>
      </c>
      <c r="C2067" s="4">
        <v>-250.19</v>
      </c>
      <c r="D2067" s="4">
        <v>37786</v>
      </c>
      <c r="E2067" s="4">
        <v>125564.76</v>
      </c>
      <c r="F2067" s="4">
        <v>-5.87</v>
      </c>
      <c r="G2067" s="4">
        <v>10498</v>
      </c>
      <c r="H2067" s="4">
        <v>9954.9599999999991</v>
      </c>
      <c r="I2067" s="4">
        <v>13869.93</v>
      </c>
      <c r="J2067" s="4"/>
      <c r="K2067" s="4">
        <v>-33285.08</v>
      </c>
    </row>
    <row r="2068" spans="1:11" x14ac:dyDescent="0.25">
      <c r="A2068" s="2">
        <v>38592</v>
      </c>
      <c r="B2068" s="4">
        <v>133.09</v>
      </c>
      <c r="C2068" s="4">
        <v>-250.19</v>
      </c>
      <c r="D2068" s="4">
        <v>37786</v>
      </c>
      <c r="E2068" s="4">
        <v>125564.76</v>
      </c>
      <c r="F2068" s="4">
        <v>-5.87</v>
      </c>
      <c r="G2068" s="4">
        <v>10498</v>
      </c>
      <c r="H2068" s="4">
        <v>9954.9599999999991</v>
      </c>
      <c r="I2068" s="4">
        <v>13869.93</v>
      </c>
      <c r="J2068" s="4"/>
      <c r="K2068" s="4">
        <v>-33285.08</v>
      </c>
    </row>
    <row r="2069" spans="1:11" x14ac:dyDescent="0.25">
      <c r="A2069" s="2">
        <v>38593</v>
      </c>
      <c r="B2069" s="4">
        <v>133.09</v>
      </c>
      <c r="C2069" s="4">
        <v>-250.19</v>
      </c>
      <c r="D2069" s="4">
        <v>37786</v>
      </c>
      <c r="E2069" s="4">
        <v>125564.76</v>
      </c>
      <c r="F2069" s="4">
        <v>-5.87</v>
      </c>
      <c r="G2069" s="4">
        <v>10498</v>
      </c>
      <c r="H2069" s="4">
        <v>9954.9599999999991</v>
      </c>
      <c r="I2069" s="4">
        <v>13869.93</v>
      </c>
      <c r="J2069" s="4"/>
      <c r="K2069" s="4">
        <v>-33285.08</v>
      </c>
    </row>
    <row r="2070" spans="1:11" x14ac:dyDescent="0.25">
      <c r="A2070" s="2">
        <v>38594</v>
      </c>
      <c r="B2070" s="4">
        <v>133.09</v>
      </c>
      <c r="C2070" s="4">
        <v>-250.19</v>
      </c>
      <c r="D2070" s="4">
        <v>37786</v>
      </c>
      <c r="E2070" s="4">
        <v>125564.76</v>
      </c>
      <c r="F2070" s="4">
        <v>-5.87</v>
      </c>
      <c r="G2070" s="4">
        <v>10498</v>
      </c>
      <c r="H2070" s="4">
        <v>9954.9599999999991</v>
      </c>
      <c r="I2070" s="4">
        <v>13869.93</v>
      </c>
      <c r="J2070" s="4"/>
      <c r="K2070" s="4">
        <v>-33285.08</v>
      </c>
    </row>
    <row r="2071" spans="1:11" x14ac:dyDescent="0.25">
      <c r="A2071" s="2">
        <v>38595</v>
      </c>
      <c r="B2071" s="4">
        <v>133.09</v>
      </c>
      <c r="C2071" s="4">
        <v>-250.19</v>
      </c>
      <c r="D2071" s="4">
        <v>37944</v>
      </c>
      <c r="E2071" s="4">
        <v>125564.76</v>
      </c>
      <c r="F2071" s="4">
        <v>-5.4</v>
      </c>
      <c r="G2071" s="4">
        <v>10498</v>
      </c>
      <c r="H2071" s="4">
        <v>9954.9599999999991</v>
      </c>
      <c r="I2071" s="4">
        <v>15083.11</v>
      </c>
      <c r="J2071" s="4"/>
      <c r="K2071" s="4">
        <v>-33285.08</v>
      </c>
    </row>
    <row r="2072" spans="1:11" x14ac:dyDescent="0.25">
      <c r="A2072" s="2">
        <v>38596</v>
      </c>
      <c r="B2072" s="4">
        <v>133.09</v>
      </c>
      <c r="C2072" s="4">
        <v>-250.19</v>
      </c>
      <c r="D2072" s="4">
        <v>37944</v>
      </c>
      <c r="E2072" s="4">
        <v>125564.76</v>
      </c>
      <c r="F2072" s="4">
        <v>-5.4</v>
      </c>
      <c r="G2072" s="4">
        <v>10498</v>
      </c>
      <c r="H2072" s="4">
        <v>9954.9599999999991</v>
      </c>
      <c r="I2072" s="4">
        <v>15083.11</v>
      </c>
      <c r="J2072" s="4"/>
      <c r="K2072" s="4">
        <v>-33285.08</v>
      </c>
    </row>
    <row r="2073" spans="1:11" x14ac:dyDescent="0.25">
      <c r="A2073" s="2">
        <v>38597</v>
      </c>
      <c r="B2073" s="4">
        <v>133.09</v>
      </c>
      <c r="C2073" s="4">
        <v>-250.19</v>
      </c>
      <c r="D2073" s="4">
        <v>37944</v>
      </c>
      <c r="E2073" s="4">
        <v>125564.76</v>
      </c>
      <c r="F2073" s="4">
        <v>-5.4</v>
      </c>
      <c r="G2073" s="4">
        <v>10498</v>
      </c>
      <c r="H2073" s="4">
        <v>9954.9599999999991</v>
      </c>
      <c r="I2073" s="4">
        <v>15083.11</v>
      </c>
      <c r="J2073" s="4"/>
      <c r="K2073" s="4">
        <v>-33285.08</v>
      </c>
    </row>
    <row r="2074" spans="1:11" x14ac:dyDescent="0.25">
      <c r="A2074" s="2">
        <v>38598</v>
      </c>
      <c r="B2074" s="4">
        <v>133.09</v>
      </c>
      <c r="C2074" s="4">
        <v>-250.19</v>
      </c>
      <c r="D2074" s="4">
        <v>37944</v>
      </c>
      <c r="E2074" s="4">
        <v>125564.76</v>
      </c>
      <c r="F2074" s="4">
        <v>-5.4</v>
      </c>
      <c r="G2074" s="4">
        <v>10498</v>
      </c>
      <c r="H2074" s="4">
        <v>9954.9599999999991</v>
      </c>
      <c r="I2074" s="4">
        <v>15083.11</v>
      </c>
      <c r="J2074" s="4"/>
      <c r="K2074" s="4">
        <v>-33285.08</v>
      </c>
    </row>
    <row r="2075" spans="1:11" x14ac:dyDescent="0.25">
      <c r="A2075" s="2">
        <v>38599</v>
      </c>
      <c r="B2075" s="4">
        <v>133.09</v>
      </c>
      <c r="C2075" s="4">
        <v>-250.19</v>
      </c>
      <c r="D2075" s="4">
        <v>37944</v>
      </c>
      <c r="E2075" s="4">
        <v>125564.76</v>
      </c>
      <c r="F2075" s="4">
        <v>-5.4</v>
      </c>
      <c r="G2075" s="4">
        <v>10498</v>
      </c>
      <c r="H2075" s="4">
        <v>9954.9599999999991</v>
      </c>
      <c r="I2075" s="4">
        <v>15083.11</v>
      </c>
      <c r="J2075" s="4"/>
      <c r="K2075" s="4">
        <v>-33285.08</v>
      </c>
    </row>
    <row r="2076" spans="1:11" x14ac:dyDescent="0.25">
      <c r="A2076" s="2">
        <v>38600</v>
      </c>
      <c r="B2076" s="4">
        <v>133.09</v>
      </c>
      <c r="C2076" s="4">
        <v>-250.19</v>
      </c>
      <c r="D2076" s="4">
        <v>37944</v>
      </c>
      <c r="E2076" s="4">
        <v>125564.76</v>
      </c>
      <c r="F2076" s="4">
        <v>-5.4</v>
      </c>
      <c r="G2076" s="4">
        <v>10498</v>
      </c>
      <c r="H2076" s="4">
        <v>9954.9599999999991</v>
      </c>
      <c r="I2076" s="4">
        <v>15083.11</v>
      </c>
      <c r="J2076" s="4"/>
      <c r="K2076" s="4">
        <v>-33285.08</v>
      </c>
    </row>
    <row r="2077" spans="1:11" x14ac:dyDescent="0.25">
      <c r="A2077" s="2">
        <v>38601</v>
      </c>
      <c r="B2077" s="4">
        <v>133.09</v>
      </c>
      <c r="C2077" s="4">
        <v>-250.19</v>
      </c>
      <c r="D2077" s="4">
        <v>37944</v>
      </c>
      <c r="E2077" s="4">
        <v>125564.76</v>
      </c>
      <c r="F2077" s="4">
        <v>-5.4</v>
      </c>
      <c r="G2077" s="4">
        <v>10498</v>
      </c>
      <c r="H2077" s="4">
        <v>9954.9599999999991</v>
      </c>
      <c r="I2077" s="4">
        <v>15083.11</v>
      </c>
      <c r="J2077" s="4"/>
      <c r="K2077" s="4">
        <v>-33285.08</v>
      </c>
    </row>
    <row r="2078" spans="1:11" x14ac:dyDescent="0.25">
      <c r="A2078" s="2">
        <v>38602</v>
      </c>
      <c r="B2078" s="4">
        <v>133.09</v>
      </c>
      <c r="C2078" s="4">
        <v>-250.19</v>
      </c>
      <c r="D2078" s="4">
        <v>37944</v>
      </c>
      <c r="E2078" s="4">
        <v>125564.76</v>
      </c>
      <c r="F2078" s="4">
        <v>-5.4</v>
      </c>
      <c r="G2078" s="4">
        <v>10498</v>
      </c>
      <c r="H2078" s="4">
        <v>9954.9599999999991</v>
      </c>
      <c r="I2078" s="4">
        <v>15083.11</v>
      </c>
      <c r="J2078" s="4"/>
      <c r="K2078" s="4">
        <v>-33285.08</v>
      </c>
    </row>
    <row r="2079" spans="1:11" x14ac:dyDescent="0.25">
      <c r="A2079" s="2">
        <v>38603</v>
      </c>
      <c r="B2079" s="4">
        <v>133.09</v>
      </c>
      <c r="C2079" s="4">
        <v>-250.19</v>
      </c>
      <c r="D2079" s="4">
        <v>37944</v>
      </c>
      <c r="E2079" s="4">
        <v>125564.76</v>
      </c>
      <c r="F2079" s="4">
        <v>-5.4</v>
      </c>
      <c r="G2079" s="4">
        <v>10498</v>
      </c>
      <c r="H2079" s="4">
        <v>9954.9599999999991</v>
      </c>
      <c r="I2079" s="4">
        <v>15083.11</v>
      </c>
      <c r="J2079" s="4"/>
      <c r="K2079" s="4">
        <v>-33285.08</v>
      </c>
    </row>
    <row r="2080" spans="1:11" x14ac:dyDescent="0.25">
      <c r="A2080" s="2">
        <v>38604</v>
      </c>
      <c r="B2080" s="4">
        <v>133.09</v>
      </c>
      <c r="C2080" s="4">
        <v>-250.19</v>
      </c>
      <c r="D2080" s="4">
        <v>37944</v>
      </c>
      <c r="E2080" s="4">
        <v>125564.76</v>
      </c>
      <c r="F2080" s="4">
        <v>-5.4</v>
      </c>
      <c r="G2080" s="4">
        <v>10498</v>
      </c>
      <c r="H2080" s="4">
        <v>9954.9599999999991</v>
      </c>
      <c r="I2080" s="4">
        <v>15083.11</v>
      </c>
      <c r="J2080" s="4"/>
      <c r="K2080" s="4">
        <v>-33285.08</v>
      </c>
    </row>
    <row r="2081" spans="1:11" x14ac:dyDescent="0.25">
      <c r="A2081" s="2">
        <v>38605</v>
      </c>
      <c r="B2081" s="4">
        <v>133.09</v>
      </c>
      <c r="C2081" s="4">
        <v>-250.19</v>
      </c>
      <c r="D2081" s="4">
        <v>37944</v>
      </c>
      <c r="E2081" s="4">
        <v>125564.76</v>
      </c>
      <c r="F2081" s="4">
        <v>-5.4</v>
      </c>
      <c r="G2081" s="4">
        <v>10498</v>
      </c>
      <c r="H2081" s="4">
        <v>9954.9599999999991</v>
      </c>
      <c r="I2081" s="4">
        <v>15083.11</v>
      </c>
      <c r="J2081" s="4"/>
      <c r="K2081" s="4">
        <v>-33285.08</v>
      </c>
    </row>
    <row r="2082" spans="1:11" x14ac:dyDescent="0.25">
      <c r="A2082" s="2">
        <v>38606</v>
      </c>
      <c r="B2082" s="4">
        <v>133.09</v>
      </c>
      <c r="C2082" s="4">
        <v>-250.19</v>
      </c>
      <c r="D2082" s="4">
        <v>37944</v>
      </c>
      <c r="E2082" s="4">
        <v>125564.76</v>
      </c>
      <c r="F2082" s="4">
        <v>-5.4</v>
      </c>
      <c r="G2082" s="4">
        <v>10498</v>
      </c>
      <c r="H2082" s="4">
        <v>9954.9599999999991</v>
      </c>
      <c r="I2082" s="4">
        <v>15083.11</v>
      </c>
      <c r="J2082" s="4"/>
      <c r="K2082" s="4">
        <v>-33285.08</v>
      </c>
    </row>
    <row r="2083" spans="1:11" x14ac:dyDescent="0.25">
      <c r="A2083" s="2">
        <v>38607</v>
      </c>
      <c r="B2083" s="4">
        <v>133.09</v>
      </c>
      <c r="C2083" s="4">
        <v>-250.19</v>
      </c>
      <c r="D2083" s="4">
        <v>37944</v>
      </c>
      <c r="E2083" s="4">
        <v>125564.76</v>
      </c>
      <c r="F2083" s="4">
        <v>-5.4</v>
      </c>
      <c r="G2083" s="4">
        <v>10498</v>
      </c>
      <c r="H2083" s="4">
        <v>9954.9599999999991</v>
      </c>
      <c r="I2083" s="4">
        <v>15083.11</v>
      </c>
      <c r="J2083" s="4"/>
      <c r="K2083" s="4">
        <v>-33285.08</v>
      </c>
    </row>
    <row r="2084" spans="1:11" x14ac:dyDescent="0.25">
      <c r="A2084" s="2">
        <v>38608</v>
      </c>
      <c r="B2084" s="4">
        <v>133.09</v>
      </c>
      <c r="C2084" s="4">
        <v>-250.19</v>
      </c>
      <c r="D2084" s="4">
        <v>37944</v>
      </c>
      <c r="E2084" s="4">
        <v>125564.76</v>
      </c>
      <c r="F2084" s="4">
        <v>-5.4</v>
      </c>
      <c r="G2084" s="4">
        <v>10498</v>
      </c>
      <c r="H2084" s="4">
        <v>9954.9599999999991</v>
      </c>
      <c r="I2084" s="4">
        <v>15083.11</v>
      </c>
      <c r="J2084" s="4"/>
      <c r="K2084" s="4">
        <v>-33285.08</v>
      </c>
    </row>
    <row r="2085" spans="1:11" x14ac:dyDescent="0.25">
      <c r="A2085" s="2">
        <v>38609</v>
      </c>
      <c r="B2085" s="4">
        <v>133.09</v>
      </c>
      <c r="C2085" s="4">
        <v>-250.19</v>
      </c>
      <c r="D2085" s="4">
        <v>37944</v>
      </c>
      <c r="E2085" s="4">
        <v>125564.76</v>
      </c>
      <c r="F2085" s="4">
        <v>-5.4</v>
      </c>
      <c r="G2085" s="4">
        <v>10498</v>
      </c>
      <c r="H2085" s="4">
        <v>9954.9599999999991</v>
      </c>
      <c r="I2085" s="4">
        <v>15083.11</v>
      </c>
      <c r="J2085" s="4"/>
      <c r="K2085" s="4">
        <v>-33285.08</v>
      </c>
    </row>
    <row r="2086" spans="1:11" x14ac:dyDescent="0.25">
      <c r="A2086" s="2">
        <v>38610</v>
      </c>
      <c r="B2086" s="4">
        <v>133.09</v>
      </c>
      <c r="C2086" s="4">
        <v>-250.19</v>
      </c>
      <c r="D2086" s="4">
        <v>37944</v>
      </c>
      <c r="E2086" s="4">
        <v>125564.76</v>
      </c>
      <c r="F2086" s="4">
        <v>-5.4</v>
      </c>
      <c r="G2086" s="4">
        <v>10498</v>
      </c>
      <c r="H2086" s="4">
        <v>9954.9599999999991</v>
      </c>
      <c r="I2086" s="4">
        <v>15083.11</v>
      </c>
      <c r="J2086" s="4"/>
      <c r="K2086" s="4">
        <v>-33285.08</v>
      </c>
    </row>
    <row r="2087" spans="1:11" x14ac:dyDescent="0.25">
      <c r="A2087" s="2">
        <v>38611</v>
      </c>
      <c r="B2087" s="4">
        <v>133.09</v>
      </c>
      <c r="C2087" s="4">
        <v>-250.19</v>
      </c>
      <c r="D2087" s="4">
        <v>37944</v>
      </c>
      <c r="E2087" s="4">
        <v>125564.76</v>
      </c>
      <c r="F2087" s="4">
        <v>-5.4</v>
      </c>
      <c r="G2087" s="4">
        <v>10498</v>
      </c>
      <c r="H2087" s="4">
        <v>9954.9599999999991</v>
      </c>
      <c r="I2087" s="4">
        <v>15083.11</v>
      </c>
      <c r="J2087" s="4"/>
      <c r="K2087" s="4">
        <v>-33285.08</v>
      </c>
    </row>
    <row r="2088" spans="1:11" x14ac:dyDescent="0.25">
      <c r="A2088" s="2">
        <v>38612</v>
      </c>
      <c r="B2088" s="4">
        <v>133.09</v>
      </c>
      <c r="C2088" s="4">
        <v>-250.19</v>
      </c>
      <c r="D2088" s="4">
        <v>37944</v>
      </c>
      <c r="E2088" s="4">
        <v>125564.76</v>
      </c>
      <c r="F2088" s="4">
        <v>-5.4</v>
      </c>
      <c r="G2088" s="4">
        <v>10498</v>
      </c>
      <c r="H2088" s="4">
        <v>9954.9599999999991</v>
      </c>
      <c r="I2088" s="4">
        <v>15083.11</v>
      </c>
      <c r="J2088" s="4"/>
      <c r="K2088" s="4">
        <v>-33285.08</v>
      </c>
    </row>
    <row r="2089" spans="1:11" x14ac:dyDescent="0.25">
      <c r="A2089" s="2">
        <v>38613</v>
      </c>
      <c r="B2089" s="4">
        <v>133.09</v>
      </c>
      <c r="C2089" s="4">
        <v>-250.19</v>
      </c>
      <c r="D2089" s="4">
        <v>37944</v>
      </c>
      <c r="E2089" s="4">
        <v>125564.76</v>
      </c>
      <c r="F2089" s="4">
        <v>-5.4</v>
      </c>
      <c r="G2089" s="4">
        <v>10498</v>
      </c>
      <c r="H2089" s="4">
        <v>9954.9599999999991</v>
      </c>
      <c r="I2089" s="4">
        <v>15083.11</v>
      </c>
      <c r="J2089" s="4"/>
      <c r="K2089" s="4">
        <v>-33285.08</v>
      </c>
    </row>
    <row r="2090" spans="1:11" x14ac:dyDescent="0.25">
      <c r="A2090" s="2">
        <v>38614</v>
      </c>
      <c r="B2090" s="4">
        <v>133.09</v>
      </c>
      <c r="C2090" s="4">
        <v>-250.19</v>
      </c>
      <c r="D2090" s="4">
        <v>37944</v>
      </c>
      <c r="E2090" s="4">
        <v>125564.76</v>
      </c>
      <c r="F2090" s="4">
        <v>-5.4</v>
      </c>
      <c r="G2090" s="4">
        <v>10498</v>
      </c>
      <c r="H2090" s="4">
        <v>9954.9599999999991</v>
      </c>
      <c r="I2090" s="4">
        <v>15083.11</v>
      </c>
      <c r="J2090" s="4"/>
      <c r="K2090" s="4">
        <v>-33285.08</v>
      </c>
    </row>
    <row r="2091" spans="1:11" x14ac:dyDescent="0.25">
      <c r="A2091" s="2">
        <v>38615</v>
      </c>
      <c r="B2091" s="4">
        <v>133.09</v>
      </c>
      <c r="C2091" s="4">
        <v>-250.19</v>
      </c>
      <c r="D2091" s="4">
        <v>37944</v>
      </c>
      <c r="E2091" s="4">
        <v>125564.76</v>
      </c>
      <c r="F2091" s="4">
        <v>-5.4</v>
      </c>
      <c r="G2091" s="4">
        <v>10498</v>
      </c>
      <c r="H2091" s="4">
        <v>9954.9599999999991</v>
      </c>
      <c r="I2091" s="4">
        <v>15083.11</v>
      </c>
      <c r="J2091" s="4"/>
      <c r="K2091" s="4">
        <v>-33285.08</v>
      </c>
    </row>
    <row r="2092" spans="1:11" x14ac:dyDescent="0.25">
      <c r="A2092" s="2">
        <v>38616</v>
      </c>
      <c r="B2092" s="4">
        <v>133.09</v>
      </c>
      <c r="C2092" s="4">
        <v>-250.19</v>
      </c>
      <c r="D2092" s="4">
        <v>37944</v>
      </c>
      <c r="E2092" s="4">
        <v>125564.76</v>
      </c>
      <c r="F2092" s="4">
        <v>-5.4</v>
      </c>
      <c r="G2092" s="4">
        <v>10498</v>
      </c>
      <c r="H2092" s="4">
        <v>9954.9599999999991</v>
      </c>
      <c r="I2092" s="4">
        <v>15083.11</v>
      </c>
      <c r="J2092" s="4"/>
      <c r="K2092" s="4">
        <v>-33285.08</v>
      </c>
    </row>
    <row r="2093" spans="1:11" x14ac:dyDescent="0.25">
      <c r="A2093" s="2">
        <v>38617</v>
      </c>
      <c r="B2093" s="4">
        <v>133.09</v>
      </c>
      <c r="C2093" s="4">
        <v>-250.19</v>
      </c>
      <c r="D2093" s="4">
        <v>37944</v>
      </c>
      <c r="E2093" s="4">
        <v>125564.76</v>
      </c>
      <c r="F2093" s="4">
        <v>-5.4</v>
      </c>
      <c r="G2093" s="4">
        <v>10498</v>
      </c>
      <c r="H2093" s="4">
        <v>9954.9599999999991</v>
      </c>
      <c r="I2093" s="4">
        <v>15083.11</v>
      </c>
      <c r="J2093" s="4"/>
      <c r="K2093" s="4">
        <v>-33285.08</v>
      </c>
    </row>
    <row r="2094" spans="1:11" x14ac:dyDescent="0.25">
      <c r="A2094" s="2">
        <v>38618</v>
      </c>
      <c r="B2094" s="4">
        <v>133.09</v>
      </c>
      <c r="C2094" s="4">
        <v>-250.19</v>
      </c>
      <c r="D2094" s="4">
        <v>37944</v>
      </c>
      <c r="E2094" s="4">
        <v>125564.76</v>
      </c>
      <c r="F2094" s="4">
        <v>-5.4</v>
      </c>
      <c r="G2094" s="4">
        <v>10498</v>
      </c>
      <c r="H2094" s="4">
        <v>9954.9599999999991</v>
      </c>
      <c r="I2094" s="4">
        <v>15083.11</v>
      </c>
      <c r="J2094" s="4"/>
      <c r="K2094" s="4">
        <v>-33285.08</v>
      </c>
    </row>
    <row r="2095" spans="1:11" x14ac:dyDescent="0.25">
      <c r="A2095" s="2">
        <v>38619</v>
      </c>
      <c r="B2095" s="4">
        <v>133.09</v>
      </c>
      <c r="C2095" s="4">
        <v>-250.19</v>
      </c>
      <c r="D2095" s="4">
        <v>37944</v>
      </c>
      <c r="E2095" s="4">
        <v>125564.76</v>
      </c>
      <c r="F2095" s="4">
        <v>-5.4</v>
      </c>
      <c r="G2095" s="4">
        <v>10498</v>
      </c>
      <c r="H2095" s="4">
        <v>9954.9599999999991</v>
      </c>
      <c r="I2095" s="4">
        <v>15083.11</v>
      </c>
      <c r="J2095" s="4"/>
      <c r="K2095" s="4">
        <v>-33285.08</v>
      </c>
    </row>
    <row r="2096" spans="1:11" x14ac:dyDescent="0.25">
      <c r="A2096" s="2">
        <v>38620</v>
      </c>
      <c r="B2096" s="4">
        <v>133.09</v>
      </c>
      <c r="C2096" s="4">
        <v>-250.19</v>
      </c>
      <c r="D2096" s="4">
        <v>37944</v>
      </c>
      <c r="E2096" s="4">
        <v>125564.76</v>
      </c>
      <c r="F2096" s="4">
        <v>-5.4</v>
      </c>
      <c r="G2096" s="4">
        <v>10498</v>
      </c>
      <c r="H2096" s="4">
        <v>9954.9599999999991</v>
      </c>
      <c r="I2096" s="4">
        <v>15083.11</v>
      </c>
      <c r="J2096" s="4"/>
      <c r="K2096" s="4">
        <v>-33285.08</v>
      </c>
    </row>
    <row r="2097" spans="1:11" x14ac:dyDescent="0.25">
      <c r="A2097" s="2">
        <v>38621</v>
      </c>
      <c r="B2097" s="4">
        <v>133.09</v>
      </c>
      <c r="C2097" s="4">
        <v>-250.19</v>
      </c>
      <c r="D2097" s="4">
        <v>37944</v>
      </c>
      <c r="E2097" s="4">
        <v>125564.76</v>
      </c>
      <c r="F2097" s="4">
        <v>-5.4</v>
      </c>
      <c r="G2097" s="4">
        <v>10498</v>
      </c>
      <c r="H2097" s="4">
        <v>9954.9599999999991</v>
      </c>
      <c r="I2097" s="4">
        <v>15083.11</v>
      </c>
      <c r="J2097" s="4"/>
      <c r="K2097" s="4">
        <v>-33285.08</v>
      </c>
    </row>
    <row r="2098" spans="1:11" x14ac:dyDescent="0.25">
      <c r="A2098" s="2">
        <v>38622</v>
      </c>
      <c r="B2098" s="4">
        <v>133.09</v>
      </c>
      <c r="C2098" s="4">
        <v>-250.19</v>
      </c>
      <c r="D2098" s="4">
        <v>37944</v>
      </c>
      <c r="E2098" s="4">
        <v>125564.76</v>
      </c>
      <c r="F2098" s="4">
        <v>-5.4</v>
      </c>
      <c r="G2098" s="4">
        <v>10498</v>
      </c>
      <c r="H2098" s="4">
        <v>9954.9599999999991</v>
      </c>
      <c r="I2098" s="4">
        <v>15083.11</v>
      </c>
      <c r="J2098" s="4"/>
      <c r="K2098" s="4">
        <v>-33285.08</v>
      </c>
    </row>
    <row r="2099" spans="1:11" x14ac:dyDescent="0.25">
      <c r="A2099" s="2">
        <v>38623</v>
      </c>
      <c r="B2099" s="4">
        <v>133.09</v>
      </c>
      <c r="C2099" s="4">
        <v>-250.19</v>
      </c>
      <c r="D2099" s="4">
        <v>37944</v>
      </c>
      <c r="E2099" s="4">
        <v>125564.76</v>
      </c>
      <c r="F2099" s="4">
        <v>-5.4</v>
      </c>
      <c r="G2099" s="4">
        <v>10498</v>
      </c>
      <c r="H2099" s="4">
        <v>9954.9599999999991</v>
      </c>
      <c r="I2099" s="4">
        <v>15083.11</v>
      </c>
      <c r="J2099" s="4"/>
      <c r="K2099" s="4">
        <v>-33285.08</v>
      </c>
    </row>
    <row r="2100" spans="1:11" x14ac:dyDescent="0.25">
      <c r="A2100" s="2">
        <v>38624</v>
      </c>
      <c r="B2100" s="4">
        <v>133.09</v>
      </c>
      <c r="C2100" s="4">
        <v>-250.19</v>
      </c>
      <c r="D2100" s="4">
        <v>37944</v>
      </c>
      <c r="E2100" s="4">
        <v>125564.76</v>
      </c>
      <c r="F2100" s="4">
        <v>-5.4</v>
      </c>
      <c r="G2100" s="4">
        <v>10498</v>
      </c>
      <c r="H2100" s="4">
        <v>9954.9599999999991</v>
      </c>
      <c r="I2100" s="4">
        <v>15083.11</v>
      </c>
      <c r="J2100" s="4"/>
      <c r="K2100" s="4">
        <v>-33285.08</v>
      </c>
    </row>
    <row r="2101" spans="1:11" x14ac:dyDescent="0.25">
      <c r="A2101" s="2">
        <v>38625</v>
      </c>
      <c r="B2101" s="4">
        <v>139.88999999999999</v>
      </c>
      <c r="C2101" s="4">
        <v>-842.02</v>
      </c>
      <c r="D2101" s="4">
        <v>37440</v>
      </c>
      <c r="E2101" s="4">
        <v>127031.26</v>
      </c>
      <c r="F2101" s="4">
        <v>-6.03</v>
      </c>
      <c r="G2101" s="4">
        <v>10868</v>
      </c>
      <c r="H2101" s="4">
        <v>9954.9599999999991</v>
      </c>
      <c r="I2101" s="4">
        <v>14940.79</v>
      </c>
      <c r="J2101" s="4"/>
      <c r="K2101" s="4">
        <v>-34961.18</v>
      </c>
    </row>
    <row r="2102" spans="1:11" x14ac:dyDescent="0.25">
      <c r="A2102" s="2">
        <v>38626</v>
      </c>
      <c r="B2102" s="4">
        <v>139.88999999999999</v>
      </c>
      <c r="C2102" s="4">
        <v>-842.02</v>
      </c>
      <c r="D2102" s="4">
        <v>37440</v>
      </c>
      <c r="E2102" s="4">
        <v>127031.26</v>
      </c>
      <c r="F2102" s="4">
        <v>-6.03</v>
      </c>
      <c r="G2102" s="4">
        <v>10868</v>
      </c>
      <c r="H2102" s="4">
        <v>9954.9599999999991</v>
      </c>
      <c r="I2102" s="4">
        <v>14940.79</v>
      </c>
      <c r="J2102" s="4"/>
      <c r="K2102" s="4">
        <v>-34961.18</v>
      </c>
    </row>
    <row r="2103" spans="1:11" x14ac:dyDescent="0.25">
      <c r="A2103" s="2">
        <v>38627</v>
      </c>
      <c r="B2103" s="4">
        <v>139.88999999999999</v>
      </c>
      <c r="C2103" s="4">
        <v>-842.02</v>
      </c>
      <c r="D2103" s="4">
        <v>37440</v>
      </c>
      <c r="E2103" s="4">
        <v>127031.26</v>
      </c>
      <c r="F2103" s="4">
        <v>-6.03</v>
      </c>
      <c r="G2103" s="4">
        <v>10868</v>
      </c>
      <c r="H2103" s="4">
        <v>9954.9599999999991</v>
      </c>
      <c r="I2103" s="4">
        <v>14940.79</v>
      </c>
      <c r="J2103" s="4"/>
      <c r="K2103" s="4">
        <v>-34961.18</v>
      </c>
    </row>
    <row r="2104" spans="1:11" x14ac:dyDescent="0.25">
      <c r="A2104" s="2">
        <v>38628</v>
      </c>
      <c r="B2104" s="4">
        <v>139.88999999999999</v>
      </c>
      <c r="C2104" s="4">
        <v>-842.02</v>
      </c>
      <c r="D2104" s="4">
        <v>37440</v>
      </c>
      <c r="E2104" s="4">
        <v>127031.26</v>
      </c>
      <c r="F2104" s="4">
        <v>-6.03</v>
      </c>
      <c r="G2104" s="4">
        <v>10868</v>
      </c>
      <c r="H2104" s="4">
        <v>9954.9599999999991</v>
      </c>
      <c r="I2104" s="4">
        <v>14940.79</v>
      </c>
      <c r="J2104" s="4"/>
      <c r="K2104" s="4">
        <v>-34961.18</v>
      </c>
    </row>
    <row r="2105" spans="1:11" x14ac:dyDescent="0.25">
      <c r="A2105" s="2">
        <v>38629</v>
      </c>
      <c r="B2105" s="4">
        <v>139.88999999999999</v>
      </c>
      <c r="C2105" s="4">
        <v>-842.02</v>
      </c>
      <c r="D2105" s="4">
        <v>37440</v>
      </c>
      <c r="E2105" s="4">
        <v>127031.26</v>
      </c>
      <c r="F2105" s="4">
        <v>-6.03</v>
      </c>
      <c r="G2105" s="4">
        <v>10868</v>
      </c>
      <c r="H2105" s="4">
        <v>9954.9599999999991</v>
      </c>
      <c r="I2105" s="4">
        <v>14940.79</v>
      </c>
      <c r="J2105" s="4"/>
      <c r="K2105" s="4">
        <v>-34961.18</v>
      </c>
    </row>
    <row r="2106" spans="1:11" x14ac:dyDescent="0.25">
      <c r="A2106" s="2">
        <v>38630</v>
      </c>
      <c r="B2106" s="4">
        <v>139.88999999999999</v>
      </c>
      <c r="C2106" s="4">
        <v>-842.02</v>
      </c>
      <c r="D2106" s="4">
        <v>37440</v>
      </c>
      <c r="E2106" s="4">
        <v>127031.26</v>
      </c>
      <c r="F2106" s="4">
        <v>-6.03</v>
      </c>
      <c r="G2106" s="4">
        <v>10868</v>
      </c>
      <c r="H2106" s="4">
        <v>9954.9599999999991</v>
      </c>
      <c r="I2106" s="4">
        <v>14940.79</v>
      </c>
      <c r="J2106" s="4"/>
      <c r="K2106" s="4">
        <v>-34961.18</v>
      </c>
    </row>
    <row r="2107" spans="1:11" x14ac:dyDescent="0.25">
      <c r="A2107" s="2">
        <v>38631</v>
      </c>
      <c r="B2107" s="4">
        <v>139.88999999999999</v>
      </c>
      <c r="C2107" s="4">
        <v>-842.02</v>
      </c>
      <c r="D2107" s="4">
        <v>37440</v>
      </c>
      <c r="E2107" s="4">
        <v>127031.26</v>
      </c>
      <c r="F2107" s="4">
        <v>-6.03</v>
      </c>
      <c r="G2107" s="4">
        <v>10868</v>
      </c>
      <c r="H2107" s="4">
        <v>9954.9599999999991</v>
      </c>
      <c r="I2107" s="4">
        <v>14940.79</v>
      </c>
      <c r="J2107" s="4"/>
      <c r="K2107" s="4">
        <v>-34961.18</v>
      </c>
    </row>
    <row r="2108" spans="1:11" x14ac:dyDescent="0.25">
      <c r="A2108" s="2">
        <v>38632</v>
      </c>
      <c r="B2108" s="4">
        <v>139.88999999999999</v>
      </c>
      <c r="C2108" s="4">
        <v>-842.02</v>
      </c>
      <c r="D2108" s="4">
        <v>37440</v>
      </c>
      <c r="E2108" s="4">
        <v>127031.26</v>
      </c>
      <c r="F2108" s="4">
        <v>-6.03</v>
      </c>
      <c r="G2108" s="4">
        <v>10868</v>
      </c>
      <c r="H2108" s="4">
        <v>9954.9599999999991</v>
      </c>
      <c r="I2108" s="4">
        <v>14940.79</v>
      </c>
      <c r="J2108" s="4"/>
      <c r="K2108" s="4">
        <v>-34961.18</v>
      </c>
    </row>
    <row r="2109" spans="1:11" x14ac:dyDescent="0.25">
      <c r="A2109" s="2">
        <v>38633</v>
      </c>
      <c r="B2109" s="4">
        <v>139.88999999999999</v>
      </c>
      <c r="C2109" s="4">
        <v>-842.02</v>
      </c>
      <c r="D2109" s="4">
        <v>37440</v>
      </c>
      <c r="E2109" s="4">
        <v>127031.26</v>
      </c>
      <c r="F2109" s="4">
        <v>-6.03</v>
      </c>
      <c r="G2109" s="4">
        <v>10868</v>
      </c>
      <c r="H2109" s="4">
        <v>9954.9599999999991</v>
      </c>
      <c r="I2109" s="4">
        <v>14940.79</v>
      </c>
      <c r="J2109" s="4"/>
      <c r="K2109" s="4">
        <v>-34961.18</v>
      </c>
    </row>
    <row r="2110" spans="1:11" x14ac:dyDescent="0.25">
      <c r="A2110" s="2">
        <v>38634</v>
      </c>
      <c r="B2110" s="4">
        <v>139.88999999999999</v>
      </c>
      <c r="C2110" s="4">
        <v>-842.02</v>
      </c>
      <c r="D2110" s="4">
        <v>37440</v>
      </c>
      <c r="E2110" s="4">
        <v>127031.26</v>
      </c>
      <c r="F2110" s="4">
        <v>-6.03</v>
      </c>
      <c r="G2110" s="4">
        <v>10868</v>
      </c>
      <c r="H2110" s="4">
        <v>9954.9599999999991</v>
      </c>
      <c r="I2110" s="4">
        <v>14940.79</v>
      </c>
      <c r="J2110" s="4"/>
      <c r="K2110" s="4">
        <v>-34961.18</v>
      </c>
    </row>
    <row r="2111" spans="1:11" x14ac:dyDescent="0.25">
      <c r="A2111" s="2">
        <v>38635</v>
      </c>
      <c r="B2111" s="4">
        <v>139.88999999999999</v>
      </c>
      <c r="C2111" s="4">
        <v>-842.02</v>
      </c>
      <c r="D2111" s="4">
        <v>37440</v>
      </c>
      <c r="E2111" s="4">
        <v>127031.26</v>
      </c>
      <c r="F2111" s="4">
        <v>-6.03</v>
      </c>
      <c r="G2111" s="4">
        <v>10868</v>
      </c>
      <c r="H2111" s="4">
        <v>9954.9599999999991</v>
      </c>
      <c r="I2111" s="4">
        <v>14940.79</v>
      </c>
      <c r="J2111" s="4"/>
      <c r="K2111" s="4">
        <v>-34961.18</v>
      </c>
    </row>
    <row r="2112" spans="1:11" x14ac:dyDescent="0.25">
      <c r="A2112" s="2">
        <v>38636</v>
      </c>
      <c r="B2112" s="4">
        <v>139.88999999999999</v>
      </c>
      <c r="C2112" s="4">
        <v>-842.02</v>
      </c>
      <c r="D2112" s="4">
        <v>37440</v>
      </c>
      <c r="E2112" s="4">
        <v>127031.26</v>
      </c>
      <c r="F2112" s="4">
        <v>-6.03</v>
      </c>
      <c r="G2112" s="4">
        <v>10868</v>
      </c>
      <c r="H2112" s="4">
        <v>9954.9599999999991</v>
      </c>
      <c r="I2112" s="4">
        <v>14940.79</v>
      </c>
      <c r="J2112" s="4"/>
      <c r="K2112" s="4">
        <v>-34961.18</v>
      </c>
    </row>
    <row r="2113" spans="1:11" x14ac:dyDescent="0.25">
      <c r="A2113" s="2">
        <v>38637</v>
      </c>
      <c r="B2113" s="4">
        <v>139.88999999999999</v>
      </c>
      <c r="C2113" s="4">
        <v>-842.02</v>
      </c>
      <c r="D2113" s="4">
        <v>37440</v>
      </c>
      <c r="E2113" s="4">
        <v>127031.26</v>
      </c>
      <c r="F2113" s="4">
        <v>-6.03</v>
      </c>
      <c r="G2113" s="4">
        <v>10868</v>
      </c>
      <c r="H2113" s="4">
        <v>9954.9599999999991</v>
      </c>
      <c r="I2113" s="4">
        <v>14940.79</v>
      </c>
      <c r="J2113" s="4"/>
      <c r="K2113" s="4">
        <v>-34961.18</v>
      </c>
    </row>
    <row r="2114" spans="1:11" x14ac:dyDescent="0.25">
      <c r="A2114" s="2">
        <v>38638</v>
      </c>
      <c r="B2114" s="4">
        <v>139.88999999999999</v>
      </c>
      <c r="C2114" s="4">
        <v>-842.02</v>
      </c>
      <c r="D2114" s="4">
        <v>37440</v>
      </c>
      <c r="E2114" s="4">
        <v>127031.26</v>
      </c>
      <c r="F2114" s="4">
        <v>-6.03</v>
      </c>
      <c r="G2114" s="4">
        <v>10868</v>
      </c>
      <c r="H2114" s="4">
        <v>9954.9599999999991</v>
      </c>
      <c r="I2114" s="4">
        <v>14940.79</v>
      </c>
      <c r="J2114" s="4"/>
      <c r="K2114" s="4">
        <v>-34961.18</v>
      </c>
    </row>
    <row r="2115" spans="1:11" x14ac:dyDescent="0.25">
      <c r="A2115" s="2">
        <v>38639</v>
      </c>
      <c r="B2115" s="4">
        <v>139.88999999999999</v>
      </c>
      <c r="C2115" s="4">
        <v>-842.02</v>
      </c>
      <c r="D2115" s="4">
        <v>37440</v>
      </c>
      <c r="E2115" s="4">
        <v>127031.26</v>
      </c>
      <c r="F2115" s="4">
        <v>-6.03</v>
      </c>
      <c r="G2115" s="4">
        <v>10868</v>
      </c>
      <c r="H2115" s="4">
        <v>9954.9599999999991</v>
      </c>
      <c r="I2115" s="4">
        <v>14940.79</v>
      </c>
      <c r="J2115" s="4"/>
      <c r="K2115" s="4">
        <v>-34961.18</v>
      </c>
    </row>
    <row r="2116" spans="1:11" x14ac:dyDescent="0.25">
      <c r="A2116" s="2">
        <v>38640</v>
      </c>
      <c r="B2116" s="4">
        <v>139.88999999999999</v>
      </c>
      <c r="C2116" s="4">
        <v>-842.02</v>
      </c>
      <c r="D2116" s="4">
        <v>37440</v>
      </c>
      <c r="E2116" s="4">
        <v>127031.26</v>
      </c>
      <c r="F2116" s="4">
        <v>-6.03</v>
      </c>
      <c r="G2116" s="4">
        <v>10868</v>
      </c>
      <c r="H2116" s="4">
        <v>9954.9599999999991</v>
      </c>
      <c r="I2116" s="4">
        <v>14940.79</v>
      </c>
      <c r="J2116" s="4"/>
      <c r="K2116" s="4">
        <v>-34961.18</v>
      </c>
    </row>
    <row r="2117" spans="1:11" x14ac:dyDescent="0.25">
      <c r="A2117" s="2">
        <v>38641</v>
      </c>
      <c r="B2117" s="4">
        <v>139.88999999999999</v>
      </c>
      <c r="C2117" s="4">
        <v>-842.02</v>
      </c>
      <c r="D2117" s="4">
        <v>37440</v>
      </c>
      <c r="E2117" s="4">
        <v>127031.26</v>
      </c>
      <c r="F2117" s="4">
        <v>-6.03</v>
      </c>
      <c r="G2117" s="4">
        <v>10868</v>
      </c>
      <c r="H2117" s="4">
        <v>9954.9599999999991</v>
      </c>
      <c r="I2117" s="4">
        <v>14940.79</v>
      </c>
      <c r="J2117" s="4"/>
      <c r="K2117" s="4">
        <v>-34961.18</v>
      </c>
    </row>
    <row r="2118" spans="1:11" x14ac:dyDescent="0.25">
      <c r="A2118" s="2">
        <v>38642</v>
      </c>
      <c r="B2118" s="4">
        <v>139.88999999999999</v>
      </c>
      <c r="C2118" s="4">
        <v>-842.02</v>
      </c>
      <c r="D2118" s="4">
        <v>37440</v>
      </c>
      <c r="E2118" s="4">
        <v>127031.26</v>
      </c>
      <c r="F2118" s="4">
        <v>-6.03</v>
      </c>
      <c r="G2118" s="4">
        <v>10868</v>
      </c>
      <c r="H2118" s="4">
        <v>9954.9599999999991</v>
      </c>
      <c r="I2118" s="4">
        <v>14940.79</v>
      </c>
      <c r="J2118" s="4"/>
      <c r="K2118" s="4">
        <v>-34961.18</v>
      </c>
    </row>
    <row r="2119" spans="1:11" x14ac:dyDescent="0.25">
      <c r="A2119" s="2">
        <v>38643</v>
      </c>
      <c r="B2119" s="4">
        <v>139.88999999999999</v>
      </c>
      <c r="C2119" s="4">
        <v>-842.02</v>
      </c>
      <c r="D2119" s="4">
        <v>37440</v>
      </c>
      <c r="E2119" s="4">
        <v>127031.26</v>
      </c>
      <c r="F2119" s="4">
        <v>-6.03</v>
      </c>
      <c r="G2119" s="4">
        <v>10868</v>
      </c>
      <c r="H2119" s="4">
        <v>9954.9599999999991</v>
      </c>
      <c r="I2119" s="4">
        <v>14940.79</v>
      </c>
      <c r="J2119" s="4"/>
      <c r="K2119" s="4">
        <v>-34961.18</v>
      </c>
    </row>
    <row r="2120" spans="1:11" x14ac:dyDescent="0.25">
      <c r="A2120" s="2">
        <v>38644</v>
      </c>
      <c r="B2120" s="4">
        <v>139.88999999999999</v>
      </c>
      <c r="C2120" s="4">
        <v>-842.02</v>
      </c>
      <c r="D2120" s="4">
        <v>37440</v>
      </c>
      <c r="E2120" s="4">
        <v>127031.26</v>
      </c>
      <c r="F2120" s="4">
        <v>-6.03</v>
      </c>
      <c r="G2120" s="4">
        <v>10868</v>
      </c>
      <c r="H2120" s="4">
        <v>9954.9599999999991</v>
      </c>
      <c r="I2120" s="4">
        <v>14940.79</v>
      </c>
      <c r="J2120" s="4"/>
      <c r="K2120" s="4">
        <v>-34961.18</v>
      </c>
    </row>
    <row r="2121" spans="1:11" x14ac:dyDescent="0.25">
      <c r="A2121" s="2">
        <v>38645</v>
      </c>
      <c r="B2121" s="4">
        <v>139.88999999999999</v>
      </c>
      <c r="C2121" s="4">
        <v>-842.02</v>
      </c>
      <c r="D2121" s="4">
        <v>37440</v>
      </c>
      <c r="E2121" s="4">
        <v>127031.26</v>
      </c>
      <c r="F2121" s="4">
        <v>-6.03</v>
      </c>
      <c r="G2121" s="4">
        <v>10868</v>
      </c>
      <c r="H2121" s="4">
        <v>9954.9599999999991</v>
      </c>
      <c r="I2121" s="4">
        <v>14940.79</v>
      </c>
      <c r="J2121" s="4"/>
      <c r="K2121" s="4">
        <v>-34961.18</v>
      </c>
    </row>
    <row r="2122" spans="1:11" x14ac:dyDescent="0.25">
      <c r="A2122" s="2">
        <v>38646</v>
      </c>
      <c r="B2122" s="4">
        <v>139.88999999999999</v>
      </c>
      <c r="C2122" s="4">
        <v>-842.02</v>
      </c>
      <c r="D2122" s="4">
        <v>37440</v>
      </c>
      <c r="E2122" s="4">
        <v>127031.26</v>
      </c>
      <c r="F2122" s="4">
        <v>-6.03</v>
      </c>
      <c r="G2122" s="4">
        <v>10868</v>
      </c>
      <c r="H2122" s="4">
        <v>9954.9599999999991</v>
      </c>
      <c r="I2122" s="4">
        <v>14940.79</v>
      </c>
      <c r="J2122" s="4"/>
      <c r="K2122" s="4">
        <v>-34961.18</v>
      </c>
    </row>
    <row r="2123" spans="1:11" x14ac:dyDescent="0.25">
      <c r="A2123" s="2">
        <v>38647</v>
      </c>
      <c r="B2123" s="4">
        <v>139.88999999999999</v>
      </c>
      <c r="C2123" s="4">
        <v>-842.02</v>
      </c>
      <c r="D2123" s="4">
        <v>37440</v>
      </c>
      <c r="E2123" s="4">
        <v>127031.26</v>
      </c>
      <c r="F2123" s="4">
        <v>-6.03</v>
      </c>
      <c r="G2123" s="4">
        <v>10868</v>
      </c>
      <c r="H2123" s="4">
        <v>9954.9599999999991</v>
      </c>
      <c r="I2123" s="4">
        <v>14940.79</v>
      </c>
      <c r="J2123" s="4"/>
      <c r="K2123" s="4">
        <v>-34961.18</v>
      </c>
    </row>
    <row r="2124" spans="1:11" x14ac:dyDescent="0.25">
      <c r="A2124" s="2">
        <v>38648</v>
      </c>
      <c r="B2124" s="4">
        <v>139.88999999999999</v>
      </c>
      <c r="C2124" s="4">
        <v>-842.02</v>
      </c>
      <c r="D2124" s="4">
        <v>37440</v>
      </c>
      <c r="E2124" s="4">
        <v>127031.26</v>
      </c>
      <c r="F2124" s="4">
        <v>-6.03</v>
      </c>
      <c r="G2124" s="4">
        <v>10868</v>
      </c>
      <c r="H2124" s="4">
        <v>9954.9599999999991</v>
      </c>
      <c r="I2124" s="4">
        <v>14940.79</v>
      </c>
      <c r="J2124" s="4"/>
      <c r="K2124" s="4">
        <v>-34961.18</v>
      </c>
    </row>
    <row r="2125" spans="1:11" x14ac:dyDescent="0.25">
      <c r="A2125" s="2">
        <v>38649</v>
      </c>
      <c r="B2125" s="4">
        <v>139.88999999999999</v>
      </c>
      <c r="C2125" s="4">
        <v>-842.02</v>
      </c>
      <c r="D2125" s="4">
        <v>37440</v>
      </c>
      <c r="E2125" s="4">
        <v>127031.26</v>
      </c>
      <c r="F2125" s="4">
        <v>-6.03</v>
      </c>
      <c r="G2125" s="4">
        <v>10868</v>
      </c>
      <c r="H2125" s="4">
        <v>9954.9599999999991</v>
      </c>
      <c r="I2125" s="4">
        <v>14940.79</v>
      </c>
      <c r="J2125" s="4"/>
      <c r="K2125" s="4">
        <v>-34961.18</v>
      </c>
    </row>
    <row r="2126" spans="1:11" x14ac:dyDescent="0.25">
      <c r="A2126" s="2">
        <v>38650</v>
      </c>
      <c r="B2126" s="4">
        <v>139.88999999999999</v>
      </c>
      <c r="C2126" s="4">
        <v>-842.02</v>
      </c>
      <c r="D2126" s="4">
        <v>37440</v>
      </c>
      <c r="E2126" s="4">
        <v>127031.26</v>
      </c>
      <c r="F2126" s="4">
        <v>-6.03</v>
      </c>
      <c r="G2126" s="4">
        <v>10868</v>
      </c>
      <c r="H2126" s="4">
        <v>9954.9599999999991</v>
      </c>
      <c r="I2126" s="4">
        <v>14940.79</v>
      </c>
      <c r="J2126" s="4"/>
      <c r="K2126" s="4">
        <v>-34961.18</v>
      </c>
    </row>
    <row r="2127" spans="1:11" x14ac:dyDescent="0.25">
      <c r="A2127" s="2">
        <v>38651</v>
      </c>
      <c r="B2127" s="4">
        <v>139.88999999999999</v>
      </c>
      <c r="C2127" s="4">
        <v>-842.02</v>
      </c>
      <c r="D2127" s="4">
        <v>37440</v>
      </c>
      <c r="E2127" s="4">
        <v>127031.26</v>
      </c>
      <c r="F2127" s="4">
        <v>-6.03</v>
      </c>
      <c r="G2127" s="4">
        <v>10868</v>
      </c>
      <c r="H2127" s="4">
        <v>9954.9599999999991</v>
      </c>
      <c r="I2127" s="4">
        <v>14940.79</v>
      </c>
      <c r="J2127" s="4"/>
      <c r="K2127" s="4">
        <v>-34961.18</v>
      </c>
    </row>
    <row r="2128" spans="1:11" x14ac:dyDescent="0.25">
      <c r="A2128" s="2">
        <v>38652</v>
      </c>
      <c r="B2128" s="4">
        <v>139.88999999999999</v>
      </c>
      <c r="C2128" s="4">
        <v>-842.02</v>
      </c>
      <c r="D2128" s="4">
        <v>37440</v>
      </c>
      <c r="E2128" s="4">
        <v>127031.26</v>
      </c>
      <c r="F2128" s="4">
        <v>-6.03</v>
      </c>
      <c r="G2128" s="4">
        <v>10868</v>
      </c>
      <c r="H2128" s="4">
        <v>9954.9599999999991</v>
      </c>
      <c r="I2128" s="4">
        <v>14940.79</v>
      </c>
      <c r="J2128" s="4"/>
      <c r="K2128" s="4">
        <v>-34961.18</v>
      </c>
    </row>
    <row r="2129" spans="1:11" x14ac:dyDescent="0.25">
      <c r="A2129" s="2">
        <v>38653</v>
      </c>
      <c r="B2129" s="4">
        <v>139.88999999999999</v>
      </c>
      <c r="C2129" s="4">
        <v>-842.02</v>
      </c>
      <c r="D2129" s="4">
        <v>37440</v>
      </c>
      <c r="E2129" s="4">
        <v>127031.26</v>
      </c>
      <c r="F2129" s="4">
        <v>-6.03</v>
      </c>
      <c r="G2129" s="4">
        <v>10868</v>
      </c>
      <c r="H2129" s="4">
        <v>9954.9599999999991</v>
      </c>
      <c r="I2129" s="4">
        <v>14940.79</v>
      </c>
      <c r="J2129" s="4"/>
      <c r="K2129" s="4">
        <v>-34961.18</v>
      </c>
    </row>
    <row r="2130" spans="1:11" x14ac:dyDescent="0.25">
      <c r="A2130" s="2">
        <v>38654</v>
      </c>
      <c r="B2130" s="4">
        <v>139.88999999999999</v>
      </c>
      <c r="C2130" s="4">
        <v>-842.02</v>
      </c>
      <c r="D2130" s="4">
        <v>37440</v>
      </c>
      <c r="E2130" s="4">
        <v>127031.26</v>
      </c>
      <c r="F2130" s="4">
        <v>-6.03</v>
      </c>
      <c r="G2130" s="4">
        <v>10868</v>
      </c>
      <c r="H2130" s="4">
        <v>9954.9599999999991</v>
      </c>
      <c r="I2130" s="4">
        <v>14940.79</v>
      </c>
      <c r="J2130" s="4"/>
      <c r="K2130" s="4">
        <v>-34961.18</v>
      </c>
    </row>
    <row r="2131" spans="1:11" x14ac:dyDescent="0.25">
      <c r="A2131" s="2">
        <v>38655</v>
      </c>
      <c r="B2131" s="4">
        <v>139.88999999999999</v>
      </c>
      <c r="C2131" s="4">
        <v>-842.02</v>
      </c>
      <c r="D2131" s="4">
        <v>37440</v>
      </c>
      <c r="E2131" s="4">
        <v>127031.26</v>
      </c>
      <c r="F2131" s="4">
        <v>-6.03</v>
      </c>
      <c r="G2131" s="4">
        <v>10868</v>
      </c>
      <c r="H2131" s="4">
        <v>9954.9599999999991</v>
      </c>
      <c r="I2131" s="4">
        <v>14940.79</v>
      </c>
      <c r="J2131" s="4"/>
      <c r="K2131" s="4">
        <v>-34961.18</v>
      </c>
    </row>
    <row r="2132" spans="1:11" x14ac:dyDescent="0.25">
      <c r="A2132" s="2">
        <v>38656</v>
      </c>
      <c r="B2132" s="4">
        <v>139.88999999999999</v>
      </c>
      <c r="C2132" s="4">
        <v>-842.02</v>
      </c>
      <c r="D2132" s="4">
        <v>37212</v>
      </c>
      <c r="E2132" s="4">
        <v>127031.26</v>
      </c>
      <c r="F2132" s="4">
        <v>-5.9399999999999995</v>
      </c>
      <c r="G2132" s="4">
        <v>10868</v>
      </c>
      <c r="H2132" s="4">
        <v>9954.9599999999991</v>
      </c>
      <c r="I2132" s="4">
        <v>14235.96</v>
      </c>
      <c r="J2132" s="4"/>
      <c r="K2132" s="4">
        <v>-34961.18</v>
      </c>
    </row>
    <row r="2133" spans="1:11" x14ac:dyDescent="0.25">
      <c r="A2133" s="2">
        <v>38657</v>
      </c>
      <c r="B2133" s="4">
        <v>139.88999999999999</v>
      </c>
      <c r="C2133" s="4">
        <v>-842.02</v>
      </c>
      <c r="D2133" s="4">
        <v>37212</v>
      </c>
      <c r="E2133" s="4">
        <v>127031.26</v>
      </c>
      <c r="F2133" s="4">
        <v>-5.9399999999999995</v>
      </c>
      <c r="G2133" s="4">
        <v>10868</v>
      </c>
      <c r="H2133" s="4">
        <v>9954.9599999999991</v>
      </c>
      <c r="I2133" s="4">
        <v>14235.96</v>
      </c>
      <c r="J2133" s="4"/>
      <c r="K2133" s="4">
        <v>-34961.18</v>
      </c>
    </row>
    <row r="2134" spans="1:11" x14ac:dyDescent="0.25">
      <c r="A2134" s="2">
        <v>38658</v>
      </c>
      <c r="B2134" s="4">
        <v>139.88999999999999</v>
      </c>
      <c r="C2134" s="4">
        <v>-842.02</v>
      </c>
      <c r="D2134" s="4">
        <v>37212</v>
      </c>
      <c r="E2134" s="4">
        <v>127031.26</v>
      </c>
      <c r="F2134" s="4">
        <v>-5.9399999999999995</v>
      </c>
      <c r="G2134" s="4">
        <v>10868</v>
      </c>
      <c r="H2134" s="4">
        <v>9954.9599999999991</v>
      </c>
      <c r="I2134" s="4">
        <v>14235.96</v>
      </c>
      <c r="J2134" s="4"/>
      <c r="K2134" s="4">
        <v>-34961.18</v>
      </c>
    </row>
    <row r="2135" spans="1:11" x14ac:dyDescent="0.25">
      <c r="A2135" s="2">
        <v>38659</v>
      </c>
      <c r="B2135" s="4">
        <v>139.88999999999999</v>
      </c>
      <c r="C2135" s="4">
        <v>-842.02</v>
      </c>
      <c r="D2135" s="4">
        <v>37212</v>
      </c>
      <c r="E2135" s="4">
        <v>127031.26</v>
      </c>
      <c r="F2135" s="4">
        <v>-5.9399999999999995</v>
      </c>
      <c r="G2135" s="4">
        <v>10868</v>
      </c>
      <c r="H2135" s="4">
        <v>9954.9599999999991</v>
      </c>
      <c r="I2135" s="4">
        <v>14235.96</v>
      </c>
      <c r="J2135" s="4"/>
      <c r="K2135" s="4">
        <v>-34961.18</v>
      </c>
    </row>
    <row r="2136" spans="1:11" x14ac:dyDescent="0.25">
      <c r="A2136" s="2">
        <v>38660</v>
      </c>
      <c r="B2136" s="4">
        <v>139.88999999999999</v>
      </c>
      <c r="C2136" s="4">
        <v>-842.02</v>
      </c>
      <c r="D2136" s="4">
        <v>37212</v>
      </c>
      <c r="E2136" s="4">
        <v>127031.26</v>
      </c>
      <c r="F2136" s="4">
        <v>-5.9399999999999995</v>
      </c>
      <c r="G2136" s="4">
        <v>10868</v>
      </c>
      <c r="H2136" s="4">
        <v>9954.9599999999991</v>
      </c>
      <c r="I2136" s="4">
        <v>14235.96</v>
      </c>
      <c r="J2136" s="4"/>
      <c r="K2136" s="4">
        <v>-34961.18</v>
      </c>
    </row>
    <row r="2137" spans="1:11" x14ac:dyDescent="0.25">
      <c r="A2137" s="2">
        <v>38661</v>
      </c>
      <c r="B2137" s="4">
        <v>139.88999999999999</v>
      </c>
      <c r="C2137" s="4">
        <v>-842.02</v>
      </c>
      <c r="D2137" s="4">
        <v>37212</v>
      </c>
      <c r="E2137" s="4">
        <v>127031.26</v>
      </c>
      <c r="F2137" s="4">
        <v>-5.9399999999999995</v>
      </c>
      <c r="G2137" s="4">
        <v>10868</v>
      </c>
      <c r="H2137" s="4">
        <v>9954.9599999999991</v>
      </c>
      <c r="I2137" s="4">
        <v>14235.96</v>
      </c>
      <c r="J2137" s="4"/>
      <c r="K2137" s="4">
        <v>-34961.18</v>
      </c>
    </row>
    <row r="2138" spans="1:11" x14ac:dyDescent="0.25">
      <c r="A2138" s="2">
        <v>38662</v>
      </c>
      <c r="B2138" s="4">
        <v>139.88999999999999</v>
      </c>
      <c r="C2138" s="4">
        <v>-842.02</v>
      </c>
      <c r="D2138" s="4">
        <v>37212</v>
      </c>
      <c r="E2138" s="4">
        <v>127031.26</v>
      </c>
      <c r="F2138" s="4">
        <v>-5.9399999999999995</v>
      </c>
      <c r="G2138" s="4">
        <v>10868</v>
      </c>
      <c r="H2138" s="4">
        <v>9954.9599999999991</v>
      </c>
      <c r="I2138" s="4">
        <v>14235.96</v>
      </c>
      <c r="J2138" s="4"/>
      <c r="K2138" s="4">
        <v>-34961.18</v>
      </c>
    </row>
    <row r="2139" spans="1:11" x14ac:dyDescent="0.25">
      <c r="A2139" s="2">
        <v>38663</v>
      </c>
      <c r="B2139" s="4">
        <v>139.88999999999999</v>
      </c>
      <c r="C2139" s="4">
        <v>-842.02</v>
      </c>
      <c r="D2139" s="4">
        <v>37212</v>
      </c>
      <c r="E2139" s="4">
        <v>127031.26</v>
      </c>
      <c r="F2139" s="4">
        <v>-5.9399999999999995</v>
      </c>
      <c r="G2139" s="4">
        <v>10868</v>
      </c>
      <c r="H2139" s="4">
        <v>9954.9599999999991</v>
      </c>
      <c r="I2139" s="4">
        <v>14235.96</v>
      </c>
      <c r="J2139" s="4"/>
      <c r="K2139" s="4">
        <v>-34961.18</v>
      </c>
    </row>
    <row r="2140" spans="1:11" x14ac:dyDescent="0.25">
      <c r="A2140" s="2">
        <v>38664</v>
      </c>
      <c r="B2140" s="4">
        <v>139.88999999999999</v>
      </c>
      <c r="C2140" s="4">
        <v>-842.02</v>
      </c>
      <c r="D2140" s="4">
        <v>37212</v>
      </c>
      <c r="E2140" s="4">
        <v>127031.26</v>
      </c>
      <c r="F2140" s="4">
        <v>-5.9399999999999995</v>
      </c>
      <c r="G2140" s="4">
        <v>10868</v>
      </c>
      <c r="H2140" s="4">
        <v>9954.9599999999991</v>
      </c>
      <c r="I2140" s="4">
        <v>14235.96</v>
      </c>
      <c r="J2140" s="4"/>
      <c r="K2140" s="4">
        <v>-34961.18</v>
      </c>
    </row>
    <row r="2141" spans="1:11" x14ac:dyDescent="0.25">
      <c r="A2141" s="2">
        <v>38665</v>
      </c>
      <c r="B2141" s="4">
        <v>139.88999999999999</v>
      </c>
      <c r="C2141" s="4">
        <v>-842.02</v>
      </c>
      <c r="D2141" s="4">
        <v>37212</v>
      </c>
      <c r="E2141" s="4">
        <v>127031.26</v>
      </c>
      <c r="F2141" s="4">
        <v>-5.9399999999999995</v>
      </c>
      <c r="G2141" s="4">
        <v>10868</v>
      </c>
      <c r="H2141" s="4">
        <v>9954.9599999999991</v>
      </c>
      <c r="I2141" s="4">
        <v>14235.96</v>
      </c>
      <c r="J2141" s="4"/>
      <c r="K2141" s="4">
        <v>-34961.18</v>
      </c>
    </row>
    <row r="2142" spans="1:11" x14ac:dyDescent="0.25">
      <c r="A2142" s="2">
        <v>38666</v>
      </c>
      <c r="B2142" s="4">
        <v>139.88999999999999</v>
      </c>
      <c r="C2142" s="4">
        <v>-842.02</v>
      </c>
      <c r="D2142" s="4">
        <v>37212</v>
      </c>
      <c r="E2142" s="4">
        <v>127031.26</v>
      </c>
      <c r="F2142" s="4">
        <v>-5.9399999999999995</v>
      </c>
      <c r="G2142" s="4">
        <v>10868</v>
      </c>
      <c r="H2142" s="4">
        <v>9954.9599999999991</v>
      </c>
      <c r="I2142" s="4">
        <v>14235.96</v>
      </c>
      <c r="J2142" s="4"/>
      <c r="K2142" s="4">
        <v>-34961.18</v>
      </c>
    </row>
    <row r="2143" spans="1:11" x14ac:dyDescent="0.25">
      <c r="A2143" s="2">
        <v>38667</v>
      </c>
      <c r="B2143" s="4">
        <v>139.88999999999999</v>
      </c>
      <c r="C2143" s="4">
        <v>-842.02</v>
      </c>
      <c r="D2143" s="4">
        <v>37212</v>
      </c>
      <c r="E2143" s="4">
        <v>127031.26</v>
      </c>
      <c r="F2143" s="4">
        <v>-5.9399999999999995</v>
      </c>
      <c r="G2143" s="4">
        <v>10868</v>
      </c>
      <c r="H2143" s="4">
        <v>9954.9599999999991</v>
      </c>
      <c r="I2143" s="4">
        <v>14235.96</v>
      </c>
      <c r="J2143" s="4"/>
      <c r="K2143" s="4">
        <v>-34961.18</v>
      </c>
    </row>
    <row r="2144" spans="1:11" x14ac:dyDescent="0.25">
      <c r="A2144" s="2">
        <v>38668</v>
      </c>
      <c r="B2144" s="4">
        <v>139.88999999999999</v>
      </c>
      <c r="C2144" s="4">
        <v>-842.02</v>
      </c>
      <c r="D2144" s="4">
        <v>37212</v>
      </c>
      <c r="E2144" s="4">
        <v>127031.26</v>
      </c>
      <c r="F2144" s="4">
        <v>-5.9399999999999995</v>
      </c>
      <c r="G2144" s="4">
        <v>10868</v>
      </c>
      <c r="H2144" s="4">
        <v>9954.9599999999991</v>
      </c>
      <c r="I2144" s="4">
        <v>14235.96</v>
      </c>
      <c r="J2144" s="4"/>
      <c r="K2144" s="4">
        <v>-34961.18</v>
      </c>
    </row>
    <row r="2145" spans="1:11" x14ac:dyDescent="0.25">
      <c r="A2145" s="2">
        <v>38669</v>
      </c>
      <c r="B2145" s="4">
        <v>139.88999999999999</v>
      </c>
      <c r="C2145" s="4">
        <v>-842.02</v>
      </c>
      <c r="D2145" s="4">
        <v>37212</v>
      </c>
      <c r="E2145" s="4">
        <v>127031.26</v>
      </c>
      <c r="F2145" s="4">
        <v>-5.9399999999999995</v>
      </c>
      <c r="G2145" s="4">
        <v>10868</v>
      </c>
      <c r="H2145" s="4">
        <v>9954.9599999999991</v>
      </c>
      <c r="I2145" s="4">
        <v>14235.96</v>
      </c>
      <c r="J2145" s="4"/>
      <c r="K2145" s="4">
        <v>-34961.18</v>
      </c>
    </row>
    <row r="2146" spans="1:11" x14ac:dyDescent="0.25">
      <c r="A2146" s="2">
        <v>38670</v>
      </c>
      <c r="B2146" s="4">
        <v>139.88999999999999</v>
      </c>
      <c r="C2146" s="4">
        <v>-842.02</v>
      </c>
      <c r="D2146" s="4">
        <v>37212</v>
      </c>
      <c r="E2146" s="4">
        <v>127031.26</v>
      </c>
      <c r="F2146" s="4">
        <v>-5.9399999999999995</v>
      </c>
      <c r="G2146" s="4">
        <v>10868</v>
      </c>
      <c r="H2146" s="4">
        <v>9954.9599999999991</v>
      </c>
      <c r="I2146" s="4">
        <v>14235.96</v>
      </c>
      <c r="J2146" s="4"/>
      <c r="K2146" s="4">
        <v>-34961.18</v>
      </c>
    </row>
    <row r="2147" spans="1:11" x14ac:dyDescent="0.25">
      <c r="A2147" s="2">
        <v>38671</v>
      </c>
      <c r="B2147" s="4">
        <v>139.88999999999999</v>
      </c>
      <c r="C2147" s="4">
        <v>-842.02</v>
      </c>
      <c r="D2147" s="4">
        <v>37212</v>
      </c>
      <c r="E2147" s="4">
        <v>127031.26</v>
      </c>
      <c r="F2147" s="4">
        <v>-5.9399999999999995</v>
      </c>
      <c r="G2147" s="4">
        <v>10868</v>
      </c>
      <c r="H2147" s="4">
        <v>9954.9599999999991</v>
      </c>
      <c r="I2147" s="4">
        <v>14235.96</v>
      </c>
      <c r="J2147" s="4"/>
      <c r="K2147" s="4">
        <v>-34961.18</v>
      </c>
    </row>
    <row r="2148" spans="1:11" x14ac:dyDescent="0.25">
      <c r="A2148" s="2">
        <v>38672</v>
      </c>
      <c r="B2148" s="4">
        <v>139.88999999999999</v>
      </c>
      <c r="C2148" s="4">
        <v>-842.02</v>
      </c>
      <c r="D2148" s="4">
        <v>37212</v>
      </c>
      <c r="E2148" s="4">
        <v>127031.26</v>
      </c>
      <c r="F2148" s="4">
        <v>-5.9399999999999995</v>
      </c>
      <c r="G2148" s="4">
        <v>10868</v>
      </c>
      <c r="H2148" s="4">
        <v>9954.9599999999991</v>
      </c>
      <c r="I2148" s="4">
        <v>14235.96</v>
      </c>
      <c r="J2148" s="4"/>
      <c r="K2148" s="4">
        <v>-34961.18</v>
      </c>
    </row>
    <row r="2149" spans="1:11" x14ac:dyDescent="0.25">
      <c r="A2149" s="2">
        <v>38673</v>
      </c>
      <c r="B2149" s="4">
        <v>139.88999999999999</v>
      </c>
      <c r="C2149" s="4">
        <v>-842.02</v>
      </c>
      <c r="D2149" s="4">
        <v>37212</v>
      </c>
      <c r="E2149" s="4">
        <v>127031.26</v>
      </c>
      <c r="F2149" s="4">
        <v>-5.9399999999999995</v>
      </c>
      <c r="G2149" s="4">
        <v>10868</v>
      </c>
      <c r="H2149" s="4">
        <v>9954.9599999999991</v>
      </c>
      <c r="I2149" s="4">
        <v>14235.96</v>
      </c>
      <c r="J2149" s="4"/>
      <c r="K2149" s="4">
        <v>-34961.18</v>
      </c>
    </row>
    <row r="2150" spans="1:11" x14ac:dyDescent="0.25">
      <c r="A2150" s="2">
        <v>38674</v>
      </c>
      <c r="B2150" s="4">
        <v>139.88999999999999</v>
      </c>
      <c r="C2150" s="4">
        <v>-842.02</v>
      </c>
      <c r="D2150" s="4">
        <v>37212</v>
      </c>
      <c r="E2150" s="4">
        <v>127031.26</v>
      </c>
      <c r="F2150" s="4">
        <v>-5.9399999999999995</v>
      </c>
      <c r="G2150" s="4">
        <v>10868</v>
      </c>
      <c r="H2150" s="4">
        <v>9954.9599999999991</v>
      </c>
      <c r="I2150" s="4">
        <v>14235.96</v>
      </c>
      <c r="J2150" s="4"/>
      <c r="K2150" s="4">
        <v>-34961.18</v>
      </c>
    </row>
    <row r="2151" spans="1:11" x14ac:dyDescent="0.25">
      <c r="A2151" s="2">
        <v>38675</v>
      </c>
      <c r="B2151" s="4">
        <v>139.88999999999999</v>
      </c>
      <c r="C2151" s="4">
        <v>-842.02</v>
      </c>
      <c r="D2151" s="4">
        <v>37212</v>
      </c>
      <c r="E2151" s="4">
        <v>127031.26</v>
      </c>
      <c r="F2151" s="4">
        <v>-5.9399999999999995</v>
      </c>
      <c r="G2151" s="4">
        <v>10868</v>
      </c>
      <c r="H2151" s="4">
        <v>9954.9599999999991</v>
      </c>
      <c r="I2151" s="4">
        <v>14235.96</v>
      </c>
      <c r="J2151" s="4"/>
      <c r="K2151" s="4">
        <v>-34961.18</v>
      </c>
    </row>
    <row r="2152" spans="1:11" x14ac:dyDescent="0.25">
      <c r="A2152" s="2">
        <v>38676</v>
      </c>
      <c r="B2152" s="4">
        <v>139.88999999999999</v>
      </c>
      <c r="C2152" s="4">
        <v>-842.02</v>
      </c>
      <c r="D2152" s="4">
        <v>37212</v>
      </c>
      <c r="E2152" s="4">
        <v>127031.26</v>
      </c>
      <c r="F2152" s="4">
        <v>-5.9399999999999995</v>
      </c>
      <c r="G2152" s="4">
        <v>10868</v>
      </c>
      <c r="H2152" s="4">
        <v>9954.9599999999991</v>
      </c>
      <c r="I2152" s="4">
        <v>14235.96</v>
      </c>
      <c r="J2152" s="4"/>
      <c r="K2152" s="4">
        <v>-34961.18</v>
      </c>
    </row>
    <row r="2153" spans="1:11" x14ac:dyDescent="0.25">
      <c r="A2153" s="2">
        <v>38677</v>
      </c>
      <c r="B2153" s="4">
        <v>139.88999999999999</v>
      </c>
      <c r="C2153" s="4">
        <v>-842.02</v>
      </c>
      <c r="D2153" s="4">
        <v>37212</v>
      </c>
      <c r="E2153" s="4">
        <v>127031.26</v>
      </c>
      <c r="F2153" s="4">
        <v>-5.9399999999999995</v>
      </c>
      <c r="G2153" s="4">
        <v>10868</v>
      </c>
      <c r="H2153" s="4">
        <v>9954.9599999999991</v>
      </c>
      <c r="I2153" s="4">
        <v>14235.96</v>
      </c>
      <c r="J2153" s="4"/>
      <c r="K2153" s="4">
        <v>-34961.18</v>
      </c>
    </row>
    <row r="2154" spans="1:11" x14ac:dyDescent="0.25">
      <c r="A2154" s="2">
        <v>38678</v>
      </c>
      <c r="B2154" s="4">
        <v>139.88999999999999</v>
      </c>
      <c r="C2154" s="4">
        <v>-842.02</v>
      </c>
      <c r="D2154" s="4">
        <v>37212</v>
      </c>
      <c r="E2154" s="4">
        <v>127031.26</v>
      </c>
      <c r="F2154" s="4">
        <v>-5.9399999999999995</v>
      </c>
      <c r="G2154" s="4">
        <v>10868</v>
      </c>
      <c r="H2154" s="4">
        <v>9954.9599999999991</v>
      </c>
      <c r="I2154" s="4">
        <v>14235.96</v>
      </c>
      <c r="J2154" s="4"/>
      <c r="K2154" s="4">
        <v>-34961.18</v>
      </c>
    </row>
    <row r="2155" spans="1:11" x14ac:dyDescent="0.25">
      <c r="A2155" s="2">
        <v>38679</v>
      </c>
      <c r="B2155" s="4">
        <v>139.88999999999999</v>
      </c>
      <c r="C2155" s="4">
        <v>-842.02</v>
      </c>
      <c r="D2155" s="4">
        <v>37212</v>
      </c>
      <c r="E2155" s="4">
        <v>127031.26</v>
      </c>
      <c r="F2155" s="4">
        <v>-5.9399999999999995</v>
      </c>
      <c r="G2155" s="4">
        <v>10868</v>
      </c>
      <c r="H2155" s="4">
        <v>9954.9599999999991</v>
      </c>
      <c r="I2155" s="4">
        <v>14235.96</v>
      </c>
      <c r="J2155" s="4"/>
      <c r="K2155" s="4">
        <v>-34961.18</v>
      </c>
    </row>
    <row r="2156" spans="1:11" x14ac:dyDescent="0.25">
      <c r="A2156" s="2">
        <v>38680</v>
      </c>
      <c r="B2156" s="4">
        <v>139.88999999999999</v>
      </c>
      <c r="C2156" s="4">
        <v>-842.02</v>
      </c>
      <c r="D2156" s="4">
        <v>37212</v>
      </c>
      <c r="E2156" s="4">
        <v>127031.26</v>
      </c>
      <c r="F2156" s="4">
        <v>-5.9399999999999995</v>
      </c>
      <c r="G2156" s="4">
        <v>10868</v>
      </c>
      <c r="H2156" s="4">
        <v>9954.9599999999991</v>
      </c>
      <c r="I2156" s="4">
        <v>14235.96</v>
      </c>
      <c r="J2156" s="4"/>
      <c r="K2156" s="4">
        <v>-34961.18</v>
      </c>
    </row>
    <row r="2157" spans="1:11" x14ac:dyDescent="0.25">
      <c r="A2157" s="2">
        <v>38681</v>
      </c>
      <c r="B2157" s="4">
        <v>139.88999999999999</v>
      </c>
      <c r="C2157" s="4">
        <v>-842.02</v>
      </c>
      <c r="D2157" s="4">
        <v>37212</v>
      </c>
      <c r="E2157" s="4">
        <v>127031.26</v>
      </c>
      <c r="F2157" s="4">
        <v>-5.9399999999999995</v>
      </c>
      <c r="G2157" s="4">
        <v>10868</v>
      </c>
      <c r="H2157" s="4">
        <v>9954.9599999999991</v>
      </c>
      <c r="I2157" s="4">
        <v>14235.96</v>
      </c>
      <c r="J2157" s="4"/>
      <c r="K2157" s="4">
        <v>-34961.18</v>
      </c>
    </row>
    <row r="2158" spans="1:11" x14ac:dyDescent="0.25">
      <c r="A2158" s="2">
        <v>38682</v>
      </c>
      <c r="B2158" s="4">
        <v>139.88999999999999</v>
      </c>
      <c r="C2158" s="4">
        <v>-842.02</v>
      </c>
      <c r="D2158" s="4">
        <v>37212</v>
      </c>
      <c r="E2158" s="4">
        <v>127031.26</v>
      </c>
      <c r="F2158" s="4">
        <v>-5.9399999999999995</v>
      </c>
      <c r="G2158" s="4">
        <v>10868</v>
      </c>
      <c r="H2158" s="4">
        <v>9954.9599999999991</v>
      </c>
      <c r="I2158" s="4">
        <v>14235.96</v>
      </c>
      <c r="J2158" s="4"/>
      <c r="K2158" s="4">
        <v>-34961.18</v>
      </c>
    </row>
    <row r="2159" spans="1:11" x14ac:dyDescent="0.25">
      <c r="A2159" s="2">
        <v>38683</v>
      </c>
      <c r="B2159" s="4">
        <v>139.88999999999999</v>
      </c>
      <c r="C2159" s="4">
        <v>-842.02</v>
      </c>
      <c r="D2159" s="4">
        <v>37212</v>
      </c>
      <c r="E2159" s="4">
        <v>127031.26</v>
      </c>
      <c r="F2159" s="4">
        <v>-5.9399999999999995</v>
      </c>
      <c r="G2159" s="4">
        <v>10868</v>
      </c>
      <c r="H2159" s="4">
        <v>9954.9599999999991</v>
      </c>
      <c r="I2159" s="4">
        <v>14235.96</v>
      </c>
      <c r="J2159" s="4"/>
      <c r="K2159" s="4">
        <v>-34961.18</v>
      </c>
    </row>
    <row r="2160" spans="1:11" x14ac:dyDescent="0.25">
      <c r="A2160" s="2">
        <v>38684</v>
      </c>
      <c r="B2160" s="4">
        <v>139.88999999999999</v>
      </c>
      <c r="C2160" s="4">
        <v>-842.02</v>
      </c>
      <c r="D2160" s="4">
        <v>37212</v>
      </c>
      <c r="E2160" s="4">
        <v>127031.26</v>
      </c>
      <c r="F2160" s="4">
        <v>-5.9399999999999995</v>
      </c>
      <c r="G2160" s="4">
        <v>10868</v>
      </c>
      <c r="H2160" s="4">
        <v>9954.9599999999991</v>
      </c>
      <c r="I2160" s="4">
        <v>14235.96</v>
      </c>
      <c r="J2160" s="4"/>
      <c r="K2160" s="4">
        <v>-34961.18</v>
      </c>
    </row>
    <row r="2161" spans="1:11" x14ac:dyDescent="0.25">
      <c r="A2161" s="2">
        <v>38685</v>
      </c>
      <c r="B2161" s="4">
        <v>139.88999999999999</v>
      </c>
      <c r="C2161" s="4">
        <v>-842.02</v>
      </c>
      <c r="D2161" s="4">
        <v>37212</v>
      </c>
      <c r="E2161" s="4">
        <v>127031.26</v>
      </c>
      <c r="F2161" s="4">
        <v>-5.9399999999999995</v>
      </c>
      <c r="G2161" s="4">
        <v>10868</v>
      </c>
      <c r="H2161" s="4">
        <v>9954.9599999999991</v>
      </c>
      <c r="I2161" s="4">
        <v>14235.96</v>
      </c>
      <c r="J2161" s="4"/>
      <c r="K2161" s="4">
        <v>-34961.18</v>
      </c>
    </row>
    <row r="2162" spans="1:11" x14ac:dyDescent="0.25">
      <c r="A2162" s="2">
        <v>38686</v>
      </c>
      <c r="B2162" s="4">
        <v>139.88999999999999</v>
      </c>
      <c r="C2162" s="4">
        <v>-842.02</v>
      </c>
      <c r="D2162" s="4">
        <v>37605</v>
      </c>
      <c r="E2162" s="4">
        <v>127031.26</v>
      </c>
      <c r="F2162" s="4">
        <v>-6.54</v>
      </c>
      <c r="G2162" s="4">
        <v>10868</v>
      </c>
      <c r="H2162" s="4">
        <v>9954.9599999999991</v>
      </c>
      <c r="I2162" s="4">
        <v>14750.95</v>
      </c>
      <c r="J2162" s="4"/>
      <c r="K2162" s="4">
        <v>-34961.18</v>
      </c>
    </row>
    <row r="2163" spans="1:11" x14ac:dyDescent="0.25">
      <c r="A2163" s="2">
        <v>38687</v>
      </c>
      <c r="B2163" s="4">
        <v>139.88999999999999</v>
      </c>
      <c r="C2163" s="4">
        <v>-842.02</v>
      </c>
      <c r="D2163" s="4">
        <v>37605</v>
      </c>
      <c r="E2163" s="4">
        <v>127031.26</v>
      </c>
      <c r="F2163" s="4">
        <v>-6.54</v>
      </c>
      <c r="G2163" s="4">
        <v>10868</v>
      </c>
      <c r="H2163" s="4">
        <v>9954.9599999999991</v>
      </c>
      <c r="I2163" s="4">
        <v>14750.95</v>
      </c>
      <c r="J2163" s="4"/>
      <c r="K2163" s="4">
        <v>-34961.18</v>
      </c>
    </row>
    <row r="2164" spans="1:11" x14ac:dyDescent="0.25">
      <c r="A2164" s="2">
        <v>38688</v>
      </c>
      <c r="B2164" s="4">
        <v>139.88999999999999</v>
      </c>
      <c r="C2164" s="4">
        <v>-842.02</v>
      </c>
      <c r="D2164" s="4">
        <v>37605</v>
      </c>
      <c r="E2164" s="4">
        <v>127031.26</v>
      </c>
      <c r="F2164" s="4">
        <v>-6.54</v>
      </c>
      <c r="G2164" s="4">
        <v>10868</v>
      </c>
      <c r="H2164" s="4">
        <v>9954.9599999999991</v>
      </c>
      <c r="I2164" s="4">
        <v>14750.95</v>
      </c>
      <c r="J2164" s="4"/>
      <c r="K2164" s="4">
        <v>-34961.18</v>
      </c>
    </row>
    <row r="2165" spans="1:11" x14ac:dyDescent="0.25">
      <c r="A2165" s="2">
        <v>38689</v>
      </c>
      <c r="B2165" s="4">
        <v>139.88999999999999</v>
      </c>
      <c r="C2165" s="4">
        <v>-842.02</v>
      </c>
      <c r="D2165" s="4">
        <v>37605</v>
      </c>
      <c r="E2165" s="4">
        <v>127031.26</v>
      </c>
      <c r="F2165" s="4">
        <v>-6.54</v>
      </c>
      <c r="G2165" s="4">
        <v>10868</v>
      </c>
      <c r="H2165" s="4">
        <v>9954.9599999999991</v>
      </c>
      <c r="I2165" s="4">
        <v>14750.95</v>
      </c>
      <c r="J2165" s="4"/>
      <c r="K2165" s="4">
        <v>-34961.18</v>
      </c>
    </row>
    <row r="2166" spans="1:11" x14ac:dyDescent="0.25">
      <c r="A2166" s="2">
        <v>38690</v>
      </c>
      <c r="B2166" s="4">
        <v>139.88999999999999</v>
      </c>
      <c r="C2166" s="4">
        <v>-842.02</v>
      </c>
      <c r="D2166" s="4">
        <v>37605</v>
      </c>
      <c r="E2166" s="4">
        <v>127031.26</v>
      </c>
      <c r="F2166" s="4">
        <v>-6.54</v>
      </c>
      <c r="G2166" s="4">
        <v>10868</v>
      </c>
      <c r="H2166" s="4">
        <v>9954.9599999999991</v>
      </c>
      <c r="I2166" s="4">
        <v>14750.95</v>
      </c>
      <c r="J2166" s="4"/>
      <c r="K2166" s="4">
        <v>-34961.18</v>
      </c>
    </row>
    <row r="2167" spans="1:11" x14ac:dyDescent="0.25">
      <c r="A2167" s="2">
        <v>38691</v>
      </c>
      <c r="B2167" s="4">
        <v>139.88999999999999</v>
      </c>
      <c r="C2167" s="4">
        <v>-842.02</v>
      </c>
      <c r="D2167" s="4">
        <v>37605</v>
      </c>
      <c r="E2167" s="4">
        <v>127031.26</v>
      </c>
      <c r="F2167" s="4">
        <v>-6.54</v>
      </c>
      <c r="G2167" s="4">
        <v>10868</v>
      </c>
      <c r="H2167" s="4">
        <v>9954.9599999999991</v>
      </c>
      <c r="I2167" s="4">
        <v>14750.95</v>
      </c>
      <c r="J2167" s="4"/>
      <c r="K2167" s="4">
        <v>-34961.18</v>
      </c>
    </row>
    <row r="2168" spans="1:11" x14ac:dyDescent="0.25">
      <c r="A2168" s="2">
        <v>38692</v>
      </c>
      <c r="B2168" s="4">
        <v>139.88999999999999</v>
      </c>
      <c r="C2168" s="4">
        <v>-842.02</v>
      </c>
      <c r="D2168" s="4">
        <v>37605</v>
      </c>
      <c r="E2168" s="4">
        <v>127031.26</v>
      </c>
      <c r="F2168" s="4">
        <v>-6.54</v>
      </c>
      <c r="G2168" s="4">
        <v>10868</v>
      </c>
      <c r="H2168" s="4">
        <v>9954.9599999999991</v>
      </c>
      <c r="I2168" s="4">
        <v>14750.95</v>
      </c>
      <c r="J2168" s="4"/>
      <c r="K2168" s="4">
        <v>-34961.18</v>
      </c>
    </row>
    <row r="2169" spans="1:11" x14ac:dyDescent="0.25">
      <c r="A2169" s="2">
        <v>38693</v>
      </c>
      <c r="B2169" s="4">
        <v>139.88999999999999</v>
      </c>
      <c r="C2169" s="4">
        <v>-842.02</v>
      </c>
      <c r="D2169" s="4">
        <v>37605</v>
      </c>
      <c r="E2169" s="4">
        <v>127031.26</v>
      </c>
      <c r="F2169" s="4">
        <v>-6.54</v>
      </c>
      <c r="G2169" s="4">
        <v>10868</v>
      </c>
      <c r="H2169" s="4">
        <v>9954.9599999999991</v>
      </c>
      <c r="I2169" s="4">
        <v>14750.95</v>
      </c>
      <c r="J2169" s="4"/>
      <c r="K2169" s="4">
        <v>-34961.18</v>
      </c>
    </row>
    <row r="2170" spans="1:11" x14ac:dyDescent="0.25">
      <c r="A2170" s="2">
        <v>38694</v>
      </c>
      <c r="B2170" s="4">
        <v>139.88999999999999</v>
      </c>
      <c r="C2170" s="4">
        <v>-842.02</v>
      </c>
      <c r="D2170" s="4">
        <v>37605</v>
      </c>
      <c r="E2170" s="4">
        <v>127031.26</v>
      </c>
      <c r="F2170" s="4">
        <v>-6.54</v>
      </c>
      <c r="G2170" s="4">
        <v>10868</v>
      </c>
      <c r="H2170" s="4">
        <v>9954.9599999999991</v>
      </c>
      <c r="I2170" s="4">
        <v>14750.95</v>
      </c>
      <c r="J2170" s="4"/>
      <c r="K2170" s="4">
        <v>-34961.18</v>
      </c>
    </row>
    <row r="2171" spans="1:11" x14ac:dyDescent="0.25">
      <c r="A2171" s="2">
        <v>38695</v>
      </c>
      <c r="B2171" s="4">
        <v>139.88999999999999</v>
      </c>
      <c r="C2171" s="4">
        <v>-842.02</v>
      </c>
      <c r="D2171" s="4">
        <v>37605</v>
      </c>
      <c r="E2171" s="4">
        <v>127031.26</v>
      </c>
      <c r="F2171" s="4">
        <v>-6.54</v>
      </c>
      <c r="G2171" s="4">
        <v>10868</v>
      </c>
      <c r="H2171" s="4">
        <v>9954.9599999999991</v>
      </c>
      <c r="I2171" s="4">
        <v>14750.95</v>
      </c>
      <c r="J2171" s="4"/>
      <c r="K2171" s="4">
        <v>-34961.18</v>
      </c>
    </row>
    <row r="2172" spans="1:11" x14ac:dyDescent="0.25">
      <c r="A2172" s="2">
        <v>38696</v>
      </c>
      <c r="B2172" s="4">
        <v>139.88999999999999</v>
      </c>
      <c r="C2172" s="4">
        <v>-842.02</v>
      </c>
      <c r="D2172" s="4">
        <v>37605</v>
      </c>
      <c r="E2172" s="4">
        <v>127031.26</v>
      </c>
      <c r="F2172" s="4">
        <v>-6.54</v>
      </c>
      <c r="G2172" s="4">
        <v>10868</v>
      </c>
      <c r="H2172" s="4">
        <v>9954.9599999999991</v>
      </c>
      <c r="I2172" s="4">
        <v>14750.95</v>
      </c>
      <c r="J2172" s="4"/>
      <c r="K2172" s="4">
        <v>-34961.18</v>
      </c>
    </row>
    <row r="2173" spans="1:11" x14ac:dyDescent="0.25">
      <c r="A2173" s="2">
        <v>38697</v>
      </c>
      <c r="B2173" s="4">
        <v>139.88999999999999</v>
      </c>
      <c r="C2173" s="4">
        <v>-842.02</v>
      </c>
      <c r="D2173" s="4">
        <v>37605</v>
      </c>
      <c r="E2173" s="4">
        <v>127031.26</v>
      </c>
      <c r="F2173" s="4">
        <v>-6.54</v>
      </c>
      <c r="G2173" s="4">
        <v>10868</v>
      </c>
      <c r="H2173" s="4">
        <v>9954.9599999999991</v>
      </c>
      <c r="I2173" s="4">
        <v>14750.95</v>
      </c>
      <c r="J2173" s="4"/>
      <c r="K2173" s="4">
        <v>-34961.18</v>
      </c>
    </row>
    <row r="2174" spans="1:11" x14ac:dyDescent="0.25">
      <c r="A2174" s="2">
        <v>38698</v>
      </c>
      <c r="B2174" s="4">
        <v>139.88999999999999</v>
      </c>
      <c r="C2174" s="4">
        <v>-842.02</v>
      </c>
      <c r="D2174" s="4">
        <v>37605</v>
      </c>
      <c r="E2174" s="4">
        <v>127031.26</v>
      </c>
      <c r="F2174" s="4">
        <v>-6.54</v>
      </c>
      <c r="G2174" s="4">
        <v>10868</v>
      </c>
      <c r="H2174" s="4">
        <v>9954.9599999999991</v>
      </c>
      <c r="I2174" s="4">
        <v>14750.95</v>
      </c>
      <c r="J2174" s="4"/>
      <c r="K2174" s="4">
        <v>-34961.18</v>
      </c>
    </row>
    <row r="2175" spans="1:11" x14ac:dyDescent="0.25">
      <c r="A2175" s="2">
        <v>38699</v>
      </c>
      <c r="B2175" s="4">
        <v>139.88999999999999</v>
      </c>
      <c r="C2175" s="4">
        <v>-842.02</v>
      </c>
      <c r="D2175" s="4">
        <v>37605</v>
      </c>
      <c r="E2175" s="4">
        <v>127031.26</v>
      </c>
      <c r="F2175" s="4">
        <v>-6.54</v>
      </c>
      <c r="G2175" s="4">
        <v>10868</v>
      </c>
      <c r="H2175" s="4">
        <v>9954.9599999999991</v>
      </c>
      <c r="I2175" s="4">
        <v>14750.95</v>
      </c>
      <c r="J2175" s="4"/>
      <c r="K2175" s="4">
        <v>-34961.18</v>
      </c>
    </row>
    <row r="2176" spans="1:11" x14ac:dyDescent="0.25">
      <c r="A2176" s="2">
        <v>38700</v>
      </c>
      <c r="B2176" s="4">
        <v>139.88999999999999</v>
      </c>
      <c r="C2176" s="4">
        <v>-842.02</v>
      </c>
      <c r="D2176" s="4">
        <v>37605</v>
      </c>
      <c r="E2176" s="4">
        <v>127031.26</v>
      </c>
      <c r="F2176" s="4">
        <v>-6.54</v>
      </c>
      <c r="G2176" s="4">
        <v>10868</v>
      </c>
      <c r="H2176" s="4">
        <v>9954.9599999999991</v>
      </c>
      <c r="I2176" s="4">
        <v>14750.95</v>
      </c>
      <c r="J2176" s="4"/>
      <c r="K2176" s="4">
        <v>-34961.18</v>
      </c>
    </row>
    <row r="2177" spans="1:11" x14ac:dyDescent="0.25">
      <c r="A2177" s="2">
        <v>38701</v>
      </c>
      <c r="B2177" s="4">
        <v>139.88999999999999</v>
      </c>
      <c r="C2177" s="4">
        <v>-842.02</v>
      </c>
      <c r="D2177" s="4">
        <v>37605</v>
      </c>
      <c r="E2177" s="4">
        <v>127031.26</v>
      </c>
      <c r="F2177" s="4">
        <v>-6.54</v>
      </c>
      <c r="G2177" s="4">
        <v>10868</v>
      </c>
      <c r="H2177" s="4">
        <v>9954.9599999999991</v>
      </c>
      <c r="I2177" s="4">
        <v>14750.95</v>
      </c>
      <c r="J2177" s="4"/>
      <c r="K2177" s="4">
        <v>-34961.18</v>
      </c>
    </row>
    <row r="2178" spans="1:11" x14ac:dyDescent="0.25">
      <c r="A2178" s="2">
        <v>38702</v>
      </c>
      <c r="B2178" s="4">
        <v>139.88999999999999</v>
      </c>
      <c r="C2178" s="4">
        <v>-842.02</v>
      </c>
      <c r="D2178" s="4">
        <v>37605</v>
      </c>
      <c r="E2178" s="4">
        <v>127031.26</v>
      </c>
      <c r="F2178" s="4">
        <v>-6.54</v>
      </c>
      <c r="G2178" s="4">
        <v>10868</v>
      </c>
      <c r="H2178" s="4">
        <v>9954.9599999999991</v>
      </c>
      <c r="I2178" s="4">
        <v>14750.95</v>
      </c>
      <c r="J2178" s="4"/>
      <c r="K2178" s="4">
        <v>-34961.18</v>
      </c>
    </row>
    <row r="2179" spans="1:11" x14ac:dyDescent="0.25">
      <c r="A2179" s="2">
        <v>38703</v>
      </c>
      <c r="B2179" s="4">
        <v>139.88999999999999</v>
      </c>
      <c r="C2179" s="4">
        <v>-842.02</v>
      </c>
      <c r="D2179" s="4">
        <v>37605</v>
      </c>
      <c r="E2179" s="4">
        <v>127031.26</v>
      </c>
      <c r="F2179" s="4">
        <v>-6.54</v>
      </c>
      <c r="G2179" s="4">
        <v>10868</v>
      </c>
      <c r="H2179" s="4">
        <v>9954.9599999999991</v>
      </c>
      <c r="I2179" s="4">
        <v>14750.95</v>
      </c>
      <c r="J2179" s="4"/>
      <c r="K2179" s="4">
        <v>-34961.18</v>
      </c>
    </row>
    <row r="2180" spans="1:11" x14ac:dyDescent="0.25">
      <c r="A2180" s="2">
        <v>38704</v>
      </c>
      <c r="B2180" s="4">
        <v>139.88999999999999</v>
      </c>
      <c r="C2180" s="4">
        <v>-842.02</v>
      </c>
      <c r="D2180" s="4">
        <v>37605</v>
      </c>
      <c r="E2180" s="4">
        <v>127031.26</v>
      </c>
      <c r="F2180" s="4">
        <v>-6.54</v>
      </c>
      <c r="G2180" s="4">
        <v>10868</v>
      </c>
      <c r="H2180" s="4">
        <v>9954.9599999999991</v>
      </c>
      <c r="I2180" s="4">
        <v>14750.95</v>
      </c>
      <c r="J2180" s="4"/>
      <c r="K2180" s="4">
        <v>-34961.18</v>
      </c>
    </row>
    <row r="2181" spans="1:11" x14ac:dyDescent="0.25">
      <c r="A2181" s="2">
        <v>38705</v>
      </c>
      <c r="B2181" s="4">
        <v>139.88999999999999</v>
      </c>
      <c r="C2181" s="4">
        <v>-842.02</v>
      </c>
      <c r="D2181" s="4">
        <v>37605</v>
      </c>
      <c r="E2181" s="4">
        <v>127031.26</v>
      </c>
      <c r="F2181" s="4">
        <v>-6.54</v>
      </c>
      <c r="G2181" s="4">
        <v>10868</v>
      </c>
      <c r="H2181" s="4">
        <v>9954.9599999999991</v>
      </c>
      <c r="I2181" s="4">
        <v>14750.95</v>
      </c>
      <c r="J2181" s="4"/>
      <c r="K2181" s="4">
        <v>-34961.18</v>
      </c>
    </row>
    <row r="2182" spans="1:11" x14ac:dyDescent="0.25">
      <c r="A2182" s="2">
        <v>38706</v>
      </c>
      <c r="B2182" s="4">
        <v>139.88999999999999</v>
      </c>
      <c r="C2182" s="4">
        <v>-842.02</v>
      </c>
      <c r="D2182" s="4">
        <v>37605</v>
      </c>
      <c r="E2182" s="4">
        <v>127031.26</v>
      </c>
      <c r="F2182" s="4">
        <v>-6.54</v>
      </c>
      <c r="G2182" s="4">
        <v>10868</v>
      </c>
      <c r="H2182" s="4">
        <v>9954.9599999999991</v>
      </c>
      <c r="I2182" s="4">
        <v>14750.95</v>
      </c>
      <c r="J2182" s="4"/>
      <c r="K2182" s="4">
        <v>-34961.18</v>
      </c>
    </row>
    <row r="2183" spans="1:11" x14ac:dyDescent="0.25">
      <c r="A2183" s="2">
        <v>38707</v>
      </c>
      <c r="B2183" s="4">
        <v>139.88999999999999</v>
      </c>
      <c r="C2183" s="4">
        <v>-842.02</v>
      </c>
      <c r="D2183" s="4">
        <v>37605</v>
      </c>
      <c r="E2183" s="4">
        <v>127031.26</v>
      </c>
      <c r="F2183" s="4">
        <v>-6.54</v>
      </c>
      <c r="G2183" s="4">
        <v>10868</v>
      </c>
      <c r="H2183" s="4">
        <v>9954.9599999999991</v>
      </c>
      <c r="I2183" s="4">
        <v>14750.95</v>
      </c>
      <c r="J2183" s="4"/>
      <c r="K2183" s="4">
        <v>-34961.18</v>
      </c>
    </row>
    <row r="2184" spans="1:11" x14ac:dyDescent="0.25">
      <c r="A2184" s="2">
        <v>38708</v>
      </c>
      <c r="B2184" s="4">
        <v>139.88999999999999</v>
      </c>
      <c r="C2184" s="4">
        <v>-842.02</v>
      </c>
      <c r="D2184" s="4">
        <v>37605</v>
      </c>
      <c r="E2184" s="4">
        <v>127031.26</v>
      </c>
      <c r="F2184" s="4">
        <v>-6.54</v>
      </c>
      <c r="G2184" s="4">
        <v>10868</v>
      </c>
      <c r="H2184" s="4">
        <v>9954.9599999999991</v>
      </c>
      <c r="I2184" s="4">
        <v>14750.95</v>
      </c>
      <c r="J2184" s="4"/>
      <c r="K2184" s="4">
        <v>-34961.18</v>
      </c>
    </row>
    <row r="2185" spans="1:11" x14ac:dyDescent="0.25">
      <c r="A2185" s="2">
        <v>38709</v>
      </c>
      <c r="B2185" s="4">
        <v>139.88999999999999</v>
      </c>
      <c r="C2185" s="4">
        <v>-842.02</v>
      </c>
      <c r="D2185" s="4">
        <v>37605</v>
      </c>
      <c r="E2185" s="4">
        <v>127031.26</v>
      </c>
      <c r="F2185" s="4">
        <v>-6.54</v>
      </c>
      <c r="G2185" s="4">
        <v>10868</v>
      </c>
      <c r="H2185" s="4">
        <v>9954.9599999999991</v>
      </c>
      <c r="I2185" s="4">
        <v>14750.95</v>
      </c>
      <c r="J2185" s="4"/>
      <c r="K2185" s="4">
        <v>-34961.18</v>
      </c>
    </row>
    <row r="2186" spans="1:11" x14ac:dyDescent="0.25">
      <c r="A2186" s="2">
        <v>38710</v>
      </c>
      <c r="B2186" s="4">
        <v>139.88999999999999</v>
      </c>
      <c r="C2186" s="4">
        <v>-842.02</v>
      </c>
      <c r="D2186" s="4">
        <v>37605</v>
      </c>
      <c r="E2186" s="4">
        <v>127031.26</v>
      </c>
      <c r="F2186" s="4">
        <v>-6.54</v>
      </c>
      <c r="G2186" s="4">
        <v>10868</v>
      </c>
      <c r="H2186" s="4">
        <v>9954.9599999999991</v>
      </c>
      <c r="I2186" s="4">
        <v>14750.95</v>
      </c>
      <c r="J2186" s="4"/>
      <c r="K2186" s="4">
        <v>-34961.18</v>
      </c>
    </row>
    <row r="2187" spans="1:11" x14ac:dyDescent="0.25">
      <c r="A2187" s="2">
        <v>38711</v>
      </c>
      <c r="B2187" s="4">
        <v>139.88999999999999</v>
      </c>
      <c r="C2187" s="4">
        <v>-842.02</v>
      </c>
      <c r="D2187" s="4">
        <v>37605</v>
      </c>
      <c r="E2187" s="4">
        <v>127031.26</v>
      </c>
      <c r="F2187" s="4">
        <v>-6.54</v>
      </c>
      <c r="G2187" s="4">
        <v>10868</v>
      </c>
      <c r="H2187" s="4">
        <v>9954.9599999999991</v>
      </c>
      <c r="I2187" s="4">
        <v>14750.95</v>
      </c>
      <c r="J2187" s="4"/>
      <c r="K2187" s="4">
        <v>-34961.18</v>
      </c>
    </row>
    <row r="2188" spans="1:11" x14ac:dyDescent="0.25">
      <c r="A2188" s="2">
        <v>38712</v>
      </c>
      <c r="B2188" s="4">
        <v>139.88999999999999</v>
      </c>
      <c r="C2188" s="4">
        <v>-842.02</v>
      </c>
      <c r="D2188" s="4">
        <v>37605</v>
      </c>
      <c r="E2188" s="4">
        <v>127031.26</v>
      </c>
      <c r="F2188" s="4">
        <v>-6.54</v>
      </c>
      <c r="G2188" s="4">
        <v>10868</v>
      </c>
      <c r="H2188" s="4">
        <v>9954.9599999999991</v>
      </c>
      <c r="I2188" s="4">
        <v>14750.95</v>
      </c>
      <c r="J2188" s="4"/>
      <c r="K2188" s="4">
        <v>-34961.18</v>
      </c>
    </row>
    <row r="2189" spans="1:11" x14ac:dyDescent="0.25">
      <c r="A2189" s="2">
        <v>38713</v>
      </c>
      <c r="B2189" s="4">
        <v>139.88999999999999</v>
      </c>
      <c r="C2189" s="4">
        <v>-842.02</v>
      </c>
      <c r="D2189" s="4">
        <v>37605</v>
      </c>
      <c r="E2189" s="4">
        <v>127031.26</v>
      </c>
      <c r="F2189" s="4">
        <v>-6.54</v>
      </c>
      <c r="G2189" s="4">
        <v>10868</v>
      </c>
      <c r="H2189" s="4">
        <v>9954.9599999999991</v>
      </c>
      <c r="I2189" s="4">
        <v>14750.95</v>
      </c>
      <c r="J2189" s="4"/>
      <c r="K2189" s="4">
        <v>-34961.18</v>
      </c>
    </row>
    <row r="2190" spans="1:11" x14ac:dyDescent="0.25">
      <c r="A2190" s="2">
        <v>38714</v>
      </c>
      <c r="B2190" s="4">
        <v>139.88999999999999</v>
      </c>
      <c r="C2190" s="4">
        <v>-842.02</v>
      </c>
      <c r="D2190" s="4">
        <v>37605</v>
      </c>
      <c r="E2190" s="4">
        <v>127031.26</v>
      </c>
      <c r="F2190" s="4">
        <v>-6.54</v>
      </c>
      <c r="G2190" s="4">
        <v>10868</v>
      </c>
      <c r="H2190" s="4">
        <v>9954.9599999999991</v>
      </c>
      <c r="I2190" s="4">
        <v>14750.95</v>
      </c>
      <c r="J2190" s="4"/>
      <c r="K2190" s="4">
        <v>-34961.18</v>
      </c>
    </row>
    <row r="2191" spans="1:11" x14ac:dyDescent="0.25">
      <c r="A2191" s="2">
        <v>38715</v>
      </c>
      <c r="B2191" s="4">
        <v>139.88999999999999</v>
      </c>
      <c r="C2191" s="4">
        <v>-842.02</v>
      </c>
      <c r="D2191" s="4">
        <v>37605</v>
      </c>
      <c r="E2191" s="4">
        <v>127031.26</v>
      </c>
      <c r="F2191" s="4">
        <v>-6.54</v>
      </c>
      <c r="G2191" s="4">
        <v>10868</v>
      </c>
      <c r="H2191" s="4">
        <v>9954.9599999999991</v>
      </c>
      <c r="I2191" s="4">
        <v>14750.95</v>
      </c>
      <c r="J2191" s="4"/>
      <c r="K2191" s="4">
        <v>-34961.18</v>
      </c>
    </row>
    <row r="2192" spans="1:11" x14ac:dyDescent="0.25">
      <c r="A2192" s="2">
        <v>38716</v>
      </c>
      <c r="B2192" s="4">
        <v>139.88999999999999</v>
      </c>
      <c r="C2192" s="4">
        <v>-842.02</v>
      </c>
      <c r="D2192" s="4">
        <v>37605</v>
      </c>
      <c r="E2192" s="4">
        <v>127031.26</v>
      </c>
      <c r="F2192" s="4">
        <v>-6.54</v>
      </c>
      <c r="G2192" s="4">
        <v>10868</v>
      </c>
      <c r="H2192" s="4">
        <v>9954.9599999999991</v>
      </c>
      <c r="I2192" s="4">
        <v>14750.95</v>
      </c>
      <c r="J2192" s="4"/>
      <c r="K2192" s="4">
        <v>-34961.18</v>
      </c>
    </row>
    <row r="2193" spans="1:11" x14ac:dyDescent="0.25">
      <c r="A2193" s="2">
        <v>38717</v>
      </c>
      <c r="B2193" s="4">
        <v>145.65</v>
      </c>
      <c r="C2193" s="4">
        <v>-250.97</v>
      </c>
      <c r="D2193" s="4">
        <v>38507</v>
      </c>
      <c r="E2193" s="4">
        <v>132880.4</v>
      </c>
      <c r="F2193" s="4">
        <v>-5.83</v>
      </c>
      <c r="G2193" s="4">
        <v>11163</v>
      </c>
      <c r="H2193" s="4">
        <v>9954.9599999999991</v>
      </c>
      <c r="I2193" s="4">
        <v>14956.63</v>
      </c>
      <c r="J2193" s="4"/>
      <c r="K2193" s="4">
        <v>-35642.620000000003</v>
      </c>
    </row>
    <row r="2194" spans="1:11" x14ac:dyDescent="0.25">
      <c r="A2194" s="2">
        <v>38718</v>
      </c>
      <c r="B2194" s="4">
        <v>145.65</v>
      </c>
      <c r="C2194" s="4">
        <v>-250.97</v>
      </c>
      <c r="D2194" s="4">
        <v>38507</v>
      </c>
      <c r="E2194" s="4">
        <v>132880.4</v>
      </c>
      <c r="F2194" s="4">
        <v>-5.83</v>
      </c>
      <c r="G2194" s="4">
        <v>11163</v>
      </c>
      <c r="H2194" s="4">
        <v>9954.9599999999991</v>
      </c>
      <c r="I2194" s="4">
        <v>14956.63</v>
      </c>
      <c r="J2194" s="4"/>
      <c r="K2194" s="4">
        <v>-35642.620000000003</v>
      </c>
    </row>
    <row r="2195" spans="1:11" x14ac:dyDescent="0.25">
      <c r="A2195" s="2">
        <v>38719</v>
      </c>
      <c r="B2195" s="4">
        <v>145.65</v>
      </c>
      <c r="C2195" s="4">
        <v>-250.97</v>
      </c>
      <c r="D2195" s="4">
        <v>38507</v>
      </c>
      <c r="E2195" s="4">
        <v>132880.4</v>
      </c>
      <c r="F2195" s="4">
        <v>-5.83</v>
      </c>
      <c r="G2195" s="4">
        <v>11163</v>
      </c>
      <c r="H2195" s="4">
        <v>9954.9599999999991</v>
      </c>
      <c r="I2195" s="4">
        <v>14956.63</v>
      </c>
      <c r="J2195" s="4"/>
      <c r="K2195" s="4">
        <v>-35642.620000000003</v>
      </c>
    </row>
    <row r="2196" spans="1:11" x14ac:dyDescent="0.25">
      <c r="A2196" s="2">
        <v>38720</v>
      </c>
      <c r="B2196" s="4">
        <v>145.65</v>
      </c>
      <c r="C2196" s="4">
        <v>-250.97</v>
      </c>
      <c r="D2196" s="4">
        <v>38507</v>
      </c>
      <c r="E2196" s="4">
        <v>132880.4</v>
      </c>
      <c r="F2196" s="4">
        <v>-5.83</v>
      </c>
      <c r="G2196" s="4">
        <v>11163</v>
      </c>
      <c r="H2196" s="4">
        <v>9954.9599999999991</v>
      </c>
      <c r="I2196" s="4">
        <v>14956.63</v>
      </c>
      <c r="J2196" s="4"/>
      <c r="K2196" s="4">
        <v>-35642.620000000003</v>
      </c>
    </row>
    <row r="2197" spans="1:11" x14ac:dyDescent="0.25">
      <c r="A2197" s="2">
        <v>38721</v>
      </c>
      <c r="B2197" s="4">
        <v>145.65</v>
      </c>
      <c r="C2197" s="4">
        <v>-250.97</v>
      </c>
      <c r="D2197" s="4">
        <v>38507</v>
      </c>
      <c r="E2197" s="4">
        <v>132880.4</v>
      </c>
      <c r="F2197" s="4">
        <v>-5.83</v>
      </c>
      <c r="G2197" s="4">
        <v>11163</v>
      </c>
      <c r="H2197" s="4">
        <v>9954.9599999999991</v>
      </c>
      <c r="I2197" s="4">
        <v>14956.63</v>
      </c>
      <c r="J2197" s="4"/>
      <c r="K2197" s="4">
        <v>-35642.620000000003</v>
      </c>
    </row>
    <row r="2198" spans="1:11" x14ac:dyDescent="0.25">
      <c r="A2198" s="2">
        <v>38722</v>
      </c>
      <c r="B2198" s="4">
        <v>145.65</v>
      </c>
      <c r="C2198" s="4">
        <v>-250.97</v>
      </c>
      <c r="D2198" s="4">
        <v>38507</v>
      </c>
      <c r="E2198" s="4">
        <v>132880.4</v>
      </c>
      <c r="F2198" s="4">
        <v>-5.83</v>
      </c>
      <c r="G2198" s="4">
        <v>11163</v>
      </c>
      <c r="H2198" s="4">
        <v>9954.9599999999991</v>
      </c>
      <c r="I2198" s="4">
        <v>14956.63</v>
      </c>
      <c r="J2198" s="4"/>
      <c r="K2198" s="4">
        <v>-35642.620000000003</v>
      </c>
    </row>
    <row r="2199" spans="1:11" x14ac:dyDescent="0.25">
      <c r="A2199" s="2">
        <v>38723</v>
      </c>
      <c r="B2199" s="4">
        <v>145.65</v>
      </c>
      <c r="C2199" s="4">
        <v>-250.97</v>
      </c>
      <c r="D2199" s="4">
        <v>38507</v>
      </c>
      <c r="E2199" s="4">
        <v>132880.4</v>
      </c>
      <c r="F2199" s="4">
        <v>-5.83</v>
      </c>
      <c r="G2199" s="4">
        <v>11163</v>
      </c>
      <c r="H2199" s="4">
        <v>9954.9599999999991</v>
      </c>
      <c r="I2199" s="4">
        <v>14956.63</v>
      </c>
      <c r="J2199" s="4"/>
      <c r="K2199" s="4">
        <v>-35642.620000000003</v>
      </c>
    </row>
    <row r="2200" spans="1:11" x14ac:dyDescent="0.25">
      <c r="A2200" s="2">
        <v>38724</v>
      </c>
      <c r="B2200" s="4">
        <v>145.65</v>
      </c>
      <c r="C2200" s="4">
        <v>-250.97</v>
      </c>
      <c r="D2200" s="4">
        <v>38507</v>
      </c>
      <c r="E2200" s="4">
        <v>132880.4</v>
      </c>
      <c r="F2200" s="4">
        <v>-5.83</v>
      </c>
      <c r="G2200" s="4">
        <v>11163</v>
      </c>
      <c r="H2200" s="4">
        <v>9954.9599999999991</v>
      </c>
      <c r="I2200" s="4">
        <v>14956.63</v>
      </c>
      <c r="J2200" s="4"/>
      <c r="K2200" s="4">
        <v>-35642.620000000003</v>
      </c>
    </row>
    <row r="2201" spans="1:11" x14ac:dyDescent="0.25">
      <c r="A2201" s="2">
        <v>38725</v>
      </c>
      <c r="B2201" s="4">
        <v>145.65</v>
      </c>
      <c r="C2201" s="4">
        <v>-250.97</v>
      </c>
      <c r="D2201" s="4">
        <v>38507</v>
      </c>
      <c r="E2201" s="4">
        <v>132880.4</v>
      </c>
      <c r="F2201" s="4">
        <v>-5.83</v>
      </c>
      <c r="G2201" s="4">
        <v>11163</v>
      </c>
      <c r="H2201" s="4">
        <v>9954.9599999999991</v>
      </c>
      <c r="I2201" s="4">
        <v>14956.63</v>
      </c>
      <c r="J2201" s="4"/>
      <c r="K2201" s="4">
        <v>-35642.620000000003</v>
      </c>
    </row>
    <row r="2202" spans="1:11" x14ac:dyDescent="0.25">
      <c r="A2202" s="2">
        <v>38726</v>
      </c>
      <c r="B2202" s="4">
        <v>145.65</v>
      </c>
      <c r="C2202" s="4">
        <v>-250.97</v>
      </c>
      <c r="D2202" s="4">
        <v>38507</v>
      </c>
      <c r="E2202" s="4">
        <v>132880.4</v>
      </c>
      <c r="F2202" s="4">
        <v>-5.83</v>
      </c>
      <c r="G2202" s="4">
        <v>11163</v>
      </c>
      <c r="H2202" s="4">
        <v>9954.9599999999991</v>
      </c>
      <c r="I2202" s="4">
        <v>14956.63</v>
      </c>
      <c r="J2202" s="4"/>
      <c r="K2202" s="4">
        <v>-35642.620000000003</v>
      </c>
    </row>
    <row r="2203" spans="1:11" x14ac:dyDescent="0.25">
      <c r="A2203" s="2">
        <v>38727</v>
      </c>
      <c r="B2203" s="4">
        <v>145.65</v>
      </c>
      <c r="C2203" s="4">
        <v>-250.97</v>
      </c>
      <c r="D2203" s="4">
        <v>38507</v>
      </c>
      <c r="E2203" s="4">
        <v>132880.4</v>
      </c>
      <c r="F2203" s="4">
        <v>-5.83</v>
      </c>
      <c r="G2203" s="4">
        <v>11163</v>
      </c>
      <c r="H2203" s="4">
        <v>9954.9599999999991</v>
      </c>
      <c r="I2203" s="4">
        <v>14956.63</v>
      </c>
      <c r="J2203" s="4"/>
      <c r="K2203" s="4">
        <v>-35642.620000000003</v>
      </c>
    </row>
    <row r="2204" spans="1:11" x14ac:dyDescent="0.25">
      <c r="A2204" s="2">
        <v>38728</v>
      </c>
      <c r="B2204" s="4">
        <v>145.65</v>
      </c>
      <c r="C2204" s="4">
        <v>-250.97</v>
      </c>
      <c r="D2204" s="4">
        <v>38507</v>
      </c>
      <c r="E2204" s="4">
        <v>132880.4</v>
      </c>
      <c r="F2204" s="4">
        <v>-5.83</v>
      </c>
      <c r="G2204" s="4">
        <v>11163</v>
      </c>
      <c r="H2204" s="4">
        <v>9954.9599999999991</v>
      </c>
      <c r="I2204" s="4">
        <v>14956.63</v>
      </c>
      <c r="J2204" s="4"/>
      <c r="K2204" s="4">
        <v>-35642.620000000003</v>
      </c>
    </row>
    <row r="2205" spans="1:11" x14ac:dyDescent="0.25">
      <c r="A2205" s="2">
        <v>38729</v>
      </c>
      <c r="B2205" s="4">
        <v>145.65</v>
      </c>
      <c r="C2205" s="4">
        <v>-250.97</v>
      </c>
      <c r="D2205" s="4">
        <v>38507</v>
      </c>
      <c r="E2205" s="4">
        <v>132880.4</v>
      </c>
      <c r="F2205" s="4">
        <v>-5.83</v>
      </c>
      <c r="G2205" s="4">
        <v>11163</v>
      </c>
      <c r="H2205" s="4">
        <v>9954.9599999999991</v>
      </c>
      <c r="I2205" s="4">
        <v>14956.63</v>
      </c>
      <c r="J2205" s="4"/>
      <c r="K2205" s="4">
        <v>-35642.620000000003</v>
      </c>
    </row>
    <row r="2206" spans="1:11" x14ac:dyDescent="0.25">
      <c r="A2206" s="2">
        <v>38730</v>
      </c>
      <c r="B2206" s="4">
        <v>145.65</v>
      </c>
      <c r="C2206" s="4">
        <v>-250.97</v>
      </c>
      <c r="D2206" s="4">
        <v>38507</v>
      </c>
      <c r="E2206" s="4">
        <v>132880.4</v>
      </c>
      <c r="F2206" s="4">
        <v>-5.83</v>
      </c>
      <c r="G2206" s="4">
        <v>11163</v>
      </c>
      <c r="H2206" s="4">
        <v>9954.9599999999991</v>
      </c>
      <c r="I2206" s="4">
        <v>14956.63</v>
      </c>
      <c r="J2206" s="4"/>
      <c r="K2206" s="4">
        <v>-35642.620000000003</v>
      </c>
    </row>
    <row r="2207" spans="1:11" x14ac:dyDescent="0.25">
      <c r="A2207" s="2">
        <v>38731</v>
      </c>
      <c r="B2207" s="4">
        <v>145.65</v>
      </c>
      <c r="C2207" s="4">
        <v>-250.97</v>
      </c>
      <c r="D2207" s="4">
        <v>38507</v>
      </c>
      <c r="E2207" s="4">
        <v>132880.4</v>
      </c>
      <c r="F2207" s="4">
        <v>-5.83</v>
      </c>
      <c r="G2207" s="4">
        <v>11163</v>
      </c>
      <c r="H2207" s="4">
        <v>9954.9599999999991</v>
      </c>
      <c r="I2207" s="4">
        <v>14956.63</v>
      </c>
      <c r="J2207" s="4"/>
      <c r="K2207" s="4">
        <v>-35642.620000000003</v>
      </c>
    </row>
    <row r="2208" spans="1:11" x14ac:dyDescent="0.25">
      <c r="A2208" s="2">
        <v>38732</v>
      </c>
      <c r="B2208" s="4">
        <v>145.65</v>
      </c>
      <c r="C2208" s="4">
        <v>-250.97</v>
      </c>
      <c r="D2208" s="4">
        <v>38507</v>
      </c>
      <c r="E2208" s="4">
        <v>132880.4</v>
      </c>
      <c r="F2208" s="4">
        <v>-5.83</v>
      </c>
      <c r="G2208" s="4">
        <v>11163</v>
      </c>
      <c r="H2208" s="4">
        <v>9954.9599999999991</v>
      </c>
      <c r="I2208" s="4">
        <v>14956.63</v>
      </c>
      <c r="J2208" s="4"/>
      <c r="K2208" s="4">
        <v>-35642.620000000003</v>
      </c>
    </row>
    <row r="2209" spans="1:11" x14ac:dyDescent="0.25">
      <c r="A2209" s="2">
        <v>38733</v>
      </c>
      <c r="B2209" s="4">
        <v>145.65</v>
      </c>
      <c r="C2209" s="4">
        <v>-250.97</v>
      </c>
      <c r="D2209" s="4">
        <v>38507</v>
      </c>
      <c r="E2209" s="4">
        <v>132880.4</v>
      </c>
      <c r="F2209" s="4">
        <v>-5.83</v>
      </c>
      <c r="G2209" s="4">
        <v>11163</v>
      </c>
      <c r="H2209" s="4">
        <v>9954.9599999999991</v>
      </c>
      <c r="I2209" s="4">
        <v>14956.63</v>
      </c>
      <c r="J2209" s="4"/>
      <c r="K2209" s="4">
        <v>-35642.620000000003</v>
      </c>
    </row>
    <row r="2210" spans="1:11" x14ac:dyDescent="0.25">
      <c r="A2210" s="2">
        <v>38734</v>
      </c>
      <c r="B2210" s="4">
        <v>145.65</v>
      </c>
      <c r="C2210" s="4">
        <v>-250.97</v>
      </c>
      <c r="D2210" s="4">
        <v>38507</v>
      </c>
      <c r="E2210" s="4">
        <v>132880.4</v>
      </c>
      <c r="F2210" s="4">
        <v>-5.83</v>
      </c>
      <c r="G2210" s="4">
        <v>11163</v>
      </c>
      <c r="H2210" s="4">
        <v>9954.9599999999991</v>
      </c>
      <c r="I2210" s="4">
        <v>14956.63</v>
      </c>
      <c r="J2210" s="4"/>
      <c r="K2210" s="4">
        <v>-35642.620000000003</v>
      </c>
    </row>
    <row r="2211" spans="1:11" x14ac:dyDescent="0.25">
      <c r="A2211" s="2">
        <v>38735</v>
      </c>
      <c r="B2211" s="4">
        <v>145.65</v>
      </c>
      <c r="C2211" s="4">
        <v>-250.97</v>
      </c>
      <c r="D2211" s="4">
        <v>38507</v>
      </c>
      <c r="E2211" s="4">
        <v>132880.4</v>
      </c>
      <c r="F2211" s="4">
        <v>-5.83</v>
      </c>
      <c r="G2211" s="4">
        <v>11163</v>
      </c>
      <c r="H2211" s="4">
        <v>9954.9599999999991</v>
      </c>
      <c r="I2211" s="4">
        <v>14956.63</v>
      </c>
      <c r="J2211" s="4"/>
      <c r="K2211" s="4">
        <v>-35642.620000000003</v>
      </c>
    </row>
    <row r="2212" spans="1:11" x14ac:dyDescent="0.25">
      <c r="A2212" s="2">
        <v>38736</v>
      </c>
      <c r="B2212" s="4">
        <v>145.65</v>
      </c>
      <c r="C2212" s="4">
        <v>-250.97</v>
      </c>
      <c r="D2212" s="4">
        <v>38507</v>
      </c>
      <c r="E2212" s="4">
        <v>132880.4</v>
      </c>
      <c r="F2212" s="4">
        <v>-5.83</v>
      </c>
      <c r="G2212" s="4">
        <v>11163</v>
      </c>
      <c r="H2212" s="4">
        <v>9954.9599999999991</v>
      </c>
      <c r="I2212" s="4">
        <v>14956.63</v>
      </c>
      <c r="J2212" s="4"/>
      <c r="K2212" s="4">
        <v>-35642.620000000003</v>
      </c>
    </row>
    <row r="2213" spans="1:11" x14ac:dyDescent="0.25">
      <c r="A2213" s="2">
        <v>38737</v>
      </c>
      <c r="B2213" s="4">
        <v>145.65</v>
      </c>
      <c r="C2213" s="4">
        <v>-250.97</v>
      </c>
      <c r="D2213" s="4">
        <v>38507</v>
      </c>
      <c r="E2213" s="4">
        <v>132880.4</v>
      </c>
      <c r="F2213" s="4">
        <v>-5.83</v>
      </c>
      <c r="G2213" s="4">
        <v>11163</v>
      </c>
      <c r="H2213" s="4">
        <v>9954.9599999999991</v>
      </c>
      <c r="I2213" s="4">
        <v>14956.63</v>
      </c>
      <c r="J2213" s="4"/>
      <c r="K2213" s="4">
        <v>-35642.620000000003</v>
      </c>
    </row>
    <row r="2214" spans="1:11" x14ac:dyDescent="0.25">
      <c r="A2214" s="2">
        <v>38738</v>
      </c>
      <c r="B2214" s="4">
        <v>145.65</v>
      </c>
      <c r="C2214" s="4">
        <v>-250.97</v>
      </c>
      <c r="D2214" s="4">
        <v>38507</v>
      </c>
      <c r="E2214" s="4">
        <v>132880.4</v>
      </c>
      <c r="F2214" s="4">
        <v>-5.83</v>
      </c>
      <c r="G2214" s="4">
        <v>11163</v>
      </c>
      <c r="H2214" s="4">
        <v>9954.9599999999991</v>
      </c>
      <c r="I2214" s="4">
        <v>14956.63</v>
      </c>
      <c r="J2214" s="4"/>
      <c r="K2214" s="4">
        <v>-35642.620000000003</v>
      </c>
    </row>
    <row r="2215" spans="1:11" x14ac:dyDescent="0.25">
      <c r="A2215" s="2">
        <v>38739</v>
      </c>
      <c r="B2215" s="4">
        <v>145.65</v>
      </c>
      <c r="C2215" s="4">
        <v>-250.97</v>
      </c>
      <c r="D2215" s="4">
        <v>38507</v>
      </c>
      <c r="E2215" s="4">
        <v>132880.4</v>
      </c>
      <c r="F2215" s="4">
        <v>-5.83</v>
      </c>
      <c r="G2215" s="4">
        <v>11163</v>
      </c>
      <c r="H2215" s="4">
        <v>9954.9599999999991</v>
      </c>
      <c r="I2215" s="4">
        <v>14956.63</v>
      </c>
      <c r="J2215" s="4"/>
      <c r="K2215" s="4">
        <v>-35642.620000000003</v>
      </c>
    </row>
    <row r="2216" spans="1:11" x14ac:dyDescent="0.25">
      <c r="A2216" s="2">
        <v>38740</v>
      </c>
      <c r="B2216" s="4">
        <v>145.65</v>
      </c>
      <c r="C2216" s="4">
        <v>-250.97</v>
      </c>
      <c r="D2216" s="4">
        <v>38507</v>
      </c>
      <c r="E2216" s="4">
        <v>132880.4</v>
      </c>
      <c r="F2216" s="4">
        <v>-5.83</v>
      </c>
      <c r="G2216" s="4">
        <v>11163</v>
      </c>
      <c r="H2216" s="4">
        <v>9954.9599999999991</v>
      </c>
      <c r="I2216" s="4">
        <v>14956.63</v>
      </c>
      <c r="J2216" s="4"/>
      <c r="K2216" s="4">
        <v>-35642.620000000003</v>
      </c>
    </row>
    <row r="2217" spans="1:11" x14ac:dyDescent="0.25">
      <c r="A2217" s="2">
        <v>38741</v>
      </c>
      <c r="B2217" s="4">
        <v>145.65</v>
      </c>
      <c r="C2217" s="4">
        <v>-250.97</v>
      </c>
      <c r="D2217" s="4">
        <v>38507</v>
      </c>
      <c r="E2217" s="4">
        <v>132880.4</v>
      </c>
      <c r="F2217" s="4">
        <v>-5.83</v>
      </c>
      <c r="G2217" s="4">
        <v>11163</v>
      </c>
      <c r="H2217" s="4">
        <v>9954.9599999999991</v>
      </c>
      <c r="I2217" s="4">
        <v>14956.63</v>
      </c>
      <c r="J2217" s="4"/>
      <c r="K2217" s="4">
        <v>-35642.620000000003</v>
      </c>
    </row>
    <row r="2218" spans="1:11" x14ac:dyDescent="0.25">
      <c r="A2218" s="2">
        <v>38742</v>
      </c>
      <c r="B2218" s="4">
        <v>145.65</v>
      </c>
      <c r="C2218" s="4">
        <v>-250.97</v>
      </c>
      <c r="D2218" s="4">
        <v>38507</v>
      </c>
      <c r="E2218" s="4">
        <v>132880.4</v>
      </c>
      <c r="F2218" s="4">
        <v>-5.83</v>
      </c>
      <c r="G2218" s="4">
        <v>11163</v>
      </c>
      <c r="H2218" s="4">
        <v>9954.9599999999991</v>
      </c>
      <c r="I2218" s="4">
        <v>14956.63</v>
      </c>
      <c r="J2218" s="4"/>
      <c r="K2218" s="4">
        <v>-35642.620000000003</v>
      </c>
    </row>
    <row r="2219" spans="1:11" x14ac:dyDescent="0.25">
      <c r="A2219" s="2">
        <v>38743</v>
      </c>
      <c r="B2219" s="4">
        <v>145.65</v>
      </c>
      <c r="C2219" s="4">
        <v>-250.97</v>
      </c>
      <c r="D2219" s="4">
        <v>38507</v>
      </c>
      <c r="E2219" s="4">
        <v>132880.4</v>
      </c>
      <c r="F2219" s="4">
        <v>-5.83</v>
      </c>
      <c r="G2219" s="4">
        <v>11163</v>
      </c>
      <c r="H2219" s="4">
        <v>9954.9599999999991</v>
      </c>
      <c r="I2219" s="4">
        <v>14956.63</v>
      </c>
      <c r="J2219" s="4"/>
      <c r="K2219" s="4">
        <v>-35642.620000000003</v>
      </c>
    </row>
    <row r="2220" spans="1:11" x14ac:dyDescent="0.25">
      <c r="A2220" s="2">
        <v>38744</v>
      </c>
      <c r="B2220" s="4">
        <v>145.65</v>
      </c>
      <c r="C2220" s="4">
        <v>-250.97</v>
      </c>
      <c r="D2220" s="4">
        <v>38507</v>
      </c>
      <c r="E2220" s="4">
        <v>132880.4</v>
      </c>
      <c r="F2220" s="4">
        <v>-5.83</v>
      </c>
      <c r="G2220" s="4">
        <v>11163</v>
      </c>
      <c r="H2220" s="4">
        <v>9954.9599999999991</v>
      </c>
      <c r="I2220" s="4">
        <v>14956.63</v>
      </c>
      <c r="J2220" s="4"/>
      <c r="K2220" s="4">
        <v>-35642.620000000003</v>
      </c>
    </row>
    <row r="2221" spans="1:11" x14ac:dyDescent="0.25">
      <c r="A2221" s="2">
        <v>38745</v>
      </c>
      <c r="B2221" s="4">
        <v>145.65</v>
      </c>
      <c r="C2221" s="4">
        <v>-250.97</v>
      </c>
      <c r="D2221" s="4">
        <v>38507</v>
      </c>
      <c r="E2221" s="4">
        <v>132880.4</v>
      </c>
      <c r="F2221" s="4">
        <v>-5.83</v>
      </c>
      <c r="G2221" s="4">
        <v>11163</v>
      </c>
      <c r="H2221" s="4">
        <v>9954.9599999999991</v>
      </c>
      <c r="I2221" s="4">
        <v>14956.63</v>
      </c>
      <c r="J2221" s="4"/>
      <c r="K2221" s="4">
        <v>-35642.620000000003</v>
      </c>
    </row>
    <row r="2222" spans="1:11" x14ac:dyDescent="0.25">
      <c r="A2222" s="2">
        <v>38746</v>
      </c>
      <c r="B2222" s="4">
        <v>145.65</v>
      </c>
      <c r="C2222" s="4">
        <v>-250.97</v>
      </c>
      <c r="D2222" s="4">
        <v>38507</v>
      </c>
      <c r="E2222" s="4">
        <v>132880.4</v>
      </c>
      <c r="F2222" s="4">
        <v>-5.83</v>
      </c>
      <c r="G2222" s="4">
        <v>11163</v>
      </c>
      <c r="H2222" s="4">
        <v>9954.9599999999991</v>
      </c>
      <c r="I2222" s="4">
        <v>14956.63</v>
      </c>
      <c r="J2222" s="4"/>
      <c r="K2222" s="4">
        <v>-35642.620000000003</v>
      </c>
    </row>
    <row r="2223" spans="1:11" x14ac:dyDescent="0.25">
      <c r="A2223" s="2">
        <v>38747</v>
      </c>
      <c r="B2223" s="4">
        <v>145.65</v>
      </c>
      <c r="C2223" s="4">
        <v>-250.97</v>
      </c>
      <c r="D2223" s="4">
        <v>38507</v>
      </c>
      <c r="E2223" s="4">
        <v>132880.4</v>
      </c>
      <c r="F2223" s="4">
        <v>-5.83</v>
      </c>
      <c r="G2223" s="4">
        <v>11163</v>
      </c>
      <c r="H2223" s="4">
        <v>9954.9599999999991</v>
      </c>
      <c r="I2223" s="4">
        <v>14956.63</v>
      </c>
      <c r="J2223" s="4"/>
      <c r="K2223" s="4">
        <v>-35642.620000000003</v>
      </c>
    </row>
    <row r="2224" spans="1:11" x14ac:dyDescent="0.25">
      <c r="A2224" s="2">
        <v>38748</v>
      </c>
      <c r="B2224" s="4">
        <v>145.65</v>
      </c>
      <c r="C2224" s="4">
        <v>-250.97</v>
      </c>
      <c r="D2224" s="4">
        <v>38680</v>
      </c>
      <c r="E2224" s="4">
        <v>132880.4</v>
      </c>
      <c r="F2224" s="4">
        <v>-6.18</v>
      </c>
      <c r="G2224" s="4">
        <v>11163</v>
      </c>
      <c r="H2224" s="4">
        <v>9954.9599999999991</v>
      </c>
      <c r="I2224" s="4">
        <v>14746.76</v>
      </c>
      <c r="J2224" s="4"/>
      <c r="K2224" s="4">
        <v>-35642.620000000003</v>
      </c>
    </row>
    <row r="2225" spans="1:11" x14ac:dyDescent="0.25">
      <c r="A2225" s="2">
        <v>38749</v>
      </c>
      <c r="B2225" s="4">
        <v>145.65</v>
      </c>
      <c r="C2225" s="4">
        <v>-250.97</v>
      </c>
      <c r="D2225" s="4">
        <v>38680</v>
      </c>
      <c r="E2225" s="4">
        <v>132880.4</v>
      </c>
      <c r="F2225" s="4">
        <v>-6.18</v>
      </c>
      <c r="G2225" s="4">
        <v>11163</v>
      </c>
      <c r="H2225" s="4">
        <v>9954.9599999999991</v>
      </c>
      <c r="I2225" s="4">
        <v>14746.76</v>
      </c>
      <c r="J2225" s="4"/>
      <c r="K2225" s="4">
        <v>-35642.620000000003</v>
      </c>
    </row>
    <row r="2226" spans="1:11" x14ac:dyDescent="0.25">
      <c r="A2226" s="2">
        <v>38750</v>
      </c>
      <c r="B2226" s="4">
        <v>145.65</v>
      </c>
      <c r="C2226" s="4">
        <v>-250.97</v>
      </c>
      <c r="D2226" s="4">
        <v>38680</v>
      </c>
      <c r="E2226" s="4">
        <v>132880.4</v>
      </c>
      <c r="F2226" s="4">
        <v>-6.18</v>
      </c>
      <c r="G2226" s="4">
        <v>11163</v>
      </c>
      <c r="H2226" s="4">
        <v>9954.9599999999991</v>
      </c>
      <c r="I2226" s="4">
        <v>14746.76</v>
      </c>
      <c r="J2226" s="4"/>
      <c r="K2226" s="4">
        <v>-35642.620000000003</v>
      </c>
    </row>
    <row r="2227" spans="1:11" x14ac:dyDescent="0.25">
      <c r="A2227" s="2">
        <v>38751</v>
      </c>
      <c r="B2227" s="4">
        <v>145.65</v>
      </c>
      <c r="C2227" s="4">
        <v>-250.97</v>
      </c>
      <c r="D2227" s="4">
        <v>38680</v>
      </c>
      <c r="E2227" s="4">
        <v>132880.4</v>
      </c>
      <c r="F2227" s="4">
        <v>-6.18</v>
      </c>
      <c r="G2227" s="4">
        <v>11163</v>
      </c>
      <c r="H2227" s="4">
        <v>9954.9599999999991</v>
      </c>
      <c r="I2227" s="4">
        <v>14746.76</v>
      </c>
      <c r="J2227" s="4"/>
      <c r="K2227" s="4">
        <v>-35642.620000000003</v>
      </c>
    </row>
    <row r="2228" spans="1:11" x14ac:dyDescent="0.25">
      <c r="A2228" s="2">
        <v>38752</v>
      </c>
      <c r="B2228" s="4">
        <v>145.65</v>
      </c>
      <c r="C2228" s="4">
        <v>-250.97</v>
      </c>
      <c r="D2228" s="4">
        <v>38680</v>
      </c>
      <c r="E2228" s="4">
        <v>132880.4</v>
      </c>
      <c r="F2228" s="4">
        <v>-6.18</v>
      </c>
      <c r="G2228" s="4">
        <v>11163</v>
      </c>
      <c r="H2228" s="4">
        <v>9954.9599999999991</v>
      </c>
      <c r="I2228" s="4">
        <v>14746.76</v>
      </c>
      <c r="J2228" s="4"/>
      <c r="K2228" s="4">
        <v>-35642.620000000003</v>
      </c>
    </row>
    <row r="2229" spans="1:11" x14ac:dyDescent="0.25">
      <c r="A2229" s="2">
        <v>38753</v>
      </c>
      <c r="B2229" s="4">
        <v>145.65</v>
      </c>
      <c r="C2229" s="4">
        <v>-250.97</v>
      </c>
      <c r="D2229" s="4">
        <v>38680</v>
      </c>
      <c r="E2229" s="4">
        <v>132880.4</v>
      </c>
      <c r="F2229" s="4">
        <v>-6.18</v>
      </c>
      <c r="G2229" s="4">
        <v>11163</v>
      </c>
      <c r="H2229" s="4">
        <v>9954.9599999999991</v>
      </c>
      <c r="I2229" s="4">
        <v>14746.76</v>
      </c>
      <c r="J2229" s="4"/>
      <c r="K2229" s="4">
        <v>-35642.620000000003</v>
      </c>
    </row>
    <row r="2230" spans="1:11" x14ac:dyDescent="0.25">
      <c r="A2230" s="2">
        <v>38754</v>
      </c>
      <c r="B2230" s="4">
        <v>145.65</v>
      </c>
      <c r="C2230" s="4">
        <v>-250.97</v>
      </c>
      <c r="D2230" s="4">
        <v>38680</v>
      </c>
      <c r="E2230" s="4">
        <v>132880.4</v>
      </c>
      <c r="F2230" s="4">
        <v>-6.18</v>
      </c>
      <c r="G2230" s="4">
        <v>11163</v>
      </c>
      <c r="H2230" s="4">
        <v>9954.9599999999991</v>
      </c>
      <c r="I2230" s="4">
        <v>14746.76</v>
      </c>
      <c r="J2230" s="4"/>
      <c r="K2230" s="4">
        <v>-35642.620000000003</v>
      </c>
    </row>
    <row r="2231" spans="1:11" x14ac:dyDescent="0.25">
      <c r="A2231" s="2">
        <v>38755</v>
      </c>
      <c r="B2231" s="4">
        <v>145.65</v>
      </c>
      <c r="C2231" s="4">
        <v>-250.97</v>
      </c>
      <c r="D2231" s="4">
        <v>38680</v>
      </c>
      <c r="E2231" s="4">
        <v>132880.4</v>
      </c>
      <c r="F2231" s="4">
        <v>-6.18</v>
      </c>
      <c r="G2231" s="4">
        <v>11163</v>
      </c>
      <c r="H2231" s="4">
        <v>9954.9599999999991</v>
      </c>
      <c r="I2231" s="4">
        <v>14746.76</v>
      </c>
      <c r="J2231" s="4"/>
      <c r="K2231" s="4">
        <v>-35642.620000000003</v>
      </c>
    </row>
    <row r="2232" spans="1:11" x14ac:dyDescent="0.25">
      <c r="A2232" s="2">
        <v>38756</v>
      </c>
      <c r="B2232" s="4">
        <v>145.65</v>
      </c>
      <c r="C2232" s="4">
        <v>-250.97</v>
      </c>
      <c r="D2232" s="4">
        <v>38680</v>
      </c>
      <c r="E2232" s="4">
        <v>132880.4</v>
      </c>
      <c r="F2232" s="4">
        <v>-6.18</v>
      </c>
      <c r="G2232" s="4">
        <v>11163</v>
      </c>
      <c r="H2232" s="4">
        <v>9954.9599999999991</v>
      </c>
      <c r="I2232" s="4">
        <v>14746.76</v>
      </c>
      <c r="J2232" s="4"/>
      <c r="K2232" s="4">
        <v>-35642.620000000003</v>
      </c>
    </row>
    <row r="2233" spans="1:11" x14ac:dyDescent="0.25">
      <c r="A2233" s="2">
        <v>38757</v>
      </c>
      <c r="B2233" s="4">
        <v>145.65</v>
      </c>
      <c r="C2233" s="4">
        <v>-250.97</v>
      </c>
      <c r="D2233" s="4">
        <v>38680</v>
      </c>
      <c r="E2233" s="4">
        <v>132880.4</v>
      </c>
      <c r="F2233" s="4">
        <v>-6.18</v>
      </c>
      <c r="G2233" s="4">
        <v>11163</v>
      </c>
      <c r="H2233" s="4">
        <v>9954.9599999999991</v>
      </c>
      <c r="I2233" s="4">
        <v>14746.76</v>
      </c>
      <c r="J2233" s="4"/>
      <c r="K2233" s="4">
        <v>-35642.620000000003</v>
      </c>
    </row>
    <row r="2234" spans="1:11" x14ac:dyDescent="0.25">
      <c r="A2234" s="2">
        <v>38758</v>
      </c>
      <c r="B2234" s="4">
        <v>145.65</v>
      </c>
      <c r="C2234" s="4">
        <v>-250.97</v>
      </c>
      <c r="D2234" s="4">
        <v>38680</v>
      </c>
      <c r="E2234" s="4">
        <v>132880.4</v>
      </c>
      <c r="F2234" s="4">
        <v>-6.18</v>
      </c>
      <c r="G2234" s="4">
        <v>11163</v>
      </c>
      <c r="H2234" s="4">
        <v>9954.9599999999991</v>
      </c>
      <c r="I2234" s="4">
        <v>14746.76</v>
      </c>
      <c r="J2234" s="4"/>
      <c r="K2234" s="4">
        <v>-35642.620000000003</v>
      </c>
    </row>
    <row r="2235" spans="1:11" x14ac:dyDescent="0.25">
      <c r="A2235" s="2">
        <v>38759</v>
      </c>
      <c r="B2235" s="4">
        <v>145.65</v>
      </c>
      <c r="C2235" s="4">
        <v>-250.97</v>
      </c>
      <c r="D2235" s="4">
        <v>38680</v>
      </c>
      <c r="E2235" s="4">
        <v>132880.4</v>
      </c>
      <c r="F2235" s="4">
        <v>-6.18</v>
      </c>
      <c r="G2235" s="4">
        <v>11163</v>
      </c>
      <c r="H2235" s="4">
        <v>9954.9599999999991</v>
      </c>
      <c r="I2235" s="4">
        <v>14746.76</v>
      </c>
      <c r="J2235" s="4"/>
      <c r="K2235" s="4">
        <v>-35642.620000000003</v>
      </c>
    </row>
    <row r="2236" spans="1:11" x14ac:dyDescent="0.25">
      <c r="A2236" s="2">
        <v>38760</v>
      </c>
      <c r="B2236" s="4">
        <v>145.65</v>
      </c>
      <c r="C2236" s="4">
        <v>-250.97</v>
      </c>
      <c r="D2236" s="4">
        <v>38680</v>
      </c>
      <c r="E2236" s="4">
        <v>132880.4</v>
      </c>
      <c r="F2236" s="4">
        <v>-6.18</v>
      </c>
      <c r="G2236" s="4">
        <v>11163</v>
      </c>
      <c r="H2236" s="4">
        <v>9954.9599999999991</v>
      </c>
      <c r="I2236" s="4">
        <v>14746.76</v>
      </c>
      <c r="J2236" s="4"/>
      <c r="K2236" s="4">
        <v>-35642.620000000003</v>
      </c>
    </row>
    <row r="2237" spans="1:11" x14ac:dyDescent="0.25">
      <c r="A2237" s="2">
        <v>38761</v>
      </c>
      <c r="B2237" s="4">
        <v>145.65</v>
      </c>
      <c r="C2237" s="4">
        <v>-250.97</v>
      </c>
      <c r="D2237" s="4">
        <v>38680</v>
      </c>
      <c r="E2237" s="4">
        <v>132880.4</v>
      </c>
      <c r="F2237" s="4">
        <v>-6.18</v>
      </c>
      <c r="G2237" s="4">
        <v>11163</v>
      </c>
      <c r="H2237" s="4">
        <v>9954.9599999999991</v>
      </c>
      <c r="I2237" s="4">
        <v>14746.76</v>
      </c>
      <c r="J2237" s="4"/>
      <c r="K2237" s="4">
        <v>-35642.620000000003</v>
      </c>
    </row>
    <row r="2238" spans="1:11" x14ac:dyDescent="0.25">
      <c r="A2238" s="2">
        <v>38762</v>
      </c>
      <c r="B2238" s="4">
        <v>145.65</v>
      </c>
      <c r="C2238" s="4">
        <v>-250.97</v>
      </c>
      <c r="D2238" s="4">
        <v>38680</v>
      </c>
      <c r="E2238" s="4">
        <v>132880.4</v>
      </c>
      <c r="F2238" s="4">
        <v>-6.18</v>
      </c>
      <c r="G2238" s="4">
        <v>11163</v>
      </c>
      <c r="H2238" s="4">
        <v>9954.9599999999991</v>
      </c>
      <c r="I2238" s="4">
        <v>14746.76</v>
      </c>
      <c r="J2238" s="4"/>
      <c r="K2238" s="4">
        <v>-35642.620000000003</v>
      </c>
    </row>
    <row r="2239" spans="1:11" x14ac:dyDescent="0.25">
      <c r="A2239" s="2">
        <v>38763</v>
      </c>
      <c r="B2239" s="4">
        <v>145.65</v>
      </c>
      <c r="C2239" s="4">
        <v>-250.97</v>
      </c>
      <c r="D2239" s="4">
        <v>38680</v>
      </c>
      <c r="E2239" s="4">
        <v>132880.4</v>
      </c>
      <c r="F2239" s="4">
        <v>-6.18</v>
      </c>
      <c r="G2239" s="4">
        <v>11163</v>
      </c>
      <c r="H2239" s="4">
        <v>9954.9599999999991</v>
      </c>
      <c r="I2239" s="4">
        <v>14746.76</v>
      </c>
      <c r="J2239" s="4"/>
      <c r="K2239" s="4">
        <v>-35642.620000000003</v>
      </c>
    </row>
    <row r="2240" spans="1:11" x14ac:dyDescent="0.25">
      <c r="A2240" s="2">
        <v>38764</v>
      </c>
      <c r="B2240" s="4">
        <v>145.65</v>
      </c>
      <c r="C2240" s="4">
        <v>-250.97</v>
      </c>
      <c r="D2240" s="4">
        <v>38680</v>
      </c>
      <c r="E2240" s="4">
        <v>132880.4</v>
      </c>
      <c r="F2240" s="4">
        <v>-6.18</v>
      </c>
      <c r="G2240" s="4">
        <v>11163</v>
      </c>
      <c r="H2240" s="4">
        <v>9954.9599999999991</v>
      </c>
      <c r="I2240" s="4">
        <v>14746.76</v>
      </c>
      <c r="J2240" s="4"/>
      <c r="K2240" s="4">
        <v>-35642.620000000003</v>
      </c>
    </row>
    <row r="2241" spans="1:11" x14ac:dyDescent="0.25">
      <c r="A2241" s="2">
        <v>38765</v>
      </c>
      <c r="B2241" s="4">
        <v>145.65</v>
      </c>
      <c r="C2241" s="4">
        <v>-250.97</v>
      </c>
      <c r="D2241" s="4">
        <v>38680</v>
      </c>
      <c r="E2241" s="4">
        <v>132880.4</v>
      </c>
      <c r="F2241" s="4">
        <v>-6.18</v>
      </c>
      <c r="G2241" s="4">
        <v>11163</v>
      </c>
      <c r="H2241" s="4">
        <v>9954.9599999999991</v>
      </c>
      <c r="I2241" s="4">
        <v>14746.76</v>
      </c>
      <c r="J2241" s="4"/>
      <c r="K2241" s="4">
        <v>-35642.620000000003</v>
      </c>
    </row>
    <row r="2242" spans="1:11" x14ac:dyDescent="0.25">
      <c r="A2242" s="2">
        <v>38766</v>
      </c>
      <c r="B2242" s="4">
        <v>145.65</v>
      </c>
      <c r="C2242" s="4">
        <v>-250.97</v>
      </c>
      <c r="D2242" s="4">
        <v>38680</v>
      </c>
      <c r="E2242" s="4">
        <v>132880.4</v>
      </c>
      <c r="F2242" s="4">
        <v>-6.18</v>
      </c>
      <c r="G2242" s="4">
        <v>11163</v>
      </c>
      <c r="H2242" s="4">
        <v>9954.9599999999991</v>
      </c>
      <c r="I2242" s="4">
        <v>14746.76</v>
      </c>
      <c r="J2242" s="4"/>
      <c r="K2242" s="4">
        <v>-35642.620000000003</v>
      </c>
    </row>
    <row r="2243" spans="1:11" x14ac:dyDescent="0.25">
      <c r="A2243" s="2">
        <v>38767</v>
      </c>
      <c r="B2243" s="4">
        <v>145.65</v>
      </c>
      <c r="C2243" s="4">
        <v>-250.97</v>
      </c>
      <c r="D2243" s="4">
        <v>38680</v>
      </c>
      <c r="E2243" s="4">
        <v>132880.4</v>
      </c>
      <c r="F2243" s="4">
        <v>-6.18</v>
      </c>
      <c r="G2243" s="4">
        <v>11163</v>
      </c>
      <c r="H2243" s="4">
        <v>9954.9599999999991</v>
      </c>
      <c r="I2243" s="4">
        <v>14746.76</v>
      </c>
      <c r="J2243" s="4"/>
      <c r="K2243" s="4">
        <v>-35642.620000000003</v>
      </c>
    </row>
    <row r="2244" spans="1:11" x14ac:dyDescent="0.25">
      <c r="A2244" s="2">
        <v>38768</v>
      </c>
      <c r="B2244" s="4">
        <v>145.65</v>
      </c>
      <c r="C2244" s="4">
        <v>-250.97</v>
      </c>
      <c r="D2244" s="4">
        <v>38680</v>
      </c>
      <c r="E2244" s="4">
        <v>132880.4</v>
      </c>
      <c r="F2244" s="4">
        <v>-6.18</v>
      </c>
      <c r="G2244" s="4">
        <v>11163</v>
      </c>
      <c r="H2244" s="4">
        <v>9954.9599999999991</v>
      </c>
      <c r="I2244" s="4">
        <v>14746.76</v>
      </c>
      <c r="J2244" s="4"/>
      <c r="K2244" s="4">
        <v>-35642.620000000003</v>
      </c>
    </row>
    <row r="2245" spans="1:11" x14ac:dyDescent="0.25">
      <c r="A2245" s="2">
        <v>38769</v>
      </c>
      <c r="B2245" s="4">
        <v>145.65</v>
      </c>
      <c r="C2245" s="4">
        <v>-250.97</v>
      </c>
      <c r="D2245" s="4">
        <v>38680</v>
      </c>
      <c r="E2245" s="4">
        <v>132880.4</v>
      </c>
      <c r="F2245" s="4">
        <v>-6.18</v>
      </c>
      <c r="G2245" s="4">
        <v>11163</v>
      </c>
      <c r="H2245" s="4">
        <v>9954.9599999999991</v>
      </c>
      <c r="I2245" s="4">
        <v>14746.76</v>
      </c>
      <c r="J2245" s="4"/>
      <c r="K2245" s="4">
        <v>-35642.620000000003</v>
      </c>
    </row>
    <row r="2246" spans="1:11" x14ac:dyDescent="0.25">
      <c r="A2246" s="2">
        <v>38770</v>
      </c>
      <c r="B2246" s="4">
        <v>145.65</v>
      </c>
      <c r="C2246" s="4">
        <v>-250.97</v>
      </c>
      <c r="D2246" s="4">
        <v>38680</v>
      </c>
      <c r="E2246" s="4">
        <v>132880.4</v>
      </c>
      <c r="F2246" s="4">
        <v>-6.18</v>
      </c>
      <c r="G2246" s="4">
        <v>11163</v>
      </c>
      <c r="H2246" s="4">
        <v>9954.9599999999991</v>
      </c>
      <c r="I2246" s="4">
        <v>14746.76</v>
      </c>
      <c r="J2246" s="4"/>
      <c r="K2246" s="4">
        <v>-35642.620000000003</v>
      </c>
    </row>
    <row r="2247" spans="1:11" x14ac:dyDescent="0.25">
      <c r="A2247" s="2">
        <v>38771</v>
      </c>
      <c r="B2247" s="4">
        <v>145.65</v>
      </c>
      <c r="C2247" s="4">
        <v>-250.97</v>
      </c>
      <c r="D2247" s="4">
        <v>38680</v>
      </c>
      <c r="E2247" s="4">
        <v>132880.4</v>
      </c>
      <c r="F2247" s="4">
        <v>-6.18</v>
      </c>
      <c r="G2247" s="4">
        <v>11163</v>
      </c>
      <c r="H2247" s="4">
        <v>9954.9599999999991</v>
      </c>
      <c r="I2247" s="4">
        <v>14746.76</v>
      </c>
      <c r="J2247" s="4"/>
      <c r="K2247" s="4">
        <v>-35642.620000000003</v>
      </c>
    </row>
    <row r="2248" spans="1:11" x14ac:dyDescent="0.25">
      <c r="A2248" s="2">
        <v>38772</v>
      </c>
      <c r="B2248" s="4">
        <v>145.65</v>
      </c>
      <c r="C2248" s="4">
        <v>-250.97</v>
      </c>
      <c r="D2248" s="4">
        <v>38680</v>
      </c>
      <c r="E2248" s="4">
        <v>132880.4</v>
      </c>
      <c r="F2248" s="4">
        <v>-6.18</v>
      </c>
      <c r="G2248" s="4">
        <v>11163</v>
      </c>
      <c r="H2248" s="4">
        <v>9954.9599999999991</v>
      </c>
      <c r="I2248" s="4">
        <v>14746.76</v>
      </c>
      <c r="J2248" s="4"/>
      <c r="K2248" s="4">
        <v>-35642.620000000003</v>
      </c>
    </row>
    <row r="2249" spans="1:11" x14ac:dyDescent="0.25">
      <c r="A2249" s="2">
        <v>38773</v>
      </c>
      <c r="B2249" s="4">
        <v>145.65</v>
      </c>
      <c r="C2249" s="4">
        <v>-250.97</v>
      </c>
      <c r="D2249" s="4">
        <v>38680</v>
      </c>
      <c r="E2249" s="4">
        <v>132880.4</v>
      </c>
      <c r="F2249" s="4">
        <v>-6.18</v>
      </c>
      <c r="G2249" s="4">
        <v>11163</v>
      </c>
      <c r="H2249" s="4">
        <v>9954.9599999999991</v>
      </c>
      <c r="I2249" s="4">
        <v>14746.76</v>
      </c>
      <c r="J2249" s="4"/>
      <c r="K2249" s="4">
        <v>-35642.620000000003</v>
      </c>
    </row>
    <row r="2250" spans="1:11" x14ac:dyDescent="0.25">
      <c r="A2250" s="2">
        <v>38774</v>
      </c>
      <c r="B2250" s="4">
        <v>145.65</v>
      </c>
      <c r="C2250" s="4">
        <v>-250.97</v>
      </c>
      <c r="D2250" s="4">
        <v>38680</v>
      </c>
      <c r="E2250" s="4">
        <v>132880.4</v>
      </c>
      <c r="F2250" s="4">
        <v>-6.18</v>
      </c>
      <c r="G2250" s="4">
        <v>11163</v>
      </c>
      <c r="H2250" s="4">
        <v>9954.9599999999991</v>
      </c>
      <c r="I2250" s="4">
        <v>14746.76</v>
      </c>
      <c r="J2250" s="4"/>
      <c r="K2250" s="4">
        <v>-35642.620000000003</v>
      </c>
    </row>
    <row r="2251" spans="1:11" x14ac:dyDescent="0.25">
      <c r="A2251" s="2">
        <v>38775</v>
      </c>
      <c r="B2251" s="4">
        <v>145.65</v>
      </c>
      <c r="C2251" s="4">
        <v>-250.97</v>
      </c>
      <c r="D2251" s="4">
        <v>38680</v>
      </c>
      <c r="E2251" s="4">
        <v>132880.4</v>
      </c>
      <c r="F2251" s="4">
        <v>-6.18</v>
      </c>
      <c r="G2251" s="4">
        <v>11163</v>
      </c>
      <c r="H2251" s="4">
        <v>9954.9599999999991</v>
      </c>
      <c r="I2251" s="4">
        <v>14746.76</v>
      </c>
      <c r="J2251" s="4"/>
      <c r="K2251" s="4">
        <v>-35642.620000000003</v>
      </c>
    </row>
    <row r="2252" spans="1:11" x14ac:dyDescent="0.25">
      <c r="A2252" s="2">
        <v>38776</v>
      </c>
      <c r="B2252" s="4">
        <v>145.65</v>
      </c>
      <c r="C2252" s="4">
        <v>-250.97</v>
      </c>
      <c r="D2252" s="4">
        <v>38679</v>
      </c>
      <c r="E2252" s="4">
        <v>132880.4</v>
      </c>
      <c r="F2252" s="4">
        <v>-6.68</v>
      </c>
      <c r="G2252" s="4">
        <v>11163</v>
      </c>
      <c r="H2252" s="4">
        <v>9954.9599999999991</v>
      </c>
      <c r="I2252" s="4">
        <v>15106.17</v>
      </c>
      <c r="J2252" s="4"/>
      <c r="K2252" s="4">
        <v>-35642.620000000003</v>
      </c>
    </row>
    <row r="2253" spans="1:11" x14ac:dyDescent="0.25">
      <c r="A2253" s="2">
        <v>38777</v>
      </c>
      <c r="B2253" s="4">
        <v>145.65</v>
      </c>
      <c r="C2253" s="4">
        <v>-250.97</v>
      </c>
      <c r="D2253" s="4">
        <v>38679</v>
      </c>
      <c r="E2253" s="4">
        <v>132880.4</v>
      </c>
      <c r="F2253" s="4">
        <v>-6.68</v>
      </c>
      <c r="G2253" s="4">
        <v>11163</v>
      </c>
      <c r="H2253" s="4">
        <v>9954.9599999999991</v>
      </c>
      <c r="I2253" s="4">
        <v>15106.17</v>
      </c>
      <c r="J2253" s="4"/>
      <c r="K2253" s="4">
        <v>-35642.620000000003</v>
      </c>
    </row>
    <row r="2254" spans="1:11" x14ac:dyDescent="0.25">
      <c r="A2254" s="2">
        <v>38778</v>
      </c>
      <c r="B2254" s="4">
        <v>145.65</v>
      </c>
      <c r="C2254" s="4">
        <v>-250.97</v>
      </c>
      <c r="D2254" s="4">
        <v>38679</v>
      </c>
      <c r="E2254" s="4">
        <v>132880.4</v>
      </c>
      <c r="F2254" s="4">
        <v>-6.68</v>
      </c>
      <c r="G2254" s="4">
        <v>11163</v>
      </c>
      <c r="H2254" s="4">
        <v>9954.9599999999991</v>
      </c>
      <c r="I2254" s="4">
        <v>15106.17</v>
      </c>
      <c r="J2254" s="4"/>
      <c r="K2254" s="4">
        <v>-35642.620000000003</v>
      </c>
    </row>
    <row r="2255" spans="1:11" x14ac:dyDescent="0.25">
      <c r="A2255" s="2">
        <v>38779</v>
      </c>
      <c r="B2255" s="4">
        <v>145.65</v>
      </c>
      <c r="C2255" s="4">
        <v>-250.97</v>
      </c>
      <c r="D2255" s="4">
        <v>38679</v>
      </c>
      <c r="E2255" s="4">
        <v>132880.4</v>
      </c>
      <c r="F2255" s="4">
        <v>-6.68</v>
      </c>
      <c r="G2255" s="4">
        <v>11163</v>
      </c>
      <c r="H2255" s="4">
        <v>9954.9599999999991</v>
      </c>
      <c r="I2255" s="4">
        <v>15106.17</v>
      </c>
      <c r="J2255" s="4"/>
      <c r="K2255" s="4">
        <v>-35642.620000000003</v>
      </c>
    </row>
    <row r="2256" spans="1:11" x14ac:dyDescent="0.25">
      <c r="A2256" s="2">
        <v>38780</v>
      </c>
      <c r="B2256" s="4">
        <v>145.65</v>
      </c>
      <c r="C2256" s="4">
        <v>-250.97</v>
      </c>
      <c r="D2256" s="4">
        <v>38679</v>
      </c>
      <c r="E2256" s="4">
        <v>132880.4</v>
      </c>
      <c r="F2256" s="4">
        <v>-6.68</v>
      </c>
      <c r="G2256" s="4">
        <v>11163</v>
      </c>
      <c r="H2256" s="4">
        <v>9954.9599999999991</v>
      </c>
      <c r="I2256" s="4">
        <v>15106.17</v>
      </c>
      <c r="J2256" s="4"/>
      <c r="K2256" s="4">
        <v>-35642.620000000003</v>
      </c>
    </row>
    <row r="2257" spans="1:11" x14ac:dyDescent="0.25">
      <c r="A2257" s="2">
        <v>38781</v>
      </c>
      <c r="B2257" s="4">
        <v>145.65</v>
      </c>
      <c r="C2257" s="4">
        <v>-250.97</v>
      </c>
      <c r="D2257" s="4">
        <v>38679</v>
      </c>
      <c r="E2257" s="4">
        <v>132880.4</v>
      </c>
      <c r="F2257" s="4">
        <v>-6.68</v>
      </c>
      <c r="G2257" s="4">
        <v>11163</v>
      </c>
      <c r="H2257" s="4">
        <v>9954.9599999999991</v>
      </c>
      <c r="I2257" s="4">
        <v>15106.17</v>
      </c>
      <c r="J2257" s="4"/>
      <c r="K2257" s="4">
        <v>-35642.620000000003</v>
      </c>
    </row>
    <row r="2258" spans="1:11" x14ac:dyDescent="0.25">
      <c r="A2258" s="2">
        <v>38782</v>
      </c>
      <c r="B2258" s="4">
        <v>145.65</v>
      </c>
      <c r="C2258" s="4">
        <v>-250.97</v>
      </c>
      <c r="D2258" s="4">
        <v>38679</v>
      </c>
      <c r="E2258" s="4">
        <v>132880.4</v>
      </c>
      <c r="F2258" s="4">
        <v>-6.68</v>
      </c>
      <c r="G2258" s="4">
        <v>11163</v>
      </c>
      <c r="H2258" s="4">
        <v>9954.9599999999991</v>
      </c>
      <c r="I2258" s="4">
        <v>15106.17</v>
      </c>
      <c r="J2258" s="4"/>
      <c r="K2258" s="4">
        <v>-35642.620000000003</v>
      </c>
    </row>
    <row r="2259" spans="1:11" x14ac:dyDescent="0.25">
      <c r="A2259" s="2">
        <v>38783</v>
      </c>
      <c r="B2259" s="4">
        <v>145.65</v>
      </c>
      <c r="C2259" s="4">
        <v>-250.97</v>
      </c>
      <c r="D2259" s="4">
        <v>38679</v>
      </c>
      <c r="E2259" s="4">
        <v>132880.4</v>
      </c>
      <c r="F2259" s="4">
        <v>-6.68</v>
      </c>
      <c r="G2259" s="4">
        <v>11163</v>
      </c>
      <c r="H2259" s="4">
        <v>9954.9599999999991</v>
      </c>
      <c r="I2259" s="4">
        <v>15106.17</v>
      </c>
      <c r="J2259" s="4"/>
      <c r="K2259" s="4">
        <v>-35642.620000000003</v>
      </c>
    </row>
    <row r="2260" spans="1:11" x14ac:dyDescent="0.25">
      <c r="A2260" s="2">
        <v>38784</v>
      </c>
      <c r="B2260" s="4">
        <v>145.65</v>
      </c>
      <c r="C2260" s="4">
        <v>-250.97</v>
      </c>
      <c r="D2260" s="4">
        <v>38679</v>
      </c>
      <c r="E2260" s="4">
        <v>132880.4</v>
      </c>
      <c r="F2260" s="4">
        <v>-6.68</v>
      </c>
      <c r="G2260" s="4">
        <v>11163</v>
      </c>
      <c r="H2260" s="4">
        <v>9954.9599999999991</v>
      </c>
      <c r="I2260" s="4">
        <v>15106.17</v>
      </c>
      <c r="J2260" s="4"/>
      <c r="K2260" s="4">
        <v>-35642.620000000003</v>
      </c>
    </row>
    <row r="2261" spans="1:11" x14ac:dyDescent="0.25">
      <c r="A2261" s="2">
        <v>38785</v>
      </c>
      <c r="B2261" s="4">
        <v>145.65</v>
      </c>
      <c r="C2261" s="4">
        <v>-250.97</v>
      </c>
      <c r="D2261" s="4">
        <v>38679</v>
      </c>
      <c r="E2261" s="4">
        <v>132880.4</v>
      </c>
      <c r="F2261" s="4">
        <v>-6.68</v>
      </c>
      <c r="G2261" s="4">
        <v>11163</v>
      </c>
      <c r="H2261" s="4">
        <v>9954.9599999999991</v>
      </c>
      <c r="I2261" s="4">
        <v>15106.17</v>
      </c>
      <c r="J2261" s="4"/>
      <c r="K2261" s="4">
        <v>-35642.620000000003</v>
      </c>
    </row>
    <row r="2262" spans="1:11" x14ac:dyDescent="0.25">
      <c r="A2262" s="2">
        <v>38786</v>
      </c>
      <c r="B2262" s="4">
        <v>145.65</v>
      </c>
      <c r="C2262" s="4">
        <v>-250.97</v>
      </c>
      <c r="D2262" s="4">
        <v>38679</v>
      </c>
      <c r="E2262" s="4">
        <v>132880.4</v>
      </c>
      <c r="F2262" s="4">
        <v>-6.68</v>
      </c>
      <c r="G2262" s="4">
        <v>11163</v>
      </c>
      <c r="H2262" s="4">
        <v>9954.9599999999991</v>
      </c>
      <c r="I2262" s="4">
        <v>15106.17</v>
      </c>
      <c r="J2262" s="4"/>
      <c r="K2262" s="4">
        <v>-35642.620000000003</v>
      </c>
    </row>
    <row r="2263" spans="1:11" x14ac:dyDescent="0.25">
      <c r="A2263" s="2">
        <v>38787</v>
      </c>
      <c r="B2263" s="4">
        <v>145.65</v>
      </c>
      <c r="C2263" s="4">
        <v>-250.97</v>
      </c>
      <c r="D2263" s="4">
        <v>38679</v>
      </c>
      <c r="E2263" s="4">
        <v>132880.4</v>
      </c>
      <c r="F2263" s="4">
        <v>-6.68</v>
      </c>
      <c r="G2263" s="4">
        <v>11163</v>
      </c>
      <c r="H2263" s="4">
        <v>9954.9599999999991</v>
      </c>
      <c r="I2263" s="4">
        <v>15106.17</v>
      </c>
      <c r="J2263" s="4"/>
      <c r="K2263" s="4">
        <v>-35642.620000000003</v>
      </c>
    </row>
    <row r="2264" spans="1:11" x14ac:dyDescent="0.25">
      <c r="A2264" s="2">
        <v>38788</v>
      </c>
      <c r="B2264" s="4">
        <v>145.65</v>
      </c>
      <c r="C2264" s="4">
        <v>-250.97</v>
      </c>
      <c r="D2264" s="4">
        <v>38679</v>
      </c>
      <c r="E2264" s="4">
        <v>132880.4</v>
      </c>
      <c r="F2264" s="4">
        <v>-6.68</v>
      </c>
      <c r="G2264" s="4">
        <v>11163</v>
      </c>
      <c r="H2264" s="4">
        <v>9954.9599999999991</v>
      </c>
      <c r="I2264" s="4">
        <v>15106.17</v>
      </c>
      <c r="J2264" s="4"/>
      <c r="K2264" s="4">
        <v>-35642.620000000003</v>
      </c>
    </row>
    <row r="2265" spans="1:11" x14ac:dyDescent="0.25">
      <c r="A2265" s="2">
        <v>38789</v>
      </c>
      <c r="B2265" s="4">
        <v>145.65</v>
      </c>
      <c r="C2265" s="4">
        <v>-250.97</v>
      </c>
      <c r="D2265" s="4">
        <v>38679</v>
      </c>
      <c r="E2265" s="4">
        <v>132880.4</v>
      </c>
      <c r="F2265" s="4">
        <v>-6.68</v>
      </c>
      <c r="G2265" s="4">
        <v>11163</v>
      </c>
      <c r="H2265" s="4">
        <v>9954.9599999999991</v>
      </c>
      <c r="I2265" s="4">
        <v>15106.17</v>
      </c>
      <c r="J2265" s="4"/>
      <c r="K2265" s="4">
        <v>-35642.620000000003</v>
      </c>
    </row>
    <row r="2266" spans="1:11" x14ac:dyDescent="0.25">
      <c r="A2266" s="2">
        <v>38790</v>
      </c>
      <c r="B2266" s="4">
        <v>145.65</v>
      </c>
      <c r="C2266" s="4">
        <v>-250.97</v>
      </c>
      <c r="D2266" s="4">
        <v>38679</v>
      </c>
      <c r="E2266" s="4">
        <v>132880.4</v>
      </c>
      <c r="F2266" s="4">
        <v>-6.68</v>
      </c>
      <c r="G2266" s="4">
        <v>11163</v>
      </c>
      <c r="H2266" s="4">
        <v>9954.9599999999991</v>
      </c>
      <c r="I2266" s="4">
        <v>15106.17</v>
      </c>
      <c r="J2266" s="4"/>
      <c r="K2266" s="4">
        <v>-35642.620000000003</v>
      </c>
    </row>
    <row r="2267" spans="1:11" x14ac:dyDescent="0.25">
      <c r="A2267" s="2">
        <v>38791</v>
      </c>
      <c r="B2267" s="4">
        <v>145.65</v>
      </c>
      <c r="C2267" s="4">
        <v>-250.97</v>
      </c>
      <c r="D2267" s="4">
        <v>38679</v>
      </c>
      <c r="E2267" s="4">
        <v>132880.4</v>
      </c>
      <c r="F2267" s="4">
        <v>-6.68</v>
      </c>
      <c r="G2267" s="4">
        <v>11163</v>
      </c>
      <c r="H2267" s="4">
        <v>9954.9599999999991</v>
      </c>
      <c r="I2267" s="4">
        <v>15106.17</v>
      </c>
      <c r="J2267" s="4"/>
      <c r="K2267" s="4">
        <v>-35642.620000000003</v>
      </c>
    </row>
    <row r="2268" spans="1:11" x14ac:dyDescent="0.25">
      <c r="A2268" s="2">
        <v>38792</v>
      </c>
      <c r="B2268" s="4">
        <v>145.65</v>
      </c>
      <c r="C2268" s="4">
        <v>-250.97</v>
      </c>
      <c r="D2268" s="4">
        <v>38679</v>
      </c>
      <c r="E2268" s="4">
        <v>132880.4</v>
      </c>
      <c r="F2268" s="4">
        <v>-6.68</v>
      </c>
      <c r="G2268" s="4">
        <v>11163</v>
      </c>
      <c r="H2268" s="4">
        <v>9954.9599999999991</v>
      </c>
      <c r="I2268" s="4">
        <v>15106.17</v>
      </c>
      <c r="J2268" s="4"/>
      <c r="K2268" s="4">
        <v>-35642.620000000003</v>
      </c>
    </row>
    <row r="2269" spans="1:11" x14ac:dyDescent="0.25">
      <c r="A2269" s="2">
        <v>38793</v>
      </c>
      <c r="B2269" s="4">
        <v>145.65</v>
      </c>
      <c r="C2269" s="4">
        <v>-250.97</v>
      </c>
      <c r="D2269" s="4">
        <v>38679</v>
      </c>
      <c r="E2269" s="4">
        <v>132880.4</v>
      </c>
      <c r="F2269" s="4">
        <v>-6.68</v>
      </c>
      <c r="G2269" s="4">
        <v>11163</v>
      </c>
      <c r="H2269" s="4">
        <v>9954.9599999999991</v>
      </c>
      <c r="I2269" s="4">
        <v>15106.17</v>
      </c>
      <c r="J2269" s="4"/>
      <c r="K2269" s="4">
        <v>-35642.620000000003</v>
      </c>
    </row>
    <row r="2270" spans="1:11" x14ac:dyDescent="0.25">
      <c r="A2270" s="2">
        <v>38794</v>
      </c>
      <c r="B2270" s="4">
        <v>145.65</v>
      </c>
      <c r="C2270" s="4">
        <v>-250.97</v>
      </c>
      <c r="D2270" s="4">
        <v>38679</v>
      </c>
      <c r="E2270" s="4">
        <v>132880.4</v>
      </c>
      <c r="F2270" s="4">
        <v>-6.68</v>
      </c>
      <c r="G2270" s="4">
        <v>11163</v>
      </c>
      <c r="H2270" s="4">
        <v>9954.9599999999991</v>
      </c>
      <c r="I2270" s="4">
        <v>15106.17</v>
      </c>
      <c r="J2270" s="4"/>
      <c r="K2270" s="4">
        <v>-35642.620000000003</v>
      </c>
    </row>
    <row r="2271" spans="1:11" x14ac:dyDescent="0.25">
      <c r="A2271" s="2">
        <v>38795</v>
      </c>
      <c r="B2271" s="4">
        <v>145.65</v>
      </c>
      <c r="C2271" s="4">
        <v>-250.97</v>
      </c>
      <c r="D2271" s="4">
        <v>38679</v>
      </c>
      <c r="E2271" s="4">
        <v>132880.4</v>
      </c>
      <c r="F2271" s="4">
        <v>-6.68</v>
      </c>
      <c r="G2271" s="4">
        <v>11163</v>
      </c>
      <c r="H2271" s="4">
        <v>9954.9599999999991</v>
      </c>
      <c r="I2271" s="4">
        <v>15106.17</v>
      </c>
      <c r="J2271" s="4"/>
      <c r="K2271" s="4">
        <v>-35642.620000000003</v>
      </c>
    </row>
    <row r="2272" spans="1:11" x14ac:dyDescent="0.25">
      <c r="A2272" s="2">
        <v>38796</v>
      </c>
      <c r="B2272" s="4">
        <v>145.65</v>
      </c>
      <c r="C2272" s="4">
        <v>-250.97</v>
      </c>
      <c r="D2272" s="4">
        <v>38679</v>
      </c>
      <c r="E2272" s="4">
        <v>132880.4</v>
      </c>
      <c r="F2272" s="4">
        <v>-6.68</v>
      </c>
      <c r="G2272" s="4">
        <v>11163</v>
      </c>
      <c r="H2272" s="4">
        <v>9954.9599999999991</v>
      </c>
      <c r="I2272" s="4">
        <v>15106.17</v>
      </c>
      <c r="J2272" s="4"/>
      <c r="K2272" s="4">
        <v>-35642.620000000003</v>
      </c>
    </row>
    <row r="2273" spans="1:11" x14ac:dyDescent="0.25">
      <c r="A2273" s="2">
        <v>38797</v>
      </c>
      <c r="B2273" s="4">
        <v>145.65</v>
      </c>
      <c r="C2273" s="4">
        <v>-250.97</v>
      </c>
      <c r="D2273" s="4">
        <v>38679</v>
      </c>
      <c r="E2273" s="4">
        <v>132880.4</v>
      </c>
      <c r="F2273" s="4">
        <v>-6.68</v>
      </c>
      <c r="G2273" s="4">
        <v>11163</v>
      </c>
      <c r="H2273" s="4">
        <v>9954.9599999999991</v>
      </c>
      <c r="I2273" s="4">
        <v>15106.17</v>
      </c>
      <c r="J2273" s="4"/>
      <c r="K2273" s="4">
        <v>-35642.620000000003</v>
      </c>
    </row>
    <row r="2274" spans="1:11" x14ac:dyDescent="0.25">
      <c r="A2274" s="2">
        <v>38798</v>
      </c>
      <c r="B2274" s="4">
        <v>145.65</v>
      </c>
      <c r="C2274" s="4">
        <v>-250.97</v>
      </c>
      <c r="D2274" s="4">
        <v>38679</v>
      </c>
      <c r="E2274" s="4">
        <v>132880.4</v>
      </c>
      <c r="F2274" s="4">
        <v>-6.68</v>
      </c>
      <c r="G2274" s="4">
        <v>11163</v>
      </c>
      <c r="H2274" s="4">
        <v>9954.9599999999991</v>
      </c>
      <c r="I2274" s="4">
        <v>15106.17</v>
      </c>
      <c r="J2274" s="4"/>
      <c r="K2274" s="4">
        <v>-35642.620000000003</v>
      </c>
    </row>
    <row r="2275" spans="1:11" x14ac:dyDescent="0.25">
      <c r="A2275" s="2">
        <v>38799</v>
      </c>
      <c r="B2275" s="4">
        <v>145.65</v>
      </c>
      <c r="C2275" s="4">
        <v>-250.97</v>
      </c>
      <c r="D2275" s="4">
        <v>38679</v>
      </c>
      <c r="E2275" s="4">
        <v>132880.4</v>
      </c>
      <c r="F2275" s="4">
        <v>-6.68</v>
      </c>
      <c r="G2275" s="4">
        <v>11163</v>
      </c>
      <c r="H2275" s="4">
        <v>9954.9599999999991</v>
      </c>
      <c r="I2275" s="4">
        <v>15106.17</v>
      </c>
      <c r="J2275" s="4"/>
      <c r="K2275" s="4">
        <v>-35642.620000000003</v>
      </c>
    </row>
    <row r="2276" spans="1:11" x14ac:dyDescent="0.25">
      <c r="A2276" s="2">
        <v>38800</v>
      </c>
      <c r="B2276" s="4">
        <v>145.65</v>
      </c>
      <c r="C2276" s="4">
        <v>-250.97</v>
      </c>
      <c r="D2276" s="4">
        <v>38679</v>
      </c>
      <c r="E2276" s="4">
        <v>132880.4</v>
      </c>
      <c r="F2276" s="4">
        <v>-6.68</v>
      </c>
      <c r="G2276" s="4">
        <v>11163</v>
      </c>
      <c r="H2276" s="4">
        <v>9954.9599999999991</v>
      </c>
      <c r="I2276" s="4">
        <v>15106.17</v>
      </c>
      <c r="J2276" s="4"/>
      <c r="K2276" s="4">
        <v>-35642.620000000003</v>
      </c>
    </row>
    <row r="2277" spans="1:11" x14ac:dyDescent="0.25">
      <c r="A2277" s="2">
        <v>38801</v>
      </c>
      <c r="B2277" s="4">
        <v>145.65</v>
      </c>
      <c r="C2277" s="4">
        <v>-250.97</v>
      </c>
      <c r="D2277" s="4">
        <v>38679</v>
      </c>
      <c r="E2277" s="4">
        <v>132880.4</v>
      </c>
      <c r="F2277" s="4">
        <v>-6.68</v>
      </c>
      <c r="G2277" s="4">
        <v>11163</v>
      </c>
      <c r="H2277" s="4">
        <v>9954.9599999999991</v>
      </c>
      <c r="I2277" s="4">
        <v>15106.17</v>
      </c>
      <c r="J2277" s="4"/>
      <c r="K2277" s="4">
        <v>-35642.620000000003</v>
      </c>
    </row>
    <row r="2278" spans="1:11" x14ac:dyDescent="0.25">
      <c r="A2278" s="2">
        <v>38802</v>
      </c>
      <c r="B2278" s="4">
        <v>145.65</v>
      </c>
      <c r="C2278" s="4">
        <v>-250.97</v>
      </c>
      <c r="D2278" s="4">
        <v>38679</v>
      </c>
      <c r="E2278" s="4">
        <v>132880.4</v>
      </c>
      <c r="F2278" s="4">
        <v>-6.68</v>
      </c>
      <c r="G2278" s="4">
        <v>11163</v>
      </c>
      <c r="H2278" s="4">
        <v>9954.9599999999991</v>
      </c>
      <c r="I2278" s="4">
        <v>15106.17</v>
      </c>
      <c r="J2278" s="4"/>
      <c r="K2278" s="4">
        <v>-35642.620000000003</v>
      </c>
    </row>
    <row r="2279" spans="1:11" x14ac:dyDescent="0.25">
      <c r="A2279" s="2">
        <v>38803</v>
      </c>
      <c r="B2279" s="4">
        <v>145.65</v>
      </c>
      <c r="C2279" s="4">
        <v>-250.97</v>
      </c>
      <c r="D2279" s="4">
        <v>38679</v>
      </c>
      <c r="E2279" s="4">
        <v>132880.4</v>
      </c>
      <c r="F2279" s="4">
        <v>-6.68</v>
      </c>
      <c r="G2279" s="4">
        <v>11163</v>
      </c>
      <c r="H2279" s="4">
        <v>9954.9599999999991</v>
      </c>
      <c r="I2279" s="4">
        <v>15106.17</v>
      </c>
      <c r="J2279" s="4"/>
      <c r="K2279" s="4">
        <v>-35642.620000000003</v>
      </c>
    </row>
    <row r="2280" spans="1:11" x14ac:dyDescent="0.25">
      <c r="A2280" s="2">
        <v>38804</v>
      </c>
      <c r="B2280" s="4">
        <v>145.65</v>
      </c>
      <c r="C2280" s="4">
        <v>-250.97</v>
      </c>
      <c r="D2280" s="4">
        <v>38679</v>
      </c>
      <c r="E2280" s="4">
        <v>132880.4</v>
      </c>
      <c r="F2280" s="4">
        <v>-6.68</v>
      </c>
      <c r="G2280" s="4">
        <v>11163</v>
      </c>
      <c r="H2280" s="4">
        <v>9954.9599999999991</v>
      </c>
      <c r="I2280" s="4">
        <v>15106.17</v>
      </c>
      <c r="J2280" s="4"/>
      <c r="K2280" s="4">
        <v>-35642.620000000003</v>
      </c>
    </row>
    <row r="2281" spans="1:11" x14ac:dyDescent="0.25">
      <c r="A2281" s="2">
        <v>38805</v>
      </c>
      <c r="B2281" s="4">
        <v>145.65</v>
      </c>
      <c r="C2281" s="4">
        <v>-250.97</v>
      </c>
      <c r="D2281" s="4">
        <v>38679</v>
      </c>
      <c r="E2281" s="4">
        <v>132880.4</v>
      </c>
      <c r="F2281" s="4">
        <v>-6.68</v>
      </c>
      <c r="G2281" s="4">
        <v>11163</v>
      </c>
      <c r="H2281" s="4">
        <v>9954.9599999999991</v>
      </c>
      <c r="I2281" s="4">
        <v>15106.17</v>
      </c>
      <c r="J2281" s="4"/>
      <c r="K2281" s="4">
        <v>-35642.620000000003</v>
      </c>
    </row>
    <row r="2282" spans="1:11" x14ac:dyDescent="0.25">
      <c r="A2282" s="2">
        <v>38806</v>
      </c>
      <c r="B2282" s="4">
        <v>145.65</v>
      </c>
      <c r="C2282" s="4">
        <v>-250.97</v>
      </c>
      <c r="D2282" s="4">
        <v>38679</v>
      </c>
      <c r="E2282" s="4">
        <v>132880.4</v>
      </c>
      <c r="F2282" s="4">
        <v>-6.68</v>
      </c>
      <c r="G2282" s="4">
        <v>11163</v>
      </c>
      <c r="H2282" s="4">
        <v>9954.9599999999991</v>
      </c>
      <c r="I2282" s="4">
        <v>15106.17</v>
      </c>
      <c r="J2282" s="4"/>
      <c r="K2282" s="4">
        <v>-35642.620000000003</v>
      </c>
    </row>
    <row r="2283" spans="1:11" x14ac:dyDescent="0.25">
      <c r="A2283" s="2">
        <v>38807</v>
      </c>
      <c r="B2283" s="4">
        <v>150.91</v>
      </c>
      <c r="C2283" s="4">
        <v>-676.34</v>
      </c>
      <c r="D2283" s="4">
        <v>37591</v>
      </c>
      <c r="E2283" s="4">
        <v>137188.26</v>
      </c>
      <c r="F2283" s="4">
        <v>-6.19</v>
      </c>
      <c r="G2283" s="4">
        <v>11488</v>
      </c>
      <c r="H2283" s="4">
        <v>9954.9599999999991</v>
      </c>
      <c r="I2283" s="4">
        <v>15156.81</v>
      </c>
      <c r="J2283" s="4"/>
      <c r="K2283" s="4">
        <v>-36813.78</v>
      </c>
    </row>
    <row r="2284" spans="1:11" x14ac:dyDescent="0.25">
      <c r="A2284" s="2">
        <v>38808</v>
      </c>
      <c r="B2284" s="4">
        <v>150.91</v>
      </c>
      <c r="C2284" s="4">
        <v>-676.34</v>
      </c>
      <c r="D2284" s="4">
        <v>37591</v>
      </c>
      <c r="E2284" s="4">
        <v>137188.26</v>
      </c>
      <c r="F2284" s="4">
        <v>-6.19</v>
      </c>
      <c r="G2284" s="4">
        <v>11488</v>
      </c>
      <c r="H2284" s="4">
        <v>9954.9599999999991</v>
      </c>
      <c r="I2284" s="4">
        <v>15156.81</v>
      </c>
      <c r="J2284" s="4"/>
      <c r="K2284" s="4">
        <v>-36813.78</v>
      </c>
    </row>
    <row r="2285" spans="1:11" x14ac:dyDescent="0.25">
      <c r="A2285" s="2">
        <v>38809</v>
      </c>
      <c r="B2285" s="4">
        <v>150.91</v>
      </c>
      <c r="C2285" s="4">
        <v>-676.34</v>
      </c>
      <c r="D2285" s="4">
        <v>37591</v>
      </c>
      <c r="E2285" s="4">
        <v>137188.26</v>
      </c>
      <c r="F2285" s="4">
        <v>-6.19</v>
      </c>
      <c r="G2285" s="4">
        <v>11488</v>
      </c>
      <c r="H2285" s="4">
        <v>9954.9599999999991</v>
      </c>
      <c r="I2285" s="4">
        <v>15156.81</v>
      </c>
      <c r="J2285" s="4"/>
      <c r="K2285" s="4">
        <v>-36813.78</v>
      </c>
    </row>
    <row r="2286" spans="1:11" x14ac:dyDescent="0.25">
      <c r="A2286" s="2">
        <v>38810</v>
      </c>
      <c r="B2286" s="4">
        <v>150.91</v>
      </c>
      <c r="C2286" s="4">
        <v>-676.34</v>
      </c>
      <c r="D2286" s="4">
        <v>37591</v>
      </c>
      <c r="E2286" s="4">
        <v>137188.26</v>
      </c>
      <c r="F2286" s="4">
        <v>-6.19</v>
      </c>
      <c r="G2286" s="4">
        <v>11488</v>
      </c>
      <c r="H2286" s="4">
        <v>9954.9599999999991</v>
      </c>
      <c r="I2286" s="4">
        <v>15156.81</v>
      </c>
      <c r="J2286" s="4"/>
      <c r="K2286" s="4">
        <v>-36813.78</v>
      </c>
    </row>
    <row r="2287" spans="1:11" x14ac:dyDescent="0.25">
      <c r="A2287" s="2">
        <v>38811</v>
      </c>
      <c r="B2287" s="4">
        <v>150.91</v>
      </c>
      <c r="C2287" s="4">
        <v>-676.34</v>
      </c>
      <c r="D2287" s="4">
        <v>37591</v>
      </c>
      <c r="E2287" s="4">
        <v>137188.26</v>
      </c>
      <c r="F2287" s="4">
        <v>-6.19</v>
      </c>
      <c r="G2287" s="4">
        <v>11488</v>
      </c>
      <c r="H2287" s="4">
        <v>9954.9599999999991</v>
      </c>
      <c r="I2287" s="4">
        <v>15156.81</v>
      </c>
      <c r="J2287" s="4"/>
      <c r="K2287" s="4">
        <v>-36813.78</v>
      </c>
    </row>
    <row r="2288" spans="1:11" x14ac:dyDescent="0.25">
      <c r="A2288" s="2">
        <v>38812</v>
      </c>
      <c r="B2288" s="4">
        <v>150.91</v>
      </c>
      <c r="C2288" s="4">
        <v>-676.34</v>
      </c>
      <c r="D2288" s="4">
        <v>37591</v>
      </c>
      <c r="E2288" s="4">
        <v>137188.26</v>
      </c>
      <c r="F2288" s="4">
        <v>-6.19</v>
      </c>
      <c r="G2288" s="4">
        <v>11488</v>
      </c>
      <c r="H2288" s="4">
        <v>9954.9599999999991</v>
      </c>
      <c r="I2288" s="4">
        <v>15156.81</v>
      </c>
      <c r="J2288" s="4"/>
      <c r="K2288" s="4">
        <v>-36813.78</v>
      </c>
    </row>
    <row r="2289" spans="1:11" x14ac:dyDescent="0.25">
      <c r="A2289" s="2">
        <v>38813</v>
      </c>
      <c r="B2289" s="4">
        <v>150.91</v>
      </c>
      <c r="C2289" s="4">
        <v>-676.34</v>
      </c>
      <c r="D2289" s="4">
        <v>37591</v>
      </c>
      <c r="E2289" s="4">
        <v>137188.26</v>
      </c>
      <c r="F2289" s="4">
        <v>-6.19</v>
      </c>
      <c r="G2289" s="4">
        <v>11488</v>
      </c>
      <c r="H2289" s="4">
        <v>9954.9599999999991</v>
      </c>
      <c r="I2289" s="4">
        <v>15156.81</v>
      </c>
      <c r="J2289" s="4"/>
      <c r="K2289" s="4">
        <v>-36813.78</v>
      </c>
    </row>
    <row r="2290" spans="1:11" x14ac:dyDescent="0.25">
      <c r="A2290" s="2">
        <v>38814</v>
      </c>
      <c r="B2290" s="4">
        <v>150.91</v>
      </c>
      <c r="C2290" s="4">
        <v>-676.34</v>
      </c>
      <c r="D2290" s="4">
        <v>37591</v>
      </c>
      <c r="E2290" s="4">
        <v>137188.26</v>
      </c>
      <c r="F2290" s="4">
        <v>-6.19</v>
      </c>
      <c r="G2290" s="4">
        <v>11488</v>
      </c>
      <c r="H2290" s="4">
        <v>9954.9599999999991</v>
      </c>
      <c r="I2290" s="4">
        <v>15156.81</v>
      </c>
      <c r="J2290" s="4"/>
      <c r="K2290" s="4">
        <v>-36813.78</v>
      </c>
    </row>
    <row r="2291" spans="1:11" x14ac:dyDescent="0.25">
      <c r="A2291" s="2">
        <v>38815</v>
      </c>
      <c r="B2291" s="4">
        <v>150.91</v>
      </c>
      <c r="C2291" s="4">
        <v>-676.34</v>
      </c>
      <c r="D2291" s="4">
        <v>37591</v>
      </c>
      <c r="E2291" s="4">
        <v>137188.26</v>
      </c>
      <c r="F2291" s="4">
        <v>-6.19</v>
      </c>
      <c r="G2291" s="4">
        <v>11488</v>
      </c>
      <c r="H2291" s="4">
        <v>9954.9599999999991</v>
      </c>
      <c r="I2291" s="4">
        <v>15156.81</v>
      </c>
      <c r="J2291" s="4"/>
      <c r="K2291" s="4">
        <v>-36813.78</v>
      </c>
    </row>
    <row r="2292" spans="1:11" x14ac:dyDescent="0.25">
      <c r="A2292" s="2">
        <v>38816</v>
      </c>
      <c r="B2292" s="4">
        <v>150.91</v>
      </c>
      <c r="C2292" s="4">
        <v>-676.34</v>
      </c>
      <c r="D2292" s="4">
        <v>37591</v>
      </c>
      <c r="E2292" s="4">
        <v>137188.26</v>
      </c>
      <c r="F2292" s="4">
        <v>-6.19</v>
      </c>
      <c r="G2292" s="4">
        <v>11488</v>
      </c>
      <c r="H2292" s="4">
        <v>9954.9599999999991</v>
      </c>
      <c r="I2292" s="4">
        <v>15156.81</v>
      </c>
      <c r="J2292" s="4"/>
      <c r="K2292" s="4">
        <v>-36813.78</v>
      </c>
    </row>
    <row r="2293" spans="1:11" x14ac:dyDescent="0.25">
      <c r="A2293" s="2">
        <v>38817</v>
      </c>
      <c r="B2293" s="4">
        <v>150.91</v>
      </c>
      <c r="C2293" s="4">
        <v>-676.34</v>
      </c>
      <c r="D2293" s="4">
        <v>37591</v>
      </c>
      <c r="E2293" s="4">
        <v>137188.26</v>
      </c>
      <c r="F2293" s="4">
        <v>-6.19</v>
      </c>
      <c r="G2293" s="4">
        <v>11488</v>
      </c>
      <c r="H2293" s="4">
        <v>9954.9599999999991</v>
      </c>
      <c r="I2293" s="4">
        <v>15156.81</v>
      </c>
      <c r="J2293" s="4"/>
      <c r="K2293" s="4">
        <v>-36813.78</v>
      </c>
    </row>
    <row r="2294" spans="1:11" x14ac:dyDescent="0.25">
      <c r="A2294" s="2">
        <v>38818</v>
      </c>
      <c r="B2294" s="4">
        <v>150.91</v>
      </c>
      <c r="C2294" s="4">
        <v>-676.34</v>
      </c>
      <c r="D2294" s="4">
        <v>37591</v>
      </c>
      <c r="E2294" s="4">
        <v>137188.26</v>
      </c>
      <c r="F2294" s="4">
        <v>-6.19</v>
      </c>
      <c r="G2294" s="4">
        <v>11488</v>
      </c>
      <c r="H2294" s="4">
        <v>9954.9599999999991</v>
      </c>
      <c r="I2294" s="4">
        <v>15156.81</v>
      </c>
      <c r="J2294" s="4"/>
      <c r="K2294" s="4">
        <v>-36813.78</v>
      </c>
    </row>
    <row r="2295" spans="1:11" x14ac:dyDescent="0.25">
      <c r="A2295" s="2">
        <v>38819</v>
      </c>
      <c r="B2295" s="4">
        <v>150.91</v>
      </c>
      <c r="C2295" s="4">
        <v>-676.34</v>
      </c>
      <c r="D2295" s="4">
        <v>37591</v>
      </c>
      <c r="E2295" s="4">
        <v>137188.26</v>
      </c>
      <c r="F2295" s="4">
        <v>-6.19</v>
      </c>
      <c r="G2295" s="4">
        <v>11488</v>
      </c>
      <c r="H2295" s="4">
        <v>9954.9599999999991</v>
      </c>
      <c r="I2295" s="4">
        <v>15156.81</v>
      </c>
      <c r="J2295" s="4"/>
      <c r="K2295" s="4">
        <v>-36813.78</v>
      </c>
    </row>
    <row r="2296" spans="1:11" x14ac:dyDescent="0.25">
      <c r="A2296" s="2">
        <v>38820</v>
      </c>
      <c r="B2296" s="4">
        <v>150.91</v>
      </c>
      <c r="C2296" s="4">
        <v>-676.34</v>
      </c>
      <c r="D2296" s="4">
        <v>37591</v>
      </c>
      <c r="E2296" s="4">
        <v>137188.26</v>
      </c>
      <c r="F2296" s="4">
        <v>-6.19</v>
      </c>
      <c r="G2296" s="4">
        <v>11488</v>
      </c>
      <c r="H2296" s="4">
        <v>9954.9599999999991</v>
      </c>
      <c r="I2296" s="4">
        <v>15156.81</v>
      </c>
      <c r="J2296" s="4"/>
      <c r="K2296" s="4">
        <v>-36813.78</v>
      </c>
    </row>
    <row r="2297" spans="1:11" x14ac:dyDescent="0.25">
      <c r="A2297" s="2">
        <v>38821</v>
      </c>
      <c r="B2297" s="4">
        <v>150.91</v>
      </c>
      <c r="C2297" s="4">
        <v>-676.34</v>
      </c>
      <c r="D2297" s="4">
        <v>37591</v>
      </c>
      <c r="E2297" s="4">
        <v>137188.26</v>
      </c>
      <c r="F2297" s="4">
        <v>-6.19</v>
      </c>
      <c r="G2297" s="4">
        <v>11488</v>
      </c>
      <c r="H2297" s="4">
        <v>9954.9599999999991</v>
      </c>
      <c r="I2297" s="4">
        <v>15156.81</v>
      </c>
      <c r="J2297" s="4"/>
      <c r="K2297" s="4">
        <v>-36813.78</v>
      </c>
    </row>
    <row r="2298" spans="1:11" x14ac:dyDescent="0.25">
      <c r="A2298" s="2">
        <v>38822</v>
      </c>
      <c r="B2298" s="4">
        <v>150.91</v>
      </c>
      <c r="C2298" s="4">
        <v>-676.34</v>
      </c>
      <c r="D2298" s="4">
        <v>37591</v>
      </c>
      <c r="E2298" s="4">
        <v>137188.26</v>
      </c>
      <c r="F2298" s="4">
        <v>-6.19</v>
      </c>
      <c r="G2298" s="4">
        <v>11488</v>
      </c>
      <c r="H2298" s="4">
        <v>9954.9599999999991</v>
      </c>
      <c r="I2298" s="4">
        <v>15156.81</v>
      </c>
      <c r="J2298" s="4"/>
      <c r="K2298" s="4">
        <v>-36813.78</v>
      </c>
    </row>
    <row r="2299" spans="1:11" x14ac:dyDescent="0.25">
      <c r="A2299" s="2">
        <v>38823</v>
      </c>
      <c r="B2299" s="4">
        <v>150.91</v>
      </c>
      <c r="C2299" s="4">
        <v>-676.34</v>
      </c>
      <c r="D2299" s="4">
        <v>37591</v>
      </c>
      <c r="E2299" s="4">
        <v>137188.26</v>
      </c>
      <c r="F2299" s="4">
        <v>-6.19</v>
      </c>
      <c r="G2299" s="4">
        <v>11488</v>
      </c>
      <c r="H2299" s="4">
        <v>9954.9599999999991</v>
      </c>
      <c r="I2299" s="4">
        <v>15156.81</v>
      </c>
      <c r="J2299" s="4"/>
      <c r="K2299" s="4">
        <v>-36813.78</v>
      </c>
    </row>
    <row r="2300" spans="1:11" x14ac:dyDescent="0.25">
      <c r="A2300" s="2">
        <v>38824</v>
      </c>
      <c r="B2300" s="4">
        <v>150.91</v>
      </c>
      <c r="C2300" s="4">
        <v>-676.34</v>
      </c>
      <c r="D2300" s="4">
        <v>37591</v>
      </c>
      <c r="E2300" s="4">
        <v>137188.26</v>
      </c>
      <c r="F2300" s="4">
        <v>-6.19</v>
      </c>
      <c r="G2300" s="4">
        <v>11488</v>
      </c>
      <c r="H2300" s="4">
        <v>9954.9599999999991</v>
      </c>
      <c r="I2300" s="4">
        <v>15156.81</v>
      </c>
      <c r="J2300" s="4"/>
      <c r="K2300" s="4">
        <v>-36813.78</v>
      </c>
    </row>
    <row r="2301" spans="1:11" x14ac:dyDescent="0.25">
      <c r="A2301" s="2">
        <v>38825</v>
      </c>
      <c r="B2301" s="4">
        <v>150.91</v>
      </c>
      <c r="C2301" s="4">
        <v>-676.34</v>
      </c>
      <c r="D2301" s="4">
        <v>37591</v>
      </c>
      <c r="E2301" s="4">
        <v>137188.26</v>
      </c>
      <c r="F2301" s="4">
        <v>-6.19</v>
      </c>
      <c r="G2301" s="4">
        <v>11488</v>
      </c>
      <c r="H2301" s="4">
        <v>9954.9599999999991</v>
      </c>
      <c r="I2301" s="4">
        <v>15156.81</v>
      </c>
      <c r="J2301" s="4"/>
      <c r="K2301" s="4">
        <v>-36813.78</v>
      </c>
    </row>
    <row r="2302" spans="1:11" x14ac:dyDescent="0.25">
      <c r="A2302" s="2">
        <v>38826</v>
      </c>
      <c r="B2302" s="4">
        <v>150.91</v>
      </c>
      <c r="C2302" s="4">
        <v>-676.34</v>
      </c>
      <c r="D2302" s="4">
        <v>37591</v>
      </c>
      <c r="E2302" s="4">
        <v>137188.26</v>
      </c>
      <c r="F2302" s="4">
        <v>-6.19</v>
      </c>
      <c r="G2302" s="4">
        <v>11488</v>
      </c>
      <c r="H2302" s="4">
        <v>9954.9599999999991</v>
      </c>
      <c r="I2302" s="4">
        <v>15156.81</v>
      </c>
      <c r="J2302" s="4"/>
      <c r="K2302" s="4">
        <v>-36813.78</v>
      </c>
    </row>
    <row r="2303" spans="1:11" x14ac:dyDescent="0.25">
      <c r="A2303" s="2">
        <v>38827</v>
      </c>
      <c r="B2303" s="4">
        <v>150.91</v>
      </c>
      <c r="C2303" s="4">
        <v>-676.34</v>
      </c>
      <c r="D2303" s="4">
        <v>37591</v>
      </c>
      <c r="E2303" s="4">
        <v>137188.26</v>
      </c>
      <c r="F2303" s="4">
        <v>-6.19</v>
      </c>
      <c r="G2303" s="4">
        <v>11488</v>
      </c>
      <c r="H2303" s="4">
        <v>9954.9599999999991</v>
      </c>
      <c r="I2303" s="4">
        <v>15156.81</v>
      </c>
      <c r="J2303" s="4"/>
      <c r="K2303" s="4">
        <v>-36813.78</v>
      </c>
    </row>
    <row r="2304" spans="1:11" x14ac:dyDescent="0.25">
      <c r="A2304" s="2">
        <v>38828</v>
      </c>
      <c r="B2304" s="4">
        <v>150.91</v>
      </c>
      <c r="C2304" s="4">
        <v>-676.34</v>
      </c>
      <c r="D2304" s="4">
        <v>37591</v>
      </c>
      <c r="E2304" s="4">
        <v>137188.26</v>
      </c>
      <c r="F2304" s="4">
        <v>-6.19</v>
      </c>
      <c r="G2304" s="4">
        <v>11488</v>
      </c>
      <c r="H2304" s="4">
        <v>9954.9599999999991</v>
      </c>
      <c r="I2304" s="4">
        <v>15156.81</v>
      </c>
      <c r="J2304" s="4"/>
      <c r="K2304" s="4">
        <v>-36813.78</v>
      </c>
    </row>
    <row r="2305" spans="1:11" x14ac:dyDescent="0.25">
      <c r="A2305" s="2">
        <v>38829</v>
      </c>
      <c r="B2305" s="4">
        <v>150.91</v>
      </c>
      <c r="C2305" s="4">
        <v>-676.34</v>
      </c>
      <c r="D2305" s="4">
        <v>37591</v>
      </c>
      <c r="E2305" s="4">
        <v>137188.26</v>
      </c>
      <c r="F2305" s="4">
        <v>-6.19</v>
      </c>
      <c r="G2305" s="4">
        <v>11488</v>
      </c>
      <c r="H2305" s="4">
        <v>9954.9599999999991</v>
      </c>
      <c r="I2305" s="4">
        <v>15156.81</v>
      </c>
      <c r="J2305" s="4"/>
      <c r="K2305" s="4">
        <v>-36813.78</v>
      </c>
    </row>
    <row r="2306" spans="1:11" x14ac:dyDescent="0.25">
      <c r="A2306" s="2">
        <v>38830</v>
      </c>
      <c r="B2306" s="4">
        <v>150.91</v>
      </c>
      <c r="C2306" s="4">
        <v>-676.34</v>
      </c>
      <c r="D2306" s="4">
        <v>37591</v>
      </c>
      <c r="E2306" s="4">
        <v>137188.26</v>
      </c>
      <c r="F2306" s="4">
        <v>-6.19</v>
      </c>
      <c r="G2306" s="4">
        <v>11488</v>
      </c>
      <c r="H2306" s="4">
        <v>9954.9599999999991</v>
      </c>
      <c r="I2306" s="4">
        <v>15156.81</v>
      </c>
      <c r="J2306" s="4"/>
      <c r="K2306" s="4">
        <v>-36813.78</v>
      </c>
    </row>
    <row r="2307" spans="1:11" x14ac:dyDescent="0.25">
      <c r="A2307" s="2">
        <v>38831</v>
      </c>
      <c r="B2307" s="4">
        <v>150.91</v>
      </c>
      <c r="C2307" s="4">
        <v>-676.34</v>
      </c>
      <c r="D2307" s="4">
        <v>37591</v>
      </c>
      <c r="E2307" s="4">
        <v>137188.26</v>
      </c>
      <c r="F2307" s="4">
        <v>-6.19</v>
      </c>
      <c r="G2307" s="4">
        <v>11488</v>
      </c>
      <c r="H2307" s="4">
        <v>9954.9599999999991</v>
      </c>
      <c r="I2307" s="4">
        <v>15156.81</v>
      </c>
      <c r="J2307" s="4"/>
      <c r="K2307" s="4">
        <v>-36813.78</v>
      </c>
    </row>
    <row r="2308" spans="1:11" x14ac:dyDescent="0.25">
      <c r="A2308" s="2">
        <v>38832</v>
      </c>
      <c r="B2308" s="4">
        <v>150.91</v>
      </c>
      <c r="C2308" s="4">
        <v>-676.34</v>
      </c>
      <c r="D2308" s="4">
        <v>37591</v>
      </c>
      <c r="E2308" s="4">
        <v>137188.26</v>
      </c>
      <c r="F2308" s="4">
        <v>-6.19</v>
      </c>
      <c r="G2308" s="4">
        <v>11488</v>
      </c>
      <c r="H2308" s="4">
        <v>9954.9599999999991</v>
      </c>
      <c r="I2308" s="4">
        <v>15156.81</v>
      </c>
      <c r="J2308" s="4"/>
      <c r="K2308" s="4">
        <v>-36813.78</v>
      </c>
    </row>
    <row r="2309" spans="1:11" x14ac:dyDescent="0.25">
      <c r="A2309" s="2">
        <v>38833</v>
      </c>
      <c r="B2309" s="4">
        <v>150.91</v>
      </c>
      <c r="C2309" s="4">
        <v>-676.34</v>
      </c>
      <c r="D2309" s="4">
        <v>37591</v>
      </c>
      <c r="E2309" s="4">
        <v>137188.26</v>
      </c>
      <c r="F2309" s="4">
        <v>-6.19</v>
      </c>
      <c r="G2309" s="4">
        <v>11488</v>
      </c>
      <c r="H2309" s="4">
        <v>9954.9599999999991</v>
      </c>
      <c r="I2309" s="4">
        <v>15156.81</v>
      </c>
      <c r="J2309" s="4"/>
      <c r="K2309" s="4">
        <v>-36813.78</v>
      </c>
    </row>
    <row r="2310" spans="1:11" x14ac:dyDescent="0.25">
      <c r="A2310" s="2">
        <v>38834</v>
      </c>
      <c r="B2310" s="4">
        <v>150.91</v>
      </c>
      <c r="C2310" s="4">
        <v>-676.34</v>
      </c>
      <c r="D2310" s="4">
        <v>37591</v>
      </c>
      <c r="E2310" s="4">
        <v>137188.26</v>
      </c>
      <c r="F2310" s="4">
        <v>-6.19</v>
      </c>
      <c r="G2310" s="4">
        <v>11488</v>
      </c>
      <c r="H2310" s="4">
        <v>9954.9599999999991</v>
      </c>
      <c r="I2310" s="4">
        <v>15156.81</v>
      </c>
      <c r="J2310" s="4"/>
      <c r="K2310" s="4">
        <v>-36813.78</v>
      </c>
    </row>
    <row r="2311" spans="1:11" x14ac:dyDescent="0.25">
      <c r="A2311" s="2">
        <v>38835</v>
      </c>
      <c r="B2311" s="4">
        <v>150.91</v>
      </c>
      <c r="C2311" s="4">
        <v>-676.34</v>
      </c>
      <c r="D2311" s="4">
        <v>37591</v>
      </c>
      <c r="E2311" s="4">
        <v>137188.26</v>
      </c>
      <c r="F2311" s="4">
        <v>-6.19</v>
      </c>
      <c r="G2311" s="4">
        <v>11488</v>
      </c>
      <c r="H2311" s="4">
        <v>9954.9599999999991</v>
      </c>
      <c r="I2311" s="4">
        <v>15156.81</v>
      </c>
      <c r="J2311" s="4"/>
      <c r="K2311" s="4">
        <v>-36813.78</v>
      </c>
    </row>
    <row r="2312" spans="1:11" x14ac:dyDescent="0.25">
      <c r="A2312" s="2">
        <v>38836</v>
      </c>
      <c r="B2312" s="4">
        <v>150.91</v>
      </c>
      <c r="C2312" s="4">
        <v>-676.34</v>
      </c>
      <c r="D2312" s="4">
        <v>37591</v>
      </c>
      <c r="E2312" s="4">
        <v>137188.26</v>
      </c>
      <c r="F2312" s="4">
        <v>-6.19</v>
      </c>
      <c r="G2312" s="4">
        <v>11488</v>
      </c>
      <c r="H2312" s="4">
        <v>9954.9599999999991</v>
      </c>
      <c r="I2312" s="4">
        <v>15156.81</v>
      </c>
      <c r="J2312" s="4"/>
      <c r="K2312" s="4">
        <v>-36813.78</v>
      </c>
    </row>
    <row r="2313" spans="1:11" x14ac:dyDescent="0.25">
      <c r="A2313" s="2">
        <v>38837</v>
      </c>
      <c r="B2313" s="4">
        <v>150.91</v>
      </c>
      <c r="C2313" s="4">
        <v>-676.34</v>
      </c>
      <c r="D2313" s="4">
        <v>37443</v>
      </c>
      <c r="E2313" s="4">
        <v>137188.26</v>
      </c>
      <c r="F2313" s="4">
        <v>-6.01</v>
      </c>
      <c r="G2313" s="4">
        <v>11488</v>
      </c>
      <c r="H2313" s="4">
        <v>9954.9599999999991</v>
      </c>
      <c r="I2313" s="4">
        <v>15111.14</v>
      </c>
      <c r="J2313" s="4"/>
      <c r="K2313" s="4">
        <v>-36813.78</v>
      </c>
    </row>
    <row r="2314" spans="1:11" x14ac:dyDescent="0.25">
      <c r="A2314" s="2">
        <v>38838</v>
      </c>
      <c r="B2314" s="4">
        <v>150.91</v>
      </c>
      <c r="C2314" s="4">
        <v>-676.34</v>
      </c>
      <c r="D2314" s="4">
        <v>37443</v>
      </c>
      <c r="E2314" s="4">
        <v>137188.26</v>
      </c>
      <c r="F2314" s="4">
        <v>-6.01</v>
      </c>
      <c r="G2314" s="4">
        <v>11488</v>
      </c>
      <c r="H2314" s="4">
        <v>9954.9599999999991</v>
      </c>
      <c r="I2314" s="4">
        <v>15111.14</v>
      </c>
      <c r="J2314" s="4"/>
      <c r="K2314" s="4">
        <v>-36813.78</v>
      </c>
    </row>
    <row r="2315" spans="1:11" x14ac:dyDescent="0.25">
      <c r="A2315" s="2">
        <v>38839</v>
      </c>
      <c r="B2315" s="4">
        <v>150.91</v>
      </c>
      <c r="C2315" s="4">
        <v>-676.34</v>
      </c>
      <c r="D2315" s="4">
        <v>37443</v>
      </c>
      <c r="E2315" s="4">
        <v>137188.26</v>
      </c>
      <c r="F2315" s="4">
        <v>-6.01</v>
      </c>
      <c r="G2315" s="4">
        <v>11488</v>
      </c>
      <c r="H2315" s="4">
        <v>9954.9599999999991</v>
      </c>
      <c r="I2315" s="4">
        <v>15111.14</v>
      </c>
      <c r="J2315" s="4"/>
      <c r="K2315" s="4">
        <v>-36813.78</v>
      </c>
    </row>
    <row r="2316" spans="1:11" x14ac:dyDescent="0.25">
      <c r="A2316" s="2">
        <v>38840</v>
      </c>
      <c r="B2316" s="4">
        <v>150.91</v>
      </c>
      <c r="C2316" s="4">
        <v>-676.34</v>
      </c>
      <c r="D2316" s="4">
        <v>37443</v>
      </c>
      <c r="E2316" s="4">
        <v>137188.26</v>
      </c>
      <c r="F2316" s="4">
        <v>-6.01</v>
      </c>
      <c r="G2316" s="4">
        <v>11488</v>
      </c>
      <c r="H2316" s="4">
        <v>9954.9599999999991</v>
      </c>
      <c r="I2316" s="4">
        <v>15111.14</v>
      </c>
      <c r="J2316" s="4"/>
      <c r="K2316" s="4">
        <v>-36813.78</v>
      </c>
    </row>
    <row r="2317" spans="1:11" x14ac:dyDescent="0.25">
      <c r="A2317" s="2">
        <v>38841</v>
      </c>
      <c r="B2317" s="4">
        <v>150.91</v>
      </c>
      <c r="C2317" s="4">
        <v>-676.34</v>
      </c>
      <c r="D2317" s="4">
        <v>37443</v>
      </c>
      <c r="E2317" s="4">
        <v>137188.26</v>
      </c>
      <c r="F2317" s="4">
        <v>-6.01</v>
      </c>
      <c r="G2317" s="4">
        <v>11488</v>
      </c>
      <c r="H2317" s="4">
        <v>9954.9599999999991</v>
      </c>
      <c r="I2317" s="4">
        <v>15111.14</v>
      </c>
      <c r="J2317" s="4"/>
      <c r="K2317" s="4">
        <v>-36813.78</v>
      </c>
    </row>
    <row r="2318" spans="1:11" x14ac:dyDescent="0.25">
      <c r="A2318" s="2">
        <v>38842</v>
      </c>
      <c r="B2318" s="4">
        <v>150.91</v>
      </c>
      <c r="C2318" s="4">
        <v>-676.34</v>
      </c>
      <c r="D2318" s="4">
        <v>37443</v>
      </c>
      <c r="E2318" s="4">
        <v>137188.26</v>
      </c>
      <c r="F2318" s="4">
        <v>-6.01</v>
      </c>
      <c r="G2318" s="4">
        <v>11488</v>
      </c>
      <c r="H2318" s="4">
        <v>9954.9599999999991</v>
      </c>
      <c r="I2318" s="4">
        <v>15111.14</v>
      </c>
      <c r="J2318" s="4"/>
      <c r="K2318" s="4">
        <v>-36813.78</v>
      </c>
    </row>
    <row r="2319" spans="1:11" x14ac:dyDescent="0.25">
      <c r="A2319" s="2">
        <v>38843</v>
      </c>
      <c r="B2319" s="4">
        <v>150.91</v>
      </c>
      <c r="C2319" s="4">
        <v>-676.34</v>
      </c>
      <c r="D2319" s="4">
        <v>37443</v>
      </c>
      <c r="E2319" s="4">
        <v>137188.26</v>
      </c>
      <c r="F2319" s="4">
        <v>-6.01</v>
      </c>
      <c r="G2319" s="4">
        <v>11488</v>
      </c>
      <c r="H2319" s="4">
        <v>9954.9599999999991</v>
      </c>
      <c r="I2319" s="4">
        <v>15111.14</v>
      </c>
      <c r="J2319" s="4"/>
      <c r="K2319" s="4">
        <v>-36813.78</v>
      </c>
    </row>
    <row r="2320" spans="1:11" x14ac:dyDescent="0.25">
      <c r="A2320" s="2">
        <v>38844</v>
      </c>
      <c r="B2320" s="4">
        <v>150.91</v>
      </c>
      <c r="C2320" s="4">
        <v>-676.34</v>
      </c>
      <c r="D2320" s="4">
        <v>37443</v>
      </c>
      <c r="E2320" s="4">
        <v>137188.26</v>
      </c>
      <c r="F2320" s="4">
        <v>-6.01</v>
      </c>
      <c r="G2320" s="4">
        <v>11488</v>
      </c>
      <c r="H2320" s="4">
        <v>9954.9599999999991</v>
      </c>
      <c r="I2320" s="4">
        <v>15111.14</v>
      </c>
      <c r="J2320" s="4"/>
      <c r="K2320" s="4">
        <v>-36813.78</v>
      </c>
    </row>
    <row r="2321" spans="1:11" x14ac:dyDescent="0.25">
      <c r="A2321" s="2">
        <v>38845</v>
      </c>
      <c r="B2321" s="4">
        <v>150.91</v>
      </c>
      <c r="C2321" s="4">
        <v>-676.34</v>
      </c>
      <c r="D2321" s="4">
        <v>37443</v>
      </c>
      <c r="E2321" s="4">
        <v>137188.26</v>
      </c>
      <c r="F2321" s="4">
        <v>-6.01</v>
      </c>
      <c r="G2321" s="4">
        <v>11488</v>
      </c>
      <c r="H2321" s="4">
        <v>9954.9599999999991</v>
      </c>
      <c r="I2321" s="4">
        <v>15111.14</v>
      </c>
      <c r="J2321" s="4"/>
      <c r="K2321" s="4">
        <v>-36813.78</v>
      </c>
    </row>
    <row r="2322" spans="1:11" x14ac:dyDescent="0.25">
      <c r="A2322" s="2">
        <v>38846</v>
      </c>
      <c r="B2322" s="4">
        <v>150.91</v>
      </c>
      <c r="C2322" s="4">
        <v>-676.34</v>
      </c>
      <c r="D2322" s="4">
        <v>37443</v>
      </c>
      <c r="E2322" s="4">
        <v>137188.26</v>
      </c>
      <c r="F2322" s="4">
        <v>-6.01</v>
      </c>
      <c r="G2322" s="4">
        <v>11488</v>
      </c>
      <c r="H2322" s="4">
        <v>9954.9599999999991</v>
      </c>
      <c r="I2322" s="4">
        <v>15111.14</v>
      </c>
      <c r="J2322" s="4"/>
      <c r="K2322" s="4">
        <v>-36813.78</v>
      </c>
    </row>
    <row r="2323" spans="1:11" x14ac:dyDescent="0.25">
      <c r="A2323" s="2">
        <v>38847</v>
      </c>
      <c r="B2323" s="4">
        <v>150.91</v>
      </c>
      <c r="C2323" s="4">
        <v>-676.34</v>
      </c>
      <c r="D2323" s="4">
        <v>37443</v>
      </c>
      <c r="E2323" s="4">
        <v>137188.26</v>
      </c>
      <c r="F2323" s="4">
        <v>-6.01</v>
      </c>
      <c r="G2323" s="4">
        <v>11488</v>
      </c>
      <c r="H2323" s="4">
        <v>9954.9599999999991</v>
      </c>
      <c r="I2323" s="4">
        <v>15111.14</v>
      </c>
      <c r="J2323" s="4"/>
      <c r="K2323" s="4">
        <v>-36813.78</v>
      </c>
    </row>
    <row r="2324" spans="1:11" x14ac:dyDescent="0.25">
      <c r="A2324" s="2">
        <v>38848</v>
      </c>
      <c r="B2324" s="4">
        <v>150.91</v>
      </c>
      <c r="C2324" s="4">
        <v>-676.34</v>
      </c>
      <c r="D2324" s="4">
        <v>37443</v>
      </c>
      <c r="E2324" s="4">
        <v>137188.26</v>
      </c>
      <c r="F2324" s="4">
        <v>-6.01</v>
      </c>
      <c r="G2324" s="4">
        <v>11488</v>
      </c>
      <c r="H2324" s="4">
        <v>9954.9599999999991</v>
      </c>
      <c r="I2324" s="4">
        <v>15111.14</v>
      </c>
      <c r="J2324" s="4"/>
      <c r="K2324" s="4">
        <v>-36813.78</v>
      </c>
    </row>
    <row r="2325" spans="1:11" x14ac:dyDescent="0.25">
      <c r="A2325" s="2">
        <v>38849</v>
      </c>
      <c r="B2325" s="4">
        <v>150.91</v>
      </c>
      <c r="C2325" s="4">
        <v>-676.34</v>
      </c>
      <c r="D2325" s="4">
        <v>37443</v>
      </c>
      <c r="E2325" s="4">
        <v>137188.26</v>
      </c>
      <c r="F2325" s="4">
        <v>-6.01</v>
      </c>
      <c r="G2325" s="4">
        <v>11488</v>
      </c>
      <c r="H2325" s="4">
        <v>9954.9599999999991</v>
      </c>
      <c r="I2325" s="4">
        <v>15111.14</v>
      </c>
      <c r="J2325" s="4"/>
      <c r="K2325" s="4">
        <v>-36813.78</v>
      </c>
    </row>
    <row r="2326" spans="1:11" x14ac:dyDescent="0.25">
      <c r="A2326" s="2">
        <v>38850</v>
      </c>
      <c r="B2326" s="4">
        <v>150.91</v>
      </c>
      <c r="C2326" s="4">
        <v>-676.34</v>
      </c>
      <c r="D2326" s="4">
        <v>37443</v>
      </c>
      <c r="E2326" s="4">
        <v>137188.26</v>
      </c>
      <c r="F2326" s="4">
        <v>-6.01</v>
      </c>
      <c r="G2326" s="4">
        <v>11488</v>
      </c>
      <c r="H2326" s="4">
        <v>9954.9599999999991</v>
      </c>
      <c r="I2326" s="4">
        <v>15111.14</v>
      </c>
      <c r="J2326" s="4"/>
      <c r="K2326" s="4">
        <v>-36813.78</v>
      </c>
    </row>
    <row r="2327" spans="1:11" x14ac:dyDescent="0.25">
      <c r="A2327" s="2">
        <v>38851</v>
      </c>
      <c r="B2327" s="4">
        <v>150.91</v>
      </c>
      <c r="C2327" s="4">
        <v>-676.34</v>
      </c>
      <c r="D2327" s="4">
        <v>37443</v>
      </c>
      <c r="E2327" s="4">
        <v>137188.26</v>
      </c>
      <c r="F2327" s="4">
        <v>-6.01</v>
      </c>
      <c r="G2327" s="4">
        <v>11488</v>
      </c>
      <c r="H2327" s="4">
        <v>9954.9599999999991</v>
      </c>
      <c r="I2327" s="4">
        <v>15111.14</v>
      </c>
      <c r="J2327" s="4"/>
      <c r="K2327" s="4">
        <v>-36813.78</v>
      </c>
    </row>
    <row r="2328" spans="1:11" x14ac:dyDescent="0.25">
      <c r="A2328" s="2">
        <v>38852</v>
      </c>
      <c r="B2328" s="4">
        <v>150.91</v>
      </c>
      <c r="C2328" s="4">
        <v>-676.34</v>
      </c>
      <c r="D2328" s="4">
        <v>37443</v>
      </c>
      <c r="E2328" s="4">
        <v>137188.26</v>
      </c>
      <c r="F2328" s="4">
        <v>-6.01</v>
      </c>
      <c r="G2328" s="4">
        <v>11488</v>
      </c>
      <c r="H2328" s="4">
        <v>9954.9599999999991</v>
      </c>
      <c r="I2328" s="4">
        <v>15111.14</v>
      </c>
      <c r="J2328" s="4"/>
      <c r="K2328" s="4">
        <v>-36813.78</v>
      </c>
    </row>
    <row r="2329" spans="1:11" x14ac:dyDescent="0.25">
      <c r="A2329" s="2">
        <v>38853</v>
      </c>
      <c r="B2329" s="4">
        <v>150.91</v>
      </c>
      <c r="C2329" s="4">
        <v>-676.34</v>
      </c>
      <c r="D2329" s="4">
        <v>37443</v>
      </c>
      <c r="E2329" s="4">
        <v>137188.26</v>
      </c>
      <c r="F2329" s="4">
        <v>-6.01</v>
      </c>
      <c r="G2329" s="4">
        <v>11488</v>
      </c>
      <c r="H2329" s="4">
        <v>9954.9599999999991</v>
      </c>
      <c r="I2329" s="4">
        <v>15111.14</v>
      </c>
      <c r="J2329" s="4"/>
      <c r="K2329" s="4">
        <v>-36813.78</v>
      </c>
    </row>
    <row r="2330" spans="1:11" x14ac:dyDescent="0.25">
      <c r="A2330" s="2">
        <v>38854</v>
      </c>
      <c r="B2330" s="4">
        <v>150.91</v>
      </c>
      <c r="C2330" s="4">
        <v>-676.34</v>
      </c>
      <c r="D2330" s="4">
        <v>37443</v>
      </c>
      <c r="E2330" s="4">
        <v>137188.26</v>
      </c>
      <c r="F2330" s="4">
        <v>-6.01</v>
      </c>
      <c r="G2330" s="4">
        <v>11488</v>
      </c>
      <c r="H2330" s="4">
        <v>9954.9599999999991</v>
      </c>
      <c r="I2330" s="4">
        <v>15111.14</v>
      </c>
      <c r="J2330" s="4"/>
      <c r="K2330" s="4">
        <v>-36813.78</v>
      </c>
    </row>
    <row r="2331" spans="1:11" x14ac:dyDescent="0.25">
      <c r="A2331" s="2">
        <v>38855</v>
      </c>
      <c r="B2331" s="4">
        <v>150.91</v>
      </c>
      <c r="C2331" s="4">
        <v>-676.34</v>
      </c>
      <c r="D2331" s="4">
        <v>37443</v>
      </c>
      <c r="E2331" s="4">
        <v>137188.26</v>
      </c>
      <c r="F2331" s="4">
        <v>-6.01</v>
      </c>
      <c r="G2331" s="4">
        <v>11488</v>
      </c>
      <c r="H2331" s="4">
        <v>9954.9599999999991</v>
      </c>
      <c r="I2331" s="4">
        <v>15111.14</v>
      </c>
      <c r="J2331" s="4"/>
      <c r="K2331" s="4">
        <v>-36813.78</v>
      </c>
    </row>
    <row r="2332" spans="1:11" x14ac:dyDescent="0.25">
      <c r="A2332" s="2">
        <v>38856</v>
      </c>
      <c r="B2332" s="4">
        <v>150.91</v>
      </c>
      <c r="C2332" s="4">
        <v>-676.34</v>
      </c>
      <c r="D2332" s="4">
        <v>37443</v>
      </c>
      <c r="E2332" s="4">
        <v>137188.26</v>
      </c>
      <c r="F2332" s="4">
        <v>-6.01</v>
      </c>
      <c r="G2332" s="4">
        <v>11488</v>
      </c>
      <c r="H2332" s="4">
        <v>9954.9599999999991</v>
      </c>
      <c r="I2332" s="4">
        <v>15111.14</v>
      </c>
      <c r="J2332" s="4"/>
      <c r="K2332" s="4">
        <v>-36813.78</v>
      </c>
    </row>
    <row r="2333" spans="1:11" x14ac:dyDescent="0.25">
      <c r="A2333" s="2">
        <v>38857</v>
      </c>
      <c r="B2333" s="4">
        <v>150.91</v>
      </c>
      <c r="C2333" s="4">
        <v>-676.34</v>
      </c>
      <c r="D2333" s="4">
        <v>37443</v>
      </c>
      <c r="E2333" s="4">
        <v>137188.26</v>
      </c>
      <c r="F2333" s="4">
        <v>-6.01</v>
      </c>
      <c r="G2333" s="4">
        <v>11488</v>
      </c>
      <c r="H2333" s="4">
        <v>9954.9599999999991</v>
      </c>
      <c r="I2333" s="4">
        <v>15111.14</v>
      </c>
      <c r="J2333" s="4"/>
      <c r="K2333" s="4">
        <v>-36813.78</v>
      </c>
    </row>
    <row r="2334" spans="1:11" x14ac:dyDescent="0.25">
      <c r="A2334" s="2">
        <v>38858</v>
      </c>
      <c r="B2334" s="4">
        <v>150.91</v>
      </c>
      <c r="C2334" s="4">
        <v>-676.34</v>
      </c>
      <c r="D2334" s="4">
        <v>37443</v>
      </c>
      <c r="E2334" s="4">
        <v>137188.26</v>
      </c>
      <c r="F2334" s="4">
        <v>-6.01</v>
      </c>
      <c r="G2334" s="4">
        <v>11488</v>
      </c>
      <c r="H2334" s="4">
        <v>9954.9599999999991</v>
      </c>
      <c r="I2334" s="4">
        <v>15111.14</v>
      </c>
      <c r="J2334" s="4"/>
      <c r="K2334" s="4">
        <v>-36813.78</v>
      </c>
    </row>
    <row r="2335" spans="1:11" x14ac:dyDescent="0.25">
      <c r="A2335" s="2">
        <v>38859</v>
      </c>
      <c r="B2335" s="4">
        <v>150.91</v>
      </c>
      <c r="C2335" s="4">
        <v>-676.34</v>
      </c>
      <c r="D2335" s="4">
        <v>37443</v>
      </c>
      <c r="E2335" s="4">
        <v>137188.26</v>
      </c>
      <c r="F2335" s="4">
        <v>-6.01</v>
      </c>
      <c r="G2335" s="4">
        <v>11488</v>
      </c>
      <c r="H2335" s="4">
        <v>9954.9599999999991</v>
      </c>
      <c r="I2335" s="4">
        <v>15111.14</v>
      </c>
      <c r="J2335" s="4"/>
      <c r="K2335" s="4">
        <v>-36813.78</v>
      </c>
    </row>
    <row r="2336" spans="1:11" x14ac:dyDescent="0.25">
      <c r="A2336" s="2">
        <v>38860</v>
      </c>
      <c r="B2336" s="4">
        <v>150.91</v>
      </c>
      <c r="C2336" s="4">
        <v>-676.34</v>
      </c>
      <c r="D2336" s="4">
        <v>37443</v>
      </c>
      <c r="E2336" s="4">
        <v>137188.26</v>
      </c>
      <c r="F2336" s="4">
        <v>-6.01</v>
      </c>
      <c r="G2336" s="4">
        <v>11488</v>
      </c>
      <c r="H2336" s="4">
        <v>9954.9599999999991</v>
      </c>
      <c r="I2336" s="4">
        <v>15111.14</v>
      </c>
      <c r="J2336" s="4"/>
      <c r="K2336" s="4">
        <v>-36813.78</v>
      </c>
    </row>
    <row r="2337" spans="1:11" x14ac:dyDescent="0.25">
      <c r="A2337" s="2">
        <v>38861</v>
      </c>
      <c r="B2337" s="4">
        <v>150.91</v>
      </c>
      <c r="C2337" s="4">
        <v>-676.34</v>
      </c>
      <c r="D2337" s="4">
        <v>37443</v>
      </c>
      <c r="E2337" s="4">
        <v>137188.26</v>
      </c>
      <c r="F2337" s="4">
        <v>-6.01</v>
      </c>
      <c r="G2337" s="4">
        <v>11488</v>
      </c>
      <c r="H2337" s="4">
        <v>9954.9599999999991</v>
      </c>
      <c r="I2337" s="4">
        <v>15111.14</v>
      </c>
      <c r="J2337" s="4"/>
      <c r="K2337" s="4">
        <v>-36813.78</v>
      </c>
    </row>
    <row r="2338" spans="1:11" x14ac:dyDescent="0.25">
      <c r="A2338" s="2">
        <v>38862</v>
      </c>
      <c r="B2338" s="4">
        <v>150.91</v>
      </c>
      <c r="C2338" s="4">
        <v>-676.34</v>
      </c>
      <c r="D2338" s="4">
        <v>37443</v>
      </c>
      <c r="E2338" s="4">
        <v>137188.26</v>
      </c>
      <c r="F2338" s="4">
        <v>-6.01</v>
      </c>
      <c r="G2338" s="4">
        <v>11488</v>
      </c>
      <c r="H2338" s="4">
        <v>9954.9599999999991</v>
      </c>
      <c r="I2338" s="4">
        <v>15111.14</v>
      </c>
      <c r="J2338" s="4"/>
      <c r="K2338" s="4">
        <v>-36813.78</v>
      </c>
    </row>
    <row r="2339" spans="1:11" x14ac:dyDescent="0.25">
      <c r="A2339" s="2">
        <v>38863</v>
      </c>
      <c r="B2339" s="4">
        <v>150.91</v>
      </c>
      <c r="C2339" s="4">
        <v>-676.34</v>
      </c>
      <c r="D2339" s="4">
        <v>37443</v>
      </c>
      <c r="E2339" s="4">
        <v>137188.26</v>
      </c>
      <c r="F2339" s="4">
        <v>-6.01</v>
      </c>
      <c r="G2339" s="4">
        <v>11488</v>
      </c>
      <c r="H2339" s="4">
        <v>9954.9599999999991</v>
      </c>
      <c r="I2339" s="4">
        <v>15111.14</v>
      </c>
      <c r="J2339" s="4"/>
      <c r="K2339" s="4">
        <v>-36813.78</v>
      </c>
    </row>
    <row r="2340" spans="1:11" x14ac:dyDescent="0.25">
      <c r="A2340" s="2">
        <v>38864</v>
      </c>
      <c r="B2340" s="4">
        <v>150.91</v>
      </c>
      <c r="C2340" s="4">
        <v>-676.34</v>
      </c>
      <c r="D2340" s="4">
        <v>37443</v>
      </c>
      <c r="E2340" s="4">
        <v>137188.26</v>
      </c>
      <c r="F2340" s="4">
        <v>-6.01</v>
      </c>
      <c r="G2340" s="4">
        <v>11488</v>
      </c>
      <c r="H2340" s="4">
        <v>9954.9599999999991</v>
      </c>
      <c r="I2340" s="4">
        <v>15111.14</v>
      </c>
      <c r="J2340" s="4"/>
      <c r="K2340" s="4">
        <v>-36813.78</v>
      </c>
    </row>
    <row r="2341" spans="1:11" x14ac:dyDescent="0.25">
      <c r="A2341" s="2">
        <v>38865</v>
      </c>
      <c r="B2341" s="4">
        <v>150.91</v>
      </c>
      <c r="C2341" s="4">
        <v>-676.34</v>
      </c>
      <c r="D2341" s="4">
        <v>37443</v>
      </c>
      <c r="E2341" s="4">
        <v>137188.26</v>
      </c>
      <c r="F2341" s="4">
        <v>-6.01</v>
      </c>
      <c r="G2341" s="4">
        <v>11488</v>
      </c>
      <c r="H2341" s="4">
        <v>9954.9599999999991</v>
      </c>
      <c r="I2341" s="4">
        <v>15111.14</v>
      </c>
      <c r="J2341" s="4"/>
      <c r="K2341" s="4">
        <v>-36813.78</v>
      </c>
    </row>
    <row r="2342" spans="1:11" x14ac:dyDescent="0.25">
      <c r="A2342" s="2">
        <v>38866</v>
      </c>
      <c r="B2342" s="4">
        <v>150.91</v>
      </c>
      <c r="C2342" s="4">
        <v>-676.34</v>
      </c>
      <c r="D2342" s="4">
        <v>37443</v>
      </c>
      <c r="E2342" s="4">
        <v>137188.26</v>
      </c>
      <c r="F2342" s="4">
        <v>-6.01</v>
      </c>
      <c r="G2342" s="4">
        <v>11488</v>
      </c>
      <c r="H2342" s="4">
        <v>9954.9599999999991</v>
      </c>
      <c r="I2342" s="4">
        <v>15111.14</v>
      </c>
      <c r="J2342" s="4"/>
      <c r="K2342" s="4">
        <v>-36813.78</v>
      </c>
    </row>
    <row r="2343" spans="1:11" x14ac:dyDescent="0.25">
      <c r="A2343" s="2">
        <v>38867</v>
      </c>
      <c r="B2343" s="4">
        <v>150.91</v>
      </c>
      <c r="C2343" s="4">
        <v>-676.34</v>
      </c>
      <c r="D2343" s="4">
        <v>37443</v>
      </c>
      <c r="E2343" s="4">
        <v>137188.26</v>
      </c>
      <c r="F2343" s="4">
        <v>-6.01</v>
      </c>
      <c r="G2343" s="4">
        <v>11488</v>
      </c>
      <c r="H2343" s="4">
        <v>9954.9599999999991</v>
      </c>
      <c r="I2343" s="4">
        <v>15111.14</v>
      </c>
      <c r="J2343" s="4"/>
      <c r="K2343" s="4">
        <v>-36813.78</v>
      </c>
    </row>
    <row r="2344" spans="1:11" x14ac:dyDescent="0.25">
      <c r="A2344" s="2">
        <v>38868</v>
      </c>
      <c r="B2344" s="4">
        <v>150.91</v>
      </c>
      <c r="C2344" s="4">
        <v>-676.34</v>
      </c>
      <c r="D2344" s="4">
        <v>37563</v>
      </c>
      <c r="E2344" s="4">
        <v>137188.26</v>
      </c>
      <c r="F2344" s="4">
        <v>-6.55</v>
      </c>
      <c r="G2344" s="4">
        <v>11488</v>
      </c>
      <c r="H2344" s="4">
        <v>9954.9599999999991</v>
      </c>
      <c r="I2344" s="4">
        <v>14598.61</v>
      </c>
      <c r="J2344" s="4"/>
      <c r="K2344" s="4">
        <v>-36813.78</v>
      </c>
    </row>
    <row r="2345" spans="1:11" x14ac:dyDescent="0.25">
      <c r="A2345" s="2">
        <v>38869</v>
      </c>
      <c r="B2345" s="4">
        <v>150.91</v>
      </c>
      <c r="C2345" s="4">
        <v>-676.34</v>
      </c>
      <c r="D2345" s="4">
        <v>37563</v>
      </c>
      <c r="E2345" s="4">
        <v>137188.26</v>
      </c>
      <c r="F2345" s="4">
        <v>-6.55</v>
      </c>
      <c r="G2345" s="4">
        <v>11488</v>
      </c>
      <c r="H2345" s="4">
        <v>9954.9599999999991</v>
      </c>
      <c r="I2345" s="4">
        <v>14598.61</v>
      </c>
      <c r="J2345" s="4"/>
      <c r="K2345" s="4">
        <v>-36813.78</v>
      </c>
    </row>
    <row r="2346" spans="1:11" x14ac:dyDescent="0.25">
      <c r="A2346" s="2">
        <v>38870</v>
      </c>
      <c r="B2346" s="4">
        <v>150.91</v>
      </c>
      <c r="C2346" s="4">
        <v>-676.34</v>
      </c>
      <c r="D2346" s="4">
        <v>37563</v>
      </c>
      <c r="E2346" s="4">
        <v>137188.26</v>
      </c>
      <c r="F2346" s="4">
        <v>-6.55</v>
      </c>
      <c r="G2346" s="4">
        <v>11488</v>
      </c>
      <c r="H2346" s="4">
        <v>9954.9599999999991</v>
      </c>
      <c r="I2346" s="4">
        <v>14598.61</v>
      </c>
      <c r="J2346" s="4"/>
      <c r="K2346" s="4">
        <v>-36813.78</v>
      </c>
    </row>
    <row r="2347" spans="1:11" x14ac:dyDescent="0.25">
      <c r="A2347" s="2">
        <v>38871</v>
      </c>
      <c r="B2347" s="4">
        <v>150.91</v>
      </c>
      <c r="C2347" s="4">
        <v>-676.34</v>
      </c>
      <c r="D2347" s="4">
        <v>37563</v>
      </c>
      <c r="E2347" s="4">
        <v>137188.26</v>
      </c>
      <c r="F2347" s="4">
        <v>-6.55</v>
      </c>
      <c r="G2347" s="4">
        <v>11488</v>
      </c>
      <c r="H2347" s="4">
        <v>9954.9599999999991</v>
      </c>
      <c r="I2347" s="4">
        <v>14598.61</v>
      </c>
      <c r="J2347" s="4"/>
      <c r="K2347" s="4">
        <v>-36813.78</v>
      </c>
    </row>
    <row r="2348" spans="1:11" x14ac:dyDescent="0.25">
      <c r="A2348" s="2">
        <v>38872</v>
      </c>
      <c r="B2348" s="4">
        <v>150.91</v>
      </c>
      <c r="C2348" s="4">
        <v>-676.34</v>
      </c>
      <c r="D2348" s="4">
        <v>37563</v>
      </c>
      <c r="E2348" s="4">
        <v>137188.26</v>
      </c>
      <c r="F2348" s="4">
        <v>-6.55</v>
      </c>
      <c r="G2348" s="4">
        <v>11488</v>
      </c>
      <c r="H2348" s="4">
        <v>9954.9599999999991</v>
      </c>
      <c r="I2348" s="4">
        <v>14598.61</v>
      </c>
      <c r="J2348" s="4"/>
      <c r="K2348" s="4">
        <v>-36813.78</v>
      </c>
    </row>
    <row r="2349" spans="1:11" x14ac:dyDescent="0.25">
      <c r="A2349" s="2">
        <v>38873</v>
      </c>
      <c r="B2349" s="4">
        <v>150.91</v>
      </c>
      <c r="C2349" s="4">
        <v>-676.34</v>
      </c>
      <c r="D2349" s="4">
        <v>37563</v>
      </c>
      <c r="E2349" s="4">
        <v>137188.26</v>
      </c>
      <c r="F2349" s="4">
        <v>-6.55</v>
      </c>
      <c r="G2349" s="4">
        <v>11488</v>
      </c>
      <c r="H2349" s="4">
        <v>9954.9599999999991</v>
      </c>
      <c r="I2349" s="4">
        <v>14598.61</v>
      </c>
      <c r="J2349" s="4"/>
      <c r="K2349" s="4">
        <v>-36813.78</v>
      </c>
    </row>
    <row r="2350" spans="1:11" x14ac:dyDescent="0.25">
      <c r="A2350" s="2">
        <v>38874</v>
      </c>
      <c r="B2350" s="4">
        <v>150.91</v>
      </c>
      <c r="C2350" s="4">
        <v>-676.34</v>
      </c>
      <c r="D2350" s="4">
        <v>37563</v>
      </c>
      <c r="E2350" s="4">
        <v>137188.26</v>
      </c>
      <c r="F2350" s="4">
        <v>-6.55</v>
      </c>
      <c r="G2350" s="4">
        <v>11488</v>
      </c>
      <c r="H2350" s="4">
        <v>9954.9599999999991</v>
      </c>
      <c r="I2350" s="4">
        <v>14598.61</v>
      </c>
      <c r="J2350" s="4"/>
      <c r="K2350" s="4">
        <v>-36813.78</v>
      </c>
    </row>
    <row r="2351" spans="1:11" x14ac:dyDescent="0.25">
      <c r="A2351" s="2">
        <v>38875</v>
      </c>
      <c r="B2351" s="4">
        <v>150.91</v>
      </c>
      <c r="C2351" s="4">
        <v>-676.34</v>
      </c>
      <c r="D2351" s="4">
        <v>37563</v>
      </c>
      <c r="E2351" s="4">
        <v>137188.26</v>
      </c>
      <c r="F2351" s="4">
        <v>-6.55</v>
      </c>
      <c r="G2351" s="4">
        <v>11488</v>
      </c>
      <c r="H2351" s="4">
        <v>9954.9599999999991</v>
      </c>
      <c r="I2351" s="4">
        <v>14598.61</v>
      </c>
      <c r="J2351" s="4"/>
      <c r="K2351" s="4">
        <v>-36813.78</v>
      </c>
    </row>
    <row r="2352" spans="1:11" x14ac:dyDescent="0.25">
      <c r="A2352" s="2">
        <v>38876</v>
      </c>
      <c r="B2352" s="4">
        <v>150.91</v>
      </c>
      <c r="C2352" s="4">
        <v>-676.34</v>
      </c>
      <c r="D2352" s="4">
        <v>37563</v>
      </c>
      <c r="E2352" s="4">
        <v>137188.26</v>
      </c>
      <c r="F2352" s="4">
        <v>-6.55</v>
      </c>
      <c r="G2352" s="4">
        <v>11488</v>
      </c>
      <c r="H2352" s="4">
        <v>9954.9599999999991</v>
      </c>
      <c r="I2352" s="4">
        <v>14598.61</v>
      </c>
      <c r="J2352" s="4"/>
      <c r="K2352" s="4">
        <v>-36813.78</v>
      </c>
    </row>
    <row r="2353" spans="1:11" x14ac:dyDescent="0.25">
      <c r="A2353" s="2">
        <v>38877</v>
      </c>
      <c r="B2353" s="4">
        <v>150.91</v>
      </c>
      <c r="C2353" s="4">
        <v>-676.34</v>
      </c>
      <c r="D2353" s="4">
        <v>37563</v>
      </c>
      <c r="E2353" s="4">
        <v>137188.26</v>
      </c>
      <c r="F2353" s="4">
        <v>-6.55</v>
      </c>
      <c r="G2353" s="4">
        <v>11488</v>
      </c>
      <c r="H2353" s="4">
        <v>9954.9599999999991</v>
      </c>
      <c r="I2353" s="4">
        <v>14598.61</v>
      </c>
      <c r="J2353" s="4"/>
      <c r="K2353" s="4">
        <v>-36813.78</v>
      </c>
    </row>
    <row r="2354" spans="1:11" x14ac:dyDescent="0.25">
      <c r="A2354" s="2">
        <v>38878</v>
      </c>
      <c r="B2354" s="4">
        <v>150.91</v>
      </c>
      <c r="C2354" s="4">
        <v>-676.34</v>
      </c>
      <c r="D2354" s="4">
        <v>37563</v>
      </c>
      <c r="E2354" s="4">
        <v>137188.26</v>
      </c>
      <c r="F2354" s="4">
        <v>-6.55</v>
      </c>
      <c r="G2354" s="4">
        <v>11488</v>
      </c>
      <c r="H2354" s="4">
        <v>9954.9599999999991</v>
      </c>
      <c r="I2354" s="4">
        <v>14598.61</v>
      </c>
      <c r="J2354" s="4"/>
      <c r="K2354" s="4">
        <v>-36813.78</v>
      </c>
    </row>
    <row r="2355" spans="1:11" x14ac:dyDescent="0.25">
      <c r="A2355" s="2">
        <v>38879</v>
      </c>
      <c r="B2355" s="4">
        <v>150.91</v>
      </c>
      <c r="C2355" s="4">
        <v>-676.34</v>
      </c>
      <c r="D2355" s="4">
        <v>37563</v>
      </c>
      <c r="E2355" s="4">
        <v>137188.26</v>
      </c>
      <c r="F2355" s="4">
        <v>-6.55</v>
      </c>
      <c r="G2355" s="4">
        <v>11488</v>
      </c>
      <c r="H2355" s="4">
        <v>9954.9599999999991</v>
      </c>
      <c r="I2355" s="4">
        <v>14598.61</v>
      </c>
      <c r="J2355" s="4"/>
      <c r="K2355" s="4">
        <v>-36813.78</v>
      </c>
    </row>
    <row r="2356" spans="1:11" x14ac:dyDescent="0.25">
      <c r="A2356" s="2">
        <v>38880</v>
      </c>
      <c r="B2356" s="4">
        <v>150.91</v>
      </c>
      <c r="C2356" s="4">
        <v>-676.34</v>
      </c>
      <c r="D2356" s="4">
        <v>37563</v>
      </c>
      <c r="E2356" s="4">
        <v>137188.26</v>
      </c>
      <c r="F2356" s="4">
        <v>-6.55</v>
      </c>
      <c r="G2356" s="4">
        <v>11488</v>
      </c>
      <c r="H2356" s="4">
        <v>9954.9599999999991</v>
      </c>
      <c r="I2356" s="4">
        <v>14598.61</v>
      </c>
      <c r="J2356" s="4"/>
      <c r="K2356" s="4">
        <v>-36813.78</v>
      </c>
    </row>
    <row r="2357" spans="1:11" x14ac:dyDescent="0.25">
      <c r="A2357" s="2">
        <v>38881</v>
      </c>
      <c r="B2357" s="4">
        <v>150.91</v>
      </c>
      <c r="C2357" s="4">
        <v>-676.34</v>
      </c>
      <c r="D2357" s="4">
        <v>37563</v>
      </c>
      <c r="E2357" s="4">
        <v>137188.26</v>
      </c>
      <c r="F2357" s="4">
        <v>-6.55</v>
      </c>
      <c r="G2357" s="4">
        <v>11488</v>
      </c>
      <c r="H2357" s="4">
        <v>9954.9599999999991</v>
      </c>
      <c r="I2357" s="4">
        <v>14598.61</v>
      </c>
      <c r="J2357" s="4"/>
      <c r="K2357" s="4">
        <v>-36813.78</v>
      </c>
    </row>
    <row r="2358" spans="1:11" x14ac:dyDescent="0.25">
      <c r="A2358" s="2">
        <v>38882</v>
      </c>
      <c r="B2358" s="4">
        <v>150.91</v>
      </c>
      <c r="C2358" s="4">
        <v>-676.34</v>
      </c>
      <c r="D2358" s="4">
        <v>37563</v>
      </c>
      <c r="E2358" s="4">
        <v>137188.26</v>
      </c>
      <c r="F2358" s="4">
        <v>-6.55</v>
      </c>
      <c r="G2358" s="4">
        <v>11488</v>
      </c>
      <c r="H2358" s="4">
        <v>9954.9599999999991</v>
      </c>
      <c r="I2358" s="4">
        <v>14598.61</v>
      </c>
      <c r="J2358" s="4"/>
      <c r="K2358" s="4">
        <v>-36813.78</v>
      </c>
    </row>
    <row r="2359" spans="1:11" x14ac:dyDescent="0.25">
      <c r="A2359" s="2">
        <v>38883</v>
      </c>
      <c r="B2359" s="4">
        <v>150.91</v>
      </c>
      <c r="C2359" s="4">
        <v>-676.34</v>
      </c>
      <c r="D2359" s="4">
        <v>37563</v>
      </c>
      <c r="E2359" s="4">
        <v>137188.26</v>
      </c>
      <c r="F2359" s="4">
        <v>-6.55</v>
      </c>
      <c r="G2359" s="4">
        <v>11488</v>
      </c>
      <c r="H2359" s="4">
        <v>9954.9599999999991</v>
      </c>
      <c r="I2359" s="4">
        <v>14598.61</v>
      </c>
      <c r="J2359" s="4"/>
      <c r="K2359" s="4">
        <v>-36813.78</v>
      </c>
    </row>
    <row r="2360" spans="1:11" x14ac:dyDescent="0.25">
      <c r="A2360" s="2">
        <v>38884</v>
      </c>
      <c r="B2360" s="4">
        <v>150.91</v>
      </c>
      <c r="C2360" s="4">
        <v>-676.34</v>
      </c>
      <c r="D2360" s="4">
        <v>37563</v>
      </c>
      <c r="E2360" s="4">
        <v>137188.26</v>
      </c>
      <c r="F2360" s="4">
        <v>-6.55</v>
      </c>
      <c r="G2360" s="4">
        <v>11488</v>
      </c>
      <c r="H2360" s="4">
        <v>9954.9599999999991</v>
      </c>
      <c r="I2360" s="4">
        <v>14598.61</v>
      </c>
      <c r="J2360" s="4"/>
      <c r="K2360" s="4">
        <v>-36813.78</v>
      </c>
    </row>
    <row r="2361" spans="1:11" x14ac:dyDescent="0.25">
      <c r="A2361" s="2">
        <v>38885</v>
      </c>
      <c r="B2361" s="4">
        <v>150.91</v>
      </c>
      <c r="C2361" s="4">
        <v>-676.34</v>
      </c>
      <c r="D2361" s="4">
        <v>37563</v>
      </c>
      <c r="E2361" s="4">
        <v>137188.26</v>
      </c>
      <c r="F2361" s="4">
        <v>-6.55</v>
      </c>
      <c r="G2361" s="4">
        <v>11488</v>
      </c>
      <c r="H2361" s="4">
        <v>9954.9599999999991</v>
      </c>
      <c r="I2361" s="4">
        <v>14598.61</v>
      </c>
      <c r="J2361" s="4"/>
      <c r="K2361" s="4">
        <v>-36813.78</v>
      </c>
    </row>
    <row r="2362" spans="1:11" x14ac:dyDescent="0.25">
      <c r="A2362" s="2">
        <v>38886</v>
      </c>
      <c r="B2362" s="4">
        <v>150.91</v>
      </c>
      <c r="C2362" s="4">
        <v>-676.34</v>
      </c>
      <c r="D2362" s="4">
        <v>37563</v>
      </c>
      <c r="E2362" s="4">
        <v>137188.26</v>
      </c>
      <c r="F2362" s="4">
        <v>-6.55</v>
      </c>
      <c r="G2362" s="4">
        <v>11488</v>
      </c>
      <c r="H2362" s="4">
        <v>9954.9599999999991</v>
      </c>
      <c r="I2362" s="4">
        <v>14598.61</v>
      </c>
      <c r="J2362" s="4"/>
      <c r="K2362" s="4">
        <v>-36813.78</v>
      </c>
    </row>
    <row r="2363" spans="1:11" x14ac:dyDescent="0.25">
      <c r="A2363" s="2">
        <v>38887</v>
      </c>
      <c r="B2363" s="4">
        <v>150.91</v>
      </c>
      <c r="C2363" s="4">
        <v>-676.34</v>
      </c>
      <c r="D2363" s="4">
        <v>37563</v>
      </c>
      <c r="E2363" s="4">
        <v>137188.26</v>
      </c>
      <c r="F2363" s="4">
        <v>-6.55</v>
      </c>
      <c r="G2363" s="4">
        <v>11488</v>
      </c>
      <c r="H2363" s="4">
        <v>9954.9599999999991</v>
      </c>
      <c r="I2363" s="4">
        <v>14598.61</v>
      </c>
      <c r="J2363" s="4"/>
      <c r="K2363" s="4">
        <v>-36813.78</v>
      </c>
    </row>
    <row r="2364" spans="1:11" x14ac:dyDescent="0.25">
      <c r="A2364" s="2">
        <v>38888</v>
      </c>
      <c r="B2364" s="4">
        <v>150.91</v>
      </c>
      <c r="C2364" s="4">
        <v>-676.34</v>
      </c>
      <c r="D2364" s="4">
        <v>37563</v>
      </c>
      <c r="E2364" s="4">
        <v>137188.26</v>
      </c>
      <c r="F2364" s="4">
        <v>-6.55</v>
      </c>
      <c r="G2364" s="4">
        <v>11488</v>
      </c>
      <c r="H2364" s="4">
        <v>9954.9599999999991</v>
      </c>
      <c r="I2364" s="4">
        <v>14598.61</v>
      </c>
      <c r="J2364" s="4"/>
      <c r="K2364" s="4">
        <v>-36813.78</v>
      </c>
    </row>
    <row r="2365" spans="1:11" x14ac:dyDescent="0.25">
      <c r="A2365" s="2">
        <v>38889</v>
      </c>
      <c r="B2365" s="4">
        <v>150.91</v>
      </c>
      <c r="C2365" s="4">
        <v>-676.34</v>
      </c>
      <c r="D2365" s="4">
        <v>37563</v>
      </c>
      <c r="E2365" s="4">
        <v>137188.26</v>
      </c>
      <c r="F2365" s="4">
        <v>-6.55</v>
      </c>
      <c r="G2365" s="4">
        <v>11488</v>
      </c>
      <c r="H2365" s="4">
        <v>9954.9599999999991</v>
      </c>
      <c r="I2365" s="4">
        <v>14598.61</v>
      </c>
      <c r="J2365" s="4"/>
      <c r="K2365" s="4">
        <v>-36813.78</v>
      </c>
    </row>
    <row r="2366" spans="1:11" x14ac:dyDescent="0.25">
      <c r="A2366" s="2">
        <v>38890</v>
      </c>
      <c r="B2366" s="4">
        <v>150.91</v>
      </c>
      <c r="C2366" s="4">
        <v>-676.34</v>
      </c>
      <c r="D2366" s="4">
        <v>37563</v>
      </c>
      <c r="E2366" s="4">
        <v>137188.26</v>
      </c>
      <c r="F2366" s="4">
        <v>-6.55</v>
      </c>
      <c r="G2366" s="4">
        <v>11488</v>
      </c>
      <c r="H2366" s="4">
        <v>9954.9599999999991</v>
      </c>
      <c r="I2366" s="4">
        <v>14598.61</v>
      </c>
      <c r="J2366" s="4"/>
      <c r="K2366" s="4">
        <v>-36813.78</v>
      </c>
    </row>
    <row r="2367" spans="1:11" x14ac:dyDescent="0.25">
      <c r="A2367" s="2">
        <v>38891</v>
      </c>
      <c r="B2367" s="4">
        <v>150.91</v>
      </c>
      <c r="C2367" s="4">
        <v>-676.34</v>
      </c>
      <c r="D2367" s="4">
        <v>37563</v>
      </c>
      <c r="E2367" s="4">
        <v>137188.26</v>
      </c>
      <c r="F2367" s="4">
        <v>-6.55</v>
      </c>
      <c r="G2367" s="4">
        <v>11488</v>
      </c>
      <c r="H2367" s="4">
        <v>9954.9599999999991</v>
      </c>
      <c r="I2367" s="4">
        <v>14598.61</v>
      </c>
      <c r="J2367" s="4"/>
      <c r="K2367" s="4">
        <v>-36813.78</v>
      </c>
    </row>
    <row r="2368" spans="1:11" x14ac:dyDescent="0.25">
      <c r="A2368" s="2">
        <v>38892</v>
      </c>
      <c r="B2368" s="4">
        <v>150.91</v>
      </c>
      <c r="C2368" s="4">
        <v>-676.34</v>
      </c>
      <c r="D2368" s="4">
        <v>37563</v>
      </c>
      <c r="E2368" s="4">
        <v>137188.26</v>
      </c>
      <c r="F2368" s="4">
        <v>-6.55</v>
      </c>
      <c r="G2368" s="4">
        <v>11488</v>
      </c>
      <c r="H2368" s="4">
        <v>9954.9599999999991</v>
      </c>
      <c r="I2368" s="4">
        <v>14598.61</v>
      </c>
      <c r="J2368" s="4"/>
      <c r="K2368" s="4">
        <v>-36813.78</v>
      </c>
    </row>
    <row r="2369" spans="1:11" x14ac:dyDescent="0.25">
      <c r="A2369" s="2">
        <v>38893</v>
      </c>
      <c r="B2369" s="4">
        <v>150.91</v>
      </c>
      <c r="C2369" s="4">
        <v>-676.34</v>
      </c>
      <c r="D2369" s="4">
        <v>37563</v>
      </c>
      <c r="E2369" s="4">
        <v>137188.26</v>
      </c>
      <c r="F2369" s="4">
        <v>-6.55</v>
      </c>
      <c r="G2369" s="4">
        <v>11488</v>
      </c>
      <c r="H2369" s="4">
        <v>9954.9599999999991</v>
      </c>
      <c r="I2369" s="4">
        <v>14598.61</v>
      </c>
      <c r="J2369" s="4"/>
      <c r="K2369" s="4">
        <v>-36813.78</v>
      </c>
    </row>
    <row r="2370" spans="1:11" x14ac:dyDescent="0.25">
      <c r="A2370" s="2">
        <v>38894</v>
      </c>
      <c r="B2370" s="4">
        <v>150.91</v>
      </c>
      <c r="C2370" s="4">
        <v>-676.34</v>
      </c>
      <c r="D2370" s="4">
        <v>37563</v>
      </c>
      <c r="E2370" s="4">
        <v>137188.26</v>
      </c>
      <c r="F2370" s="4">
        <v>-6.55</v>
      </c>
      <c r="G2370" s="4">
        <v>11488</v>
      </c>
      <c r="H2370" s="4">
        <v>9954.9599999999991</v>
      </c>
      <c r="I2370" s="4">
        <v>14598.61</v>
      </c>
      <c r="J2370" s="4"/>
      <c r="K2370" s="4">
        <v>-36813.78</v>
      </c>
    </row>
    <row r="2371" spans="1:11" x14ac:dyDescent="0.25">
      <c r="A2371" s="2">
        <v>38895</v>
      </c>
      <c r="B2371" s="4">
        <v>150.91</v>
      </c>
      <c r="C2371" s="4">
        <v>-676.34</v>
      </c>
      <c r="D2371" s="4">
        <v>37563</v>
      </c>
      <c r="E2371" s="4">
        <v>137188.26</v>
      </c>
      <c r="F2371" s="4">
        <v>-6.55</v>
      </c>
      <c r="G2371" s="4">
        <v>11488</v>
      </c>
      <c r="H2371" s="4">
        <v>9954.9599999999991</v>
      </c>
      <c r="I2371" s="4">
        <v>14598.61</v>
      </c>
      <c r="J2371" s="4"/>
      <c r="K2371" s="4">
        <v>-36813.78</v>
      </c>
    </row>
    <row r="2372" spans="1:11" x14ac:dyDescent="0.25">
      <c r="A2372" s="2">
        <v>38896</v>
      </c>
      <c r="B2372" s="4">
        <v>150.91</v>
      </c>
      <c r="C2372" s="4">
        <v>-676.34</v>
      </c>
      <c r="D2372" s="4">
        <v>37563</v>
      </c>
      <c r="E2372" s="4">
        <v>137188.26</v>
      </c>
      <c r="F2372" s="4">
        <v>-6.55</v>
      </c>
      <c r="G2372" s="4">
        <v>11488</v>
      </c>
      <c r="H2372" s="4">
        <v>9954.9599999999991</v>
      </c>
      <c r="I2372" s="4">
        <v>14598.61</v>
      </c>
      <c r="J2372" s="4"/>
      <c r="K2372" s="4">
        <v>-36813.78</v>
      </c>
    </row>
    <row r="2373" spans="1:11" x14ac:dyDescent="0.25">
      <c r="A2373" s="2">
        <v>38897</v>
      </c>
      <c r="B2373" s="4">
        <v>150.91</v>
      </c>
      <c r="C2373" s="4">
        <v>-676.34</v>
      </c>
      <c r="D2373" s="4">
        <v>37563</v>
      </c>
      <c r="E2373" s="4">
        <v>137188.26</v>
      </c>
      <c r="F2373" s="4">
        <v>-6.55</v>
      </c>
      <c r="G2373" s="4">
        <v>11488</v>
      </c>
      <c r="H2373" s="4">
        <v>9954.9599999999991</v>
      </c>
      <c r="I2373" s="4">
        <v>14598.61</v>
      </c>
      <c r="J2373" s="4"/>
      <c r="K2373" s="4">
        <v>-36813.78</v>
      </c>
    </row>
    <row r="2374" spans="1:11" x14ac:dyDescent="0.25">
      <c r="A2374" s="2">
        <v>38898</v>
      </c>
      <c r="B2374" s="4">
        <v>153.27000000000001</v>
      </c>
      <c r="C2374" s="4">
        <v>-689</v>
      </c>
      <c r="D2374" s="4">
        <v>36907</v>
      </c>
      <c r="E2374" s="4">
        <v>143462.66</v>
      </c>
      <c r="F2374" s="4">
        <v>-6.72</v>
      </c>
      <c r="G2374" s="4">
        <v>11850</v>
      </c>
      <c r="H2374" s="4">
        <v>9954.9599999999991</v>
      </c>
      <c r="I2374" s="4">
        <v>14465.02</v>
      </c>
      <c r="J2374" s="4"/>
      <c r="K2374" s="4">
        <v>-35576.83</v>
      </c>
    </row>
    <row r="2375" spans="1:11" x14ac:dyDescent="0.25">
      <c r="A2375" s="2">
        <v>38899</v>
      </c>
      <c r="B2375" s="4">
        <v>153.27000000000001</v>
      </c>
      <c r="C2375" s="4">
        <v>-689</v>
      </c>
      <c r="D2375" s="4">
        <v>36907</v>
      </c>
      <c r="E2375" s="4">
        <v>143462.66</v>
      </c>
      <c r="F2375" s="4">
        <v>-6.72</v>
      </c>
      <c r="G2375" s="4">
        <v>11850</v>
      </c>
      <c r="H2375" s="4">
        <v>9954.9599999999991</v>
      </c>
      <c r="I2375" s="4">
        <v>14465.02</v>
      </c>
      <c r="J2375" s="4"/>
      <c r="K2375" s="4">
        <v>-35576.83</v>
      </c>
    </row>
    <row r="2376" spans="1:11" x14ac:dyDescent="0.25">
      <c r="A2376" s="2">
        <v>38900</v>
      </c>
      <c r="B2376" s="4">
        <v>153.27000000000001</v>
      </c>
      <c r="C2376" s="4">
        <v>-689</v>
      </c>
      <c r="D2376" s="4">
        <v>36907</v>
      </c>
      <c r="E2376" s="4">
        <v>143462.66</v>
      </c>
      <c r="F2376" s="4">
        <v>-6.72</v>
      </c>
      <c r="G2376" s="4">
        <v>11850</v>
      </c>
      <c r="H2376" s="4">
        <v>9954.9599999999991</v>
      </c>
      <c r="I2376" s="4">
        <v>14465.02</v>
      </c>
      <c r="J2376" s="4"/>
      <c r="K2376" s="4">
        <v>-35576.83</v>
      </c>
    </row>
    <row r="2377" spans="1:11" x14ac:dyDescent="0.25">
      <c r="A2377" s="2">
        <v>38901</v>
      </c>
      <c r="B2377" s="4">
        <v>153.27000000000001</v>
      </c>
      <c r="C2377" s="4">
        <v>-689</v>
      </c>
      <c r="D2377" s="4">
        <v>36907</v>
      </c>
      <c r="E2377" s="4">
        <v>143462.66</v>
      </c>
      <c r="F2377" s="4">
        <v>-6.72</v>
      </c>
      <c r="G2377" s="4">
        <v>11850</v>
      </c>
      <c r="H2377" s="4">
        <v>9954.9599999999991</v>
      </c>
      <c r="I2377" s="4">
        <v>14465.02</v>
      </c>
      <c r="J2377" s="4"/>
      <c r="K2377" s="4">
        <v>-35576.83</v>
      </c>
    </row>
    <row r="2378" spans="1:11" x14ac:dyDescent="0.25">
      <c r="A2378" s="2">
        <v>38902</v>
      </c>
      <c r="B2378" s="4">
        <v>153.27000000000001</v>
      </c>
      <c r="C2378" s="4">
        <v>-689</v>
      </c>
      <c r="D2378" s="4">
        <v>36907</v>
      </c>
      <c r="E2378" s="4">
        <v>143462.66</v>
      </c>
      <c r="F2378" s="4">
        <v>-6.72</v>
      </c>
      <c r="G2378" s="4">
        <v>11850</v>
      </c>
      <c r="H2378" s="4">
        <v>9954.9599999999991</v>
      </c>
      <c r="I2378" s="4">
        <v>14465.02</v>
      </c>
      <c r="J2378" s="4"/>
      <c r="K2378" s="4">
        <v>-35576.83</v>
      </c>
    </row>
    <row r="2379" spans="1:11" x14ac:dyDescent="0.25">
      <c r="A2379" s="2">
        <v>38903</v>
      </c>
      <c r="B2379" s="4">
        <v>153.27000000000001</v>
      </c>
      <c r="C2379" s="4">
        <v>-689</v>
      </c>
      <c r="D2379" s="4">
        <v>36907</v>
      </c>
      <c r="E2379" s="4">
        <v>143462.66</v>
      </c>
      <c r="F2379" s="4">
        <v>-6.72</v>
      </c>
      <c r="G2379" s="4">
        <v>11850</v>
      </c>
      <c r="H2379" s="4">
        <v>9954.9599999999991</v>
      </c>
      <c r="I2379" s="4">
        <v>14465.02</v>
      </c>
      <c r="J2379" s="4"/>
      <c r="K2379" s="4">
        <v>-35576.83</v>
      </c>
    </row>
    <row r="2380" spans="1:11" x14ac:dyDescent="0.25">
      <c r="A2380" s="2">
        <v>38904</v>
      </c>
      <c r="B2380" s="4">
        <v>153.27000000000001</v>
      </c>
      <c r="C2380" s="4">
        <v>-689</v>
      </c>
      <c r="D2380" s="4">
        <v>36907</v>
      </c>
      <c r="E2380" s="4">
        <v>143462.66</v>
      </c>
      <c r="F2380" s="4">
        <v>-6.72</v>
      </c>
      <c r="G2380" s="4">
        <v>11850</v>
      </c>
      <c r="H2380" s="4">
        <v>9954.9599999999991</v>
      </c>
      <c r="I2380" s="4">
        <v>14465.02</v>
      </c>
      <c r="J2380" s="4"/>
      <c r="K2380" s="4">
        <v>-35576.83</v>
      </c>
    </row>
    <row r="2381" spans="1:11" x14ac:dyDescent="0.25">
      <c r="A2381" s="2">
        <v>38905</v>
      </c>
      <c r="B2381" s="4">
        <v>153.27000000000001</v>
      </c>
      <c r="C2381" s="4">
        <v>-689</v>
      </c>
      <c r="D2381" s="4">
        <v>36907</v>
      </c>
      <c r="E2381" s="4">
        <v>143462.66</v>
      </c>
      <c r="F2381" s="4">
        <v>-6.72</v>
      </c>
      <c r="G2381" s="4">
        <v>11850</v>
      </c>
      <c r="H2381" s="4">
        <v>9954.9599999999991</v>
      </c>
      <c r="I2381" s="4">
        <v>14465.02</v>
      </c>
      <c r="J2381" s="4"/>
      <c r="K2381" s="4">
        <v>-35576.83</v>
      </c>
    </row>
    <row r="2382" spans="1:11" x14ac:dyDescent="0.25">
      <c r="A2382" s="2">
        <v>38906</v>
      </c>
      <c r="B2382" s="4">
        <v>153.27000000000001</v>
      </c>
      <c r="C2382" s="4">
        <v>-689</v>
      </c>
      <c r="D2382" s="4">
        <v>36907</v>
      </c>
      <c r="E2382" s="4">
        <v>143462.66</v>
      </c>
      <c r="F2382" s="4">
        <v>-6.72</v>
      </c>
      <c r="G2382" s="4">
        <v>11850</v>
      </c>
      <c r="H2382" s="4">
        <v>9954.9599999999991</v>
      </c>
      <c r="I2382" s="4">
        <v>14465.02</v>
      </c>
      <c r="J2382" s="4"/>
      <c r="K2382" s="4">
        <v>-35576.83</v>
      </c>
    </row>
    <row r="2383" spans="1:11" x14ac:dyDescent="0.25">
      <c r="A2383" s="2">
        <v>38907</v>
      </c>
      <c r="B2383" s="4">
        <v>153.27000000000001</v>
      </c>
      <c r="C2383" s="4">
        <v>-689</v>
      </c>
      <c r="D2383" s="4">
        <v>36907</v>
      </c>
      <c r="E2383" s="4">
        <v>143462.66</v>
      </c>
      <c r="F2383" s="4">
        <v>-6.72</v>
      </c>
      <c r="G2383" s="4">
        <v>11850</v>
      </c>
      <c r="H2383" s="4">
        <v>9954.9599999999991</v>
      </c>
      <c r="I2383" s="4">
        <v>14465.02</v>
      </c>
      <c r="J2383" s="4"/>
      <c r="K2383" s="4">
        <v>-35576.83</v>
      </c>
    </row>
    <row r="2384" spans="1:11" x14ac:dyDescent="0.25">
      <c r="A2384" s="2">
        <v>38908</v>
      </c>
      <c r="B2384" s="4">
        <v>153.27000000000001</v>
      </c>
      <c r="C2384" s="4">
        <v>-689</v>
      </c>
      <c r="D2384" s="4">
        <v>36907</v>
      </c>
      <c r="E2384" s="4">
        <v>143462.66</v>
      </c>
      <c r="F2384" s="4">
        <v>-6.72</v>
      </c>
      <c r="G2384" s="4">
        <v>11850</v>
      </c>
      <c r="H2384" s="4">
        <v>9954.9599999999991</v>
      </c>
      <c r="I2384" s="4">
        <v>14465.02</v>
      </c>
      <c r="J2384" s="4"/>
      <c r="K2384" s="4">
        <v>-35576.83</v>
      </c>
    </row>
    <row r="2385" spans="1:11" x14ac:dyDescent="0.25">
      <c r="A2385" s="2">
        <v>38909</v>
      </c>
      <c r="B2385" s="4">
        <v>153.27000000000001</v>
      </c>
      <c r="C2385" s="4">
        <v>-689</v>
      </c>
      <c r="D2385" s="4">
        <v>36907</v>
      </c>
      <c r="E2385" s="4">
        <v>143462.66</v>
      </c>
      <c r="F2385" s="4">
        <v>-6.72</v>
      </c>
      <c r="G2385" s="4">
        <v>11850</v>
      </c>
      <c r="H2385" s="4">
        <v>9954.9599999999991</v>
      </c>
      <c r="I2385" s="4">
        <v>14465.02</v>
      </c>
      <c r="J2385" s="4"/>
      <c r="K2385" s="4">
        <v>-35576.83</v>
      </c>
    </row>
    <row r="2386" spans="1:11" x14ac:dyDescent="0.25">
      <c r="A2386" s="2">
        <v>38910</v>
      </c>
      <c r="B2386" s="4">
        <v>153.27000000000001</v>
      </c>
      <c r="C2386" s="4">
        <v>-689</v>
      </c>
      <c r="D2386" s="4">
        <v>36907</v>
      </c>
      <c r="E2386" s="4">
        <v>143462.66</v>
      </c>
      <c r="F2386" s="4">
        <v>-6.72</v>
      </c>
      <c r="G2386" s="4">
        <v>11850</v>
      </c>
      <c r="H2386" s="4">
        <v>9954.9599999999991</v>
      </c>
      <c r="I2386" s="4">
        <v>14465.02</v>
      </c>
      <c r="J2386" s="4"/>
      <c r="K2386" s="4">
        <v>-35576.83</v>
      </c>
    </row>
    <row r="2387" spans="1:11" x14ac:dyDescent="0.25">
      <c r="A2387" s="2">
        <v>38911</v>
      </c>
      <c r="B2387" s="4">
        <v>153.27000000000001</v>
      </c>
      <c r="C2387" s="4">
        <v>-689</v>
      </c>
      <c r="D2387" s="4">
        <v>36907</v>
      </c>
      <c r="E2387" s="4">
        <v>143462.66</v>
      </c>
      <c r="F2387" s="4">
        <v>-6.72</v>
      </c>
      <c r="G2387" s="4">
        <v>11850</v>
      </c>
      <c r="H2387" s="4">
        <v>9954.9599999999991</v>
      </c>
      <c r="I2387" s="4">
        <v>14465.02</v>
      </c>
      <c r="J2387" s="4"/>
      <c r="K2387" s="4">
        <v>-35576.83</v>
      </c>
    </row>
    <row r="2388" spans="1:11" x14ac:dyDescent="0.25">
      <c r="A2388" s="2">
        <v>38912</v>
      </c>
      <c r="B2388" s="4">
        <v>153.27000000000001</v>
      </c>
      <c r="C2388" s="4">
        <v>-689</v>
      </c>
      <c r="D2388" s="4">
        <v>36907</v>
      </c>
      <c r="E2388" s="4">
        <v>143462.66</v>
      </c>
      <c r="F2388" s="4">
        <v>-6.72</v>
      </c>
      <c r="G2388" s="4">
        <v>11850</v>
      </c>
      <c r="H2388" s="4">
        <v>9954.9599999999991</v>
      </c>
      <c r="I2388" s="4">
        <v>14465.02</v>
      </c>
      <c r="J2388" s="4"/>
      <c r="K2388" s="4">
        <v>-35576.83</v>
      </c>
    </row>
    <row r="2389" spans="1:11" x14ac:dyDescent="0.25">
      <c r="A2389" s="2">
        <v>38913</v>
      </c>
      <c r="B2389" s="4">
        <v>153.27000000000001</v>
      </c>
      <c r="C2389" s="4">
        <v>-689</v>
      </c>
      <c r="D2389" s="4">
        <v>36907</v>
      </c>
      <c r="E2389" s="4">
        <v>143462.66</v>
      </c>
      <c r="F2389" s="4">
        <v>-6.72</v>
      </c>
      <c r="G2389" s="4">
        <v>11850</v>
      </c>
      <c r="H2389" s="4">
        <v>9954.9599999999991</v>
      </c>
      <c r="I2389" s="4">
        <v>14465.02</v>
      </c>
      <c r="J2389" s="4"/>
      <c r="K2389" s="4">
        <v>-35576.83</v>
      </c>
    </row>
    <row r="2390" spans="1:11" x14ac:dyDescent="0.25">
      <c r="A2390" s="2">
        <v>38914</v>
      </c>
      <c r="B2390" s="4">
        <v>153.27000000000001</v>
      </c>
      <c r="C2390" s="4">
        <v>-689</v>
      </c>
      <c r="D2390" s="4">
        <v>36907</v>
      </c>
      <c r="E2390" s="4">
        <v>143462.66</v>
      </c>
      <c r="F2390" s="4">
        <v>-6.72</v>
      </c>
      <c r="G2390" s="4">
        <v>11850</v>
      </c>
      <c r="H2390" s="4">
        <v>9954.9599999999991</v>
      </c>
      <c r="I2390" s="4">
        <v>14465.02</v>
      </c>
      <c r="J2390" s="4"/>
      <c r="K2390" s="4">
        <v>-35576.83</v>
      </c>
    </row>
    <row r="2391" spans="1:11" x14ac:dyDescent="0.25">
      <c r="A2391" s="2">
        <v>38915</v>
      </c>
      <c r="B2391" s="4">
        <v>153.27000000000001</v>
      </c>
      <c r="C2391" s="4">
        <v>-689</v>
      </c>
      <c r="D2391" s="4">
        <v>36907</v>
      </c>
      <c r="E2391" s="4">
        <v>143462.66</v>
      </c>
      <c r="F2391" s="4">
        <v>-6.72</v>
      </c>
      <c r="G2391" s="4">
        <v>11850</v>
      </c>
      <c r="H2391" s="4">
        <v>9954.9599999999991</v>
      </c>
      <c r="I2391" s="4">
        <v>14465.02</v>
      </c>
      <c r="J2391" s="4"/>
      <c r="K2391" s="4">
        <v>-35576.83</v>
      </c>
    </row>
    <row r="2392" spans="1:11" x14ac:dyDescent="0.25">
      <c r="A2392" s="2">
        <v>38916</v>
      </c>
      <c r="B2392" s="4">
        <v>153.27000000000001</v>
      </c>
      <c r="C2392" s="4">
        <v>-689</v>
      </c>
      <c r="D2392" s="4">
        <v>36907</v>
      </c>
      <c r="E2392" s="4">
        <v>143462.66</v>
      </c>
      <c r="F2392" s="4">
        <v>-6.72</v>
      </c>
      <c r="G2392" s="4">
        <v>11850</v>
      </c>
      <c r="H2392" s="4">
        <v>9954.9599999999991</v>
      </c>
      <c r="I2392" s="4">
        <v>14465.02</v>
      </c>
      <c r="J2392" s="4"/>
      <c r="K2392" s="4">
        <v>-35576.83</v>
      </c>
    </row>
    <row r="2393" spans="1:11" x14ac:dyDescent="0.25">
      <c r="A2393" s="2">
        <v>38917</v>
      </c>
      <c r="B2393" s="4">
        <v>153.27000000000001</v>
      </c>
      <c r="C2393" s="4">
        <v>-689</v>
      </c>
      <c r="D2393" s="4">
        <v>36907</v>
      </c>
      <c r="E2393" s="4">
        <v>143462.66</v>
      </c>
      <c r="F2393" s="4">
        <v>-6.72</v>
      </c>
      <c r="G2393" s="4">
        <v>11850</v>
      </c>
      <c r="H2393" s="4">
        <v>9954.9599999999991</v>
      </c>
      <c r="I2393" s="4">
        <v>14465.02</v>
      </c>
      <c r="J2393" s="4"/>
      <c r="K2393" s="4">
        <v>-35576.83</v>
      </c>
    </row>
    <row r="2394" spans="1:11" x14ac:dyDescent="0.25">
      <c r="A2394" s="2">
        <v>38918</v>
      </c>
      <c r="B2394" s="4">
        <v>153.27000000000001</v>
      </c>
      <c r="C2394" s="4">
        <v>-689</v>
      </c>
      <c r="D2394" s="4">
        <v>36907</v>
      </c>
      <c r="E2394" s="4">
        <v>143462.66</v>
      </c>
      <c r="F2394" s="4">
        <v>-6.72</v>
      </c>
      <c r="G2394" s="4">
        <v>11850</v>
      </c>
      <c r="H2394" s="4">
        <v>9954.9599999999991</v>
      </c>
      <c r="I2394" s="4">
        <v>14465.02</v>
      </c>
      <c r="J2394" s="4"/>
      <c r="K2394" s="4">
        <v>-35576.83</v>
      </c>
    </row>
    <row r="2395" spans="1:11" x14ac:dyDescent="0.25">
      <c r="A2395" s="2">
        <v>38919</v>
      </c>
      <c r="B2395" s="4">
        <v>153.27000000000001</v>
      </c>
      <c r="C2395" s="4">
        <v>-689</v>
      </c>
      <c r="D2395" s="4">
        <v>36907</v>
      </c>
      <c r="E2395" s="4">
        <v>143462.66</v>
      </c>
      <c r="F2395" s="4">
        <v>-6.72</v>
      </c>
      <c r="G2395" s="4">
        <v>11850</v>
      </c>
      <c r="H2395" s="4">
        <v>9954.9599999999991</v>
      </c>
      <c r="I2395" s="4">
        <v>14465.02</v>
      </c>
      <c r="J2395" s="4"/>
      <c r="K2395" s="4">
        <v>-35576.83</v>
      </c>
    </row>
    <row r="2396" spans="1:11" x14ac:dyDescent="0.25">
      <c r="A2396" s="2">
        <v>38920</v>
      </c>
      <c r="B2396" s="4">
        <v>153.27000000000001</v>
      </c>
      <c r="C2396" s="4">
        <v>-689</v>
      </c>
      <c r="D2396" s="4">
        <v>36907</v>
      </c>
      <c r="E2396" s="4">
        <v>143462.66</v>
      </c>
      <c r="F2396" s="4">
        <v>-6.72</v>
      </c>
      <c r="G2396" s="4">
        <v>11850</v>
      </c>
      <c r="H2396" s="4">
        <v>9954.9599999999991</v>
      </c>
      <c r="I2396" s="4">
        <v>14465.02</v>
      </c>
      <c r="J2396" s="4"/>
      <c r="K2396" s="4">
        <v>-35576.83</v>
      </c>
    </row>
    <row r="2397" spans="1:11" x14ac:dyDescent="0.25">
      <c r="A2397" s="2">
        <v>38921</v>
      </c>
      <c r="B2397" s="4">
        <v>153.27000000000001</v>
      </c>
      <c r="C2397" s="4">
        <v>-689</v>
      </c>
      <c r="D2397" s="4">
        <v>36907</v>
      </c>
      <c r="E2397" s="4">
        <v>143462.66</v>
      </c>
      <c r="F2397" s="4">
        <v>-6.72</v>
      </c>
      <c r="G2397" s="4">
        <v>11850</v>
      </c>
      <c r="H2397" s="4">
        <v>9954.9599999999991</v>
      </c>
      <c r="I2397" s="4">
        <v>14465.02</v>
      </c>
      <c r="J2397" s="4"/>
      <c r="K2397" s="4">
        <v>-35576.83</v>
      </c>
    </row>
    <row r="2398" spans="1:11" x14ac:dyDescent="0.25">
      <c r="A2398" s="2">
        <v>38922</v>
      </c>
      <c r="B2398" s="4">
        <v>153.27000000000001</v>
      </c>
      <c r="C2398" s="4">
        <v>-689</v>
      </c>
      <c r="D2398" s="4">
        <v>36907</v>
      </c>
      <c r="E2398" s="4">
        <v>143462.66</v>
      </c>
      <c r="F2398" s="4">
        <v>-6.72</v>
      </c>
      <c r="G2398" s="4">
        <v>11850</v>
      </c>
      <c r="H2398" s="4">
        <v>9954.9599999999991</v>
      </c>
      <c r="I2398" s="4">
        <v>14465.02</v>
      </c>
      <c r="J2398" s="4"/>
      <c r="K2398" s="4">
        <v>-35576.83</v>
      </c>
    </row>
    <row r="2399" spans="1:11" x14ac:dyDescent="0.25">
      <c r="A2399" s="2">
        <v>38923</v>
      </c>
      <c r="B2399" s="4">
        <v>153.27000000000001</v>
      </c>
      <c r="C2399" s="4">
        <v>-689</v>
      </c>
      <c r="D2399" s="4">
        <v>36907</v>
      </c>
      <c r="E2399" s="4">
        <v>143462.66</v>
      </c>
      <c r="F2399" s="4">
        <v>-6.72</v>
      </c>
      <c r="G2399" s="4">
        <v>11850</v>
      </c>
      <c r="H2399" s="4">
        <v>9954.9599999999991</v>
      </c>
      <c r="I2399" s="4">
        <v>14465.02</v>
      </c>
      <c r="J2399" s="4"/>
      <c r="K2399" s="4">
        <v>-35576.83</v>
      </c>
    </row>
    <row r="2400" spans="1:11" x14ac:dyDescent="0.25">
      <c r="A2400" s="2">
        <v>38924</v>
      </c>
      <c r="B2400" s="4">
        <v>153.27000000000001</v>
      </c>
      <c r="C2400" s="4">
        <v>-689</v>
      </c>
      <c r="D2400" s="4">
        <v>36907</v>
      </c>
      <c r="E2400" s="4">
        <v>143462.66</v>
      </c>
      <c r="F2400" s="4">
        <v>-6.72</v>
      </c>
      <c r="G2400" s="4">
        <v>11850</v>
      </c>
      <c r="H2400" s="4">
        <v>9954.9599999999991</v>
      </c>
      <c r="I2400" s="4">
        <v>14465.02</v>
      </c>
      <c r="J2400" s="4"/>
      <c r="K2400" s="4">
        <v>-35576.83</v>
      </c>
    </row>
    <row r="2401" spans="1:11" x14ac:dyDescent="0.25">
      <c r="A2401" s="2">
        <v>38925</v>
      </c>
      <c r="B2401" s="4">
        <v>153.27000000000001</v>
      </c>
      <c r="C2401" s="4">
        <v>-689</v>
      </c>
      <c r="D2401" s="4">
        <v>36907</v>
      </c>
      <c r="E2401" s="4">
        <v>143462.66</v>
      </c>
      <c r="F2401" s="4">
        <v>-6.72</v>
      </c>
      <c r="G2401" s="4">
        <v>11850</v>
      </c>
      <c r="H2401" s="4">
        <v>9954.9599999999991</v>
      </c>
      <c r="I2401" s="4">
        <v>14465.02</v>
      </c>
      <c r="J2401" s="4"/>
      <c r="K2401" s="4">
        <v>-35576.83</v>
      </c>
    </row>
    <row r="2402" spans="1:11" x14ac:dyDescent="0.25">
      <c r="A2402" s="2">
        <v>38926</v>
      </c>
      <c r="B2402" s="4">
        <v>153.27000000000001</v>
      </c>
      <c r="C2402" s="4">
        <v>-689</v>
      </c>
      <c r="D2402" s="4">
        <v>36907</v>
      </c>
      <c r="E2402" s="4">
        <v>143462.66</v>
      </c>
      <c r="F2402" s="4">
        <v>-6.72</v>
      </c>
      <c r="G2402" s="4">
        <v>11850</v>
      </c>
      <c r="H2402" s="4">
        <v>9954.9599999999991</v>
      </c>
      <c r="I2402" s="4">
        <v>14465.02</v>
      </c>
      <c r="J2402" s="4"/>
      <c r="K2402" s="4">
        <v>-35576.83</v>
      </c>
    </row>
    <row r="2403" spans="1:11" x14ac:dyDescent="0.25">
      <c r="A2403" s="2">
        <v>38927</v>
      </c>
      <c r="B2403" s="4">
        <v>153.27000000000001</v>
      </c>
      <c r="C2403" s="4">
        <v>-689</v>
      </c>
      <c r="D2403" s="4">
        <v>36907</v>
      </c>
      <c r="E2403" s="4">
        <v>143462.66</v>
      </c>
      <c r="F2403" s="4">
        <v>-6.72</v>
      </c>
      <c r="G2403" s="4">
        <v>11850</v>
      </c>
      <c r="H2403" s="4">
        <v>9954.9599999999991</v>
      </c>
      <c r="I2403" s="4">
        <v>14465.02</v>
      </c>
      <c r="J2403" s="4"/>
      <c r="K2403" s="4">
        <v>-35576.83</v>
      </c>
    </row>
    <row r="2404" spans="1:11" x14ac:dyDescent="0.25">
      <c r="A2404" s="2">
        <v>38928</v>
      </c>
      <c r="B2404" s="4">
        <v>153.27000000000001</v>
      </c>
      <c r="C2404" s="4">
        <v>-689</v>
      </c>
      <c r="D2404" s="4">
        <v>36907</v>
      </c>
      <c r="E2404" s="4">
        <v>143462.66</v>
      </c>
      <c r="F2404" s="4">
        <v>-6.72</v>
      </c>
      <c r="G2404" s="4">
        <v>11850</v>
      </c>
      <c r="H2404" s="4">
        <v>9954.9599999999991</v>
      </c>
      <c r="I2404" s="4">
        <v>14465.02</v>
      </c>
      <c r="J2404" s="4"/>
      <c r="K2404" s="4">
        <v>-35576.83</v>
      </c>
    </row>
    <row r="2405" spans="1:11" x14ac:dyDescent="0.25">
      <c r="A2405" s="2">
        <v>38929</v>
      </c>
      <c r="B2405" s="4">
        <v>153.27000000000001</v>
      </c>
      <c r="C2405" s="4">
        <v>-689</v>
      </c>
      <c r="D2405" s="4">
        <v>38132</v>
      </c>
      <c r="E2405" s="4">
        <v>143462.66</v>
      </c>
      <c r="F2405" s="4">
        <v>-6.5</v>
      </c>
      <c r="G2405" s="4">
        <v>11850</v>
      </c>
      <c r="H2405" s="4">
        <v>9954.9599999999991</v>
      </c>
      <c r="I2405" s="4">
        <v>14693.55</v>
      </c>
      <c r="J2405" s="4"/>
      <c r="K2405" s="4">
        <v>-35576.83</v>
      </c>
    </row>
    <row r="2406" spans="1:11" x14ac:dyDescent="0.25">
      <c r="A2406" s="2">
        <v>38930</v>
      </c>
      <c r="B2406" s="4">
        <v>153.27000000000001</v>
      </c>
      <c r="C2406" s="4">
        <v>-689</v>
      </c>
      <c r="D2406" s="4">
        <v>38132</v>
      </c>
      <c r="E2406" s="4">
        <v>143462.66</v>
      </c>
      <c r="F2406" s="4">
        <v>-6.5</v>
      </c>
      <c r="G2406" s="4">
        <v>11850</v>
      </c>
      <c r="H2406" s="4">
        <v>9954.9599999999991</v>
      </c>
      <c r="I2406" s="4">
        <v>14693.55</v>
      </c>
      <c r="J2406" s="4"/>
      <c r="K2406" s="4">
        <v>-35576.83</v>
      </c>
    </row>
    <row r="2407" spans="1:11" x14ac:dyDescent="0.25">
      <c r="A2407" s="2">
        <v>38931</v>
      </c>
      <c r="B2407" s="4">
        <v>153.27000000000001</v>
      </c>
      <c r="C2407" s="4">
        <v>-689</v>
      </c>
      <c r="D2407" s="4">
        <v>38132</v>
      </c>
      <c r="E2407" s="4">
        <v>143462.66</v>
      </c>
      <c r="F2407" s="4">
        <v>-6.5</v>
      </c>
      <c r="G2407" s="4">
        <v>11850</v>
      </c>
      <c r="H2407" s="4">
        <v>9954.9599999999991</v>
      </c>
      <c r="I2407" s="4">
        <v>14693.55</v>
      </c>
      <c r="J2407" s="4"/>
      <c r="K2407" s="4">
        <v>-35576.83</v>
      </c>
    </row>
    <row r="2408" spans="1:11" x14ac:dyDescent="0.25">
      <c r="A2408" s="2">
        <v>38932</v>
      </c>
      <c r="B2408" s="4">
        <v>153.27000000000001</v>
      </c>
      <c r="C2408" s="4">
        <v>-689</v>
      </c>
      <c r="D2408" s="4">
        <v>38132</v>
      </c>
      <c r="E2408" s="4">
        <v>143462.66</v>
      </c>
      <c r="F2408" s="4">
        <v>-6.5</v>
      </c>
      <c r="G2408" s="4">
        <v>11850</v>
      </c>
      <c r="H2408" s="4">
        <v>9954.9599999999991</v>
      </c>
      <c r="I2408" s="4">
        <v>14693.55</v>
      </c>
      <c r="J2408" s="4"/>
      <c r="K2408" s="4">
        <v>-35576.83</v>
      </c>
    </row>
    <row r="2409" spans="1:11" x14ac:dyDescent="0.25">
      <c r="A2409" s="2">
        <v>38933</v>
      </c>
      <c r="B2409" s="4">
        <v>153.27000000000001</v>
      </c>
      <c r="C2409" s="4">
        <v>-689</v>
      </c>
      <c r="D2409" s="4">
        <v>38132</v>
      </c>
      <c r="E2409" s="4">
        <v>143462.66</v>
      </c>
      <c r="F2409" s="4">
        <v>-6.5</v>
      </c>
      <c r="G2409" s="4">
        <v>11850</v>
      </c>
      <c r="H2409" s="4">
        <v>9954.9599999999991</v>
      </c>
      <c r="I2409" s="4">
        <v>14693.55</v>
      </c>
      <c r="J2409" s="4"/>
      <c r="K2409" s="4">
        <v>-35576.83</v>
      </c>
    </row>
    <row r="2410" spans="1:11" x14ac:dyDescent="0.25">
      <c r="A2410" s="2">
        <v>38934</v>
      </c>
      <c r="B2410" s="4">
        <v>153.27000000000001</v>
      </c>
      <c r="C2410" s="4">
        <v>-689</v>
      </c>
      <c r="D2410" s="4">
        <v>38132</v>
      </c>
      <c r="E2410" s="4">
        <v>143462.66</v>
      </c>
      <c r="F2410" s="4">
        <v>-6.5</v>
      </c>
      <c r="G2410" s="4">
        <v>11850</v>
      </c>
      <c r="H2410" s="4">
        <v>9954.9599999999991</v>
      </c>
      <c r="I2410" s="4">
        <v>14693.55</v>
      </c>
      <c r="J2410" s="4"/>
      <c r="K2410" s="4">
        <v>-35576.83</v>
      </c>
    </row>
    <row r="2411" spans="1:11" x14ac:dyDescent="0.25">
      <c r="A2411" s="2">
        <v>38935</v>
      </c>
      <c r="B2411" s="4">
        <v>153.27000000000001</v>
      </c>
      <c r="C2411" s="4">
        <v>-689</v>
      </c>
      <c r="D2411" s="4">
        <v>38132</v>
      </c>
      <c r="E2411" s="4">
        <v>143462.66</v>
      </c>
      <c r="F2411" s="4">
        <v>-6.5</v>
      </c>
      <c r="G2411" s="4">
        <v>11850</v>
      </c>
      <c r="H2411" s="4">
        <v>9954.9599999999991</v>
      </c>
      <c r="I2411" s="4">
        <v>14693.55</v>
      </c>
      <c r="J2411" s="4"/>
      <c r="K2411" s="4">
        <v>-35576.83</v>
      </c>
    </row>
    <row r="2412" spans="1:11" x14ac:dyDescent="0.25">
      <c r="A2412" s="2">
        <v>38936</v>
      </c>
      <c r="B2412" s="4">
        <v>153.27000000000001</v>
      </c>
      <c r="C2412" s="4">
        <v>-689</v>
      </c>
      <c r="D2412" s="4">
        <v>38132</v>
      </c>
      <c r="E2412" s="4">
        <v>143462.66</v>
      </c>
      <c r="F2412" s="4">
        <v>-6.5</v>
      </c>
      <c r="G2412" s="4">
        <v>11850</v>
      </c>
      <c r="H2412" s="4">
        <v>9954.9599999999991</v>
      </c>
      <c r="I2412" s="4">
        <v>14693.55</v>
      </c>
      <c r="J2412" s="4"/>
      <c r="K2412" s="4">
        <v>-35576.83</v>
      </c>
    </row>
    <row r="2413" spans="1:11" x14ac:dyDescent="0.25">
      <c r="A2413" s="2">
        <v>38937</v>
      </c>
      <c r="B2413" s="4">
        <v>153.27000000000001</v>
      </c>
      <c r="C2413" s="4">
        <v>-689</v>
      </c>
      <c r="D2413" s="4">
        <v>38132</v>
      </c>
      <c r="E2413" s="4">
        <v>143462.66</v>
      </c>
      <c r="F2413" s="4">
        <v>-6.5</v>
      </c>
      <c r="G2413" s="4">
        <v>11850</v>
      </c>
      <c r="H2413" s="4">
        <v>9954.9599999999991</v>
      </c>
      <c r="I2413" s="4">
        <v>14693.55</v>
      </c>
      <c r="J2413" s="4"/>
      <c r="K2413" s="4">
        <v>-35576.83</v>
      </c>
    </row>
    <row r="2414" spans="1:11" x14ac:dyDescent="0.25">
      <c r="A2414" s="2">
        <v>38938</v>
      </c>
      <c r="B2414" s="4">
        <v>153.27000000000001</v>
      </c>
      <c r="C2414" s="4">
        <v>-689</v>
      </c>
      <c r="D2414" s="4">
        <v>38132</v>
      </c>
      <c r="E2414" s="4">
        <v>143462.66</v>
      </c>
      <c r="F2414" s="4">
        <v>-6.5</v>
      </c>
      <c r="G2414" s="4">
        <v>11850</v>
      </c>
      <c r="H2414" s="4">
        <v>9954.9599999999991</v>
      </c>
      <c r="I2414" s="4">
        <v>14693.55</v>
      </c>
      <c r="J2414" s="4"/>
      <c r="K2414" s="4">
        <v>-35576.83</v>
      </c>
    </row>
    <row r="2415" spans="1:11" x14ac:dyDescent="0.25">
      <c r="A2415" s="2">
        <v>38939</v>
      </c>
      <c r="B2415" s="4">
        <v>153.27000000000001</v>
      </c>
      <c r="C2415" s="4">
        <v>-689</v>
      </c>
      <c r="D2415" s="4">
        <v>38132</v>
      </c>
      <c r="E2415" s="4">
        <v>143462.66</v>
      </c>
      <c r="F2415" s="4">
        <v>-6.5</v>
      </c>
      <c r="G2415" s="4">
        <v>11850</v>
      </c>
      <c r="H2415" s="4">
        <v>9954.9599999999991</v>
      </c>
      <c r="I2415" s="4">
        <v>14693.55</v>
      </c>
      <c r="J2415" s="4"/>
      <c r="K2415" s="4">
        <v>-35576.83</v>
      </c>
    </row>
    <row r="2416" spans="1:11" x14ac:dyDescent="0.25">
      <c r="A2416" s="2">
        <v>38940</v>
      </c>
      <c r="B2416" s="4">
        <v>153.27000000000001</v>
      </c>
      <c r="C2416" s="4">
        <v>-689</v>
      </c>
      <c r="D2416" s="4">
        <v>38132</v>
      </c>
      <c r="E2416" s="4">
        <v>143462.66</v>
      </c>
      <c r="F2416" s="4">
        <v>-6.5</v>
      </c>
      <c r="G2416" s="4">
        <v>11850</v>
      </c>
      <c r="H2416" s="4">
        <v>9954.9599999999991</v>
      </c>
      <c r="I2416" s="4">
        <v>14693.55</v>
      </c>
      <c r="J2416" s="4"/>
      <c r="K2416" s="4">
        <v>-35576.83</v>
      </c>
    </row>
    <row r="2417" spans="1:11" x14ac:dyDescent="0.25">
      <c r="A2417" s="2">
        <v>38941</v>
      </c>
      <c r="B2417" s="4">
        <v>153.27000000000001</v>
      </c>
      <c r="C2417" s="4">
        <v>-689</v>
      </c>
      <c r="D2417" s="4">
        <v>38132</v>
      </c>
      <c r="E2417" s="4">
        <v>143462.66</v>
      </c>
      <c r="F2417" s="4">
        <v>-6.5</v>
      </c>
      <c r="G2417" s="4">
        <v>11850</v>
      </c>
      <c r="H2417" s="4">
        <v>9954.9599999999991</v>
      </c>
      <c r="I2417" s="4">
        <v>14693.55</v>
      </c>
      <c r="J2417" s="4"/>
      <c r="K2417" s="4">
        <v>-35576.83</v>
      </c>
    </row>
    <row r="2418" spans="1:11" x14ac:dyDescent="0.25">
      <c r="A2418" s="2">
        <v>38942</v>
      </c>
      <c r="B2418" s="4">
        <v>153.27000000000001</v>
      </c>
      <c r="C2418" s="4">
        <v>-689</v>
      </c>
      <c r="D2418" s="4">
        <v>38132</v>
      </c>
      <c r="E2418" s="4">
        <v>143462.66</v>
      </c>
      <c r="F2418" s="4">
        <v>-6.5</v>
      </c>
      <c r="G2418" s="4">
        <v>11850</v>
      </c>
      <c r="H2418" s="4">
        <v>9954.9599999999991</v>
      </c>
      <c r="I2418" s="4">
        <v>14693.55</v>
      </c>
      <c r="J2418" s="4"/>
      <c r="K2418" s="4">
        <v>-35576.83</v>
      </c>
    </row>
    <row r="2419" spans="1:11" x14ac:dyDescent="0.25">
      <c r="A2419" s="2">
        <v>38943</v>
      </c>
      <c r="B2419" s="4">
        <v>153.27000000000001</v>
      </c>
      <c r="C2419" s="4">
        <v>-689</v>
      </c>
      <c r="D2419" s="4">
        <v>38132</v>
      </c>
      <c r="E2419" s="4">
        <v>143462.66</v>
      </c>
      <c r="F2419" s="4">
        <v>-6.5</v>
      </c>
      <c r="G2419" s="4">
        <v>11850</v>
      </c>
      <c r="H2419" s="4">
        <v>9954.9599999999991</v>
      </c>
      <c r="I2419" s="4">
        <v>14693.55</v>
      </c>
      <c r="J2419" s="4"/>
      <c r="K2419" s="4">
        <v>-35576.83</v>
      </c>
    </row>
    <row r="2420" spans="1:11" x14ac:dyDescent="0.25">
      <c r="A2420" s="2">
        <v>38944</v>
      </c>
      <c r="B2420" s="4">
        <v>153.27000000000001</v>
      </c>
      <c r="C2420" s="4">
        <v>-689</v>
      </c>
      <c r="D2420" s="4">
        <v>38132</v>
      </c>
      <c r="E2420" s="4">
        <v>143462.66</v>
      </c>
      <c r="F2420" s="4">
        <v>-6.5</v>
      </c>
      <c r="G2420" s="4">
        <v>11850</v>
      </c>
      <c r="H2420" s="4">
        <v>9954.9599999999991</v>
      </c>
      <c r="I2420" s="4">
        <v>14693.55</v>
      </c>
      <c r="J2420" s="4"/>
      <c r="K2420" s="4">
        <v>-35576.83</v>
      </c>
    </row>
    <row r="2421" spans="1:11" x14ac:dyDescent="0.25">
      <c r="A2421" s="2">
        <v>38945</v>
      </c>
      <c r="B2421" s="4">
        <v>153.27000000000001</v>
      </c>
      <c r="C2421" s="4">
        <v>-689</v>
      </c>
      <c r="D2421" s="4">
        <v>38132</v>
      </c>
      <c r="E2421" s="4">
        <v>143462.66</v>
      </c>
      <c r="F2421" s="4">
        <v>-6.5</v>
      </c>
      <c r="G2421" s="4">
        <v>11850</v>
      </c>
      <c r="H2421" s="4">
        <v>9954.9599999999991</v>
      </c>
      <c r="I2421" s="4">
        <v>14693.55</v>
      </c>
      <c r="J2421" s="4"/>
      <c r="K2421" s="4">
        <v>-35576.83</v>
      </c>
    </row>
    <row r="2422" spans="1:11" x14ac:dyDescent="0.25">
      <c r="A2422" s="2">
        <v>38946</v>
      </c>
      <c r="B2422" s="4">
        <v>153.27000000000001</v>
      </c>
      <c r="C2422" s="4">
        <v>-689</v>
      </c>
      <c r="D2422" s="4">
        <v>38132</v>
      </c>
      <c r="E2422" s="4">
        <v>143462.66</v>
      </c>
      <c r="F2422" s="4">
        <v>-6.5</v>
      </c>
      <c r="G2422" s="4">
        <v>11850</v>
      </c>
      <c r="H2422" s="4">
        <v>9954.9599999999991</v>
      </c>
      <c r="I2422" s="4">
        <v>14693.55</v>
      </c>
      <c r="J2422" s="4"/>
      <c r="K2422" s="4">
        <v>-35576.83</v>
      </c>
    </row>
    <row r="2423" spans="1:11" x14ac:dyDescent="0.25">
      <c r="A2423" s="2">
        <v>38947</v>
      </c>
      <c r="B2423" s="4">
        <v>153.27000000000001</v>
      </c>
      <c r="C2423" s="4">
        <v>-689</v>
      </c>
      <c r="D2423" s="4">
        <v>38132</v>
      </c>
      <c r="E2423" s="4">
        <v>143462.66</v>
      </c>
      <c r="F2423" s="4">
        <v>-6.5</v>
      </c>
      <c r="G2423" s="4">
        <v>11850</v>
      </c>
      <c r="H2423" s="4">
        <v>9954.9599999999991</v>
      </c>
      <c r="I2423" s="4">
        <v>14693.55</v>
      </c>
      <c r="J2423" s="4"/>
      <c r="K2423" s="4">
        <v>-35576.83</v>
      </c>
    </row>
    <row r="2424" spans="1:11" x14ac:dyDescent="0.25">
      <c r="A2424" s="2">
        <v>38948</v>
      </c>
      <c r="B2424" s="4">
        <v>153.27000000000001</v>
      </c>
      <c r="C2424" s="4">
        <v>-689</v>
      </c>
      <c r="D2424" s="4">
        <v>38132</v>
      </c>
      <c r="E2424" s="4">
        <v>143462.66</v>
      </c>
      <c r="F2424" s="4">
        <v>-6.5</v>
      </c>
      <c r="G2424" s="4">
        <v>11850</v>
      </c>
      <c r="H2424" s="4">
        <v>9954.9599999999991</v>
      </c>
      <c r="I2424" s="4">
        <v>14693.55</v>
      </c>
      <c r="J2424" s="4"/>
      <c r="K2424" s="4">
        <v>-35576.83</v>
      </c>
    </row>
    <row r="2425" spans="1:11" x14ac:dyDescent="0.25">
      <c r="A2425" s="2">
        <v>38949</v>
      </c>
      <c r="B2425" s="4">
        <v>153.27000000000001</v>
      </c>
      <c r="C2425" s="4">
        <v>-689</v>
      </c>
      <c r="D2425" s="4">
        <v>38132</v>
      </c>
      <c r="E2425" s="4">
        <v>143462.66</v>
      </c>
      <c r="F2425" s="4">
        <v>-6.5</v>
      </c>
      <c r="G2425" s="4">
        <v>11850</v>
      </c>
      <c r="H2425" s="4">
        <v>9954.9599999999991</v>
      </c>
      <c r="I2425" s="4">
        <v>14693.55</v>
      </c>
      <c r="J2425" s="4"/>
      <c r="K2425" s="4">
        <v>-35576.83</v>
      </c>
    </row>
    <row r="2426" spans="1:11" x14ac:dyDescent="0.25">
      <c r="A2426" s="2">
        <v>38950</v>
      </c>
      <c r="B2426" s="4">
        <v>153.27000000000001</v>
      </c>
      <c r="C2426" s="4">
        <v>-689</v>
      </c>
      <c r="D2426" s="4">
        <v>38132</v>
      </c>
      <c r="E2426" s="4">
        <v>143462.66</v>
      </c>
      <c r="F2426" s="4">
        <v>-6.5</v>
      </c>
      <c r="G2426" s="4">
        <v>11850</v>
      </c>
      <c r="H2426" s="4">
        <v>9954.9599999999991</v>
      </c>
      <c r="I2426" s="4">
        <v>14693.55</v>
      </c>
      <c r="J2426" s="4"/>
      <c r="K2426" s="4">
        <v>-35576.83</v>
      </c>
    </row>
    <row r="2427" spans="1:11" x14ac:dyDescent="0.25">
      <c r="A2427" s="2">
        <v>38951</v>
      </c>
      <c r="B2427" s="4">
        <v>153.27000000000001</v>
      </c>
      <c r="C2427" s="4">
        <v>-689</v>
      </c>
      <c r="D2427" s="4">
        <v>38132</v>
      </c>
      <c r="E2427" s="4">
        <v>143462.66</v>
      </c>
      <c r="F2427" s="4">
        <v>-6.5</v>
      </c>
      <c r="G2427" s="4">
        <v>11850</v>
      </c>
      <c r="H2427" s="4">
        <v>9954.9599999999991</v>
      </c>
      <c r="I2427" s="4">
        <v>14693.55</v>
      </c>
      <c r="J2427" s="4"/>
      <c r="K2427" s="4">
        <v>-35576.83</v>
      </c>
    </row>
    <row r="2428" spans="1:11" x14ac:dyDescent="0.25">
      <c r="A2428" s="2">
        <v>38952</v>
      </c>
      <c r="B2428" s="4">
        <v>153.27000000000001</v>
      </c>
      <c r="C2428" s="4">
        <v>-689</v>
      </c>
      <c r="D2428" s="4">
        <v>38132</v>
      </c>
      <c r="E2428" s="4">
        <v>143462.66</v>
      </c>
      <c r="F2428" s="4">
        <v>-6.5</v>
      </c>
      <c r="G2428" s="4">
        <v>11850</v>
      </c>
      <c r="H2428" s="4">
        <v>9954.9599999999991</v>
      </c>
      <c r="I2428" s="4">
        <v>14693.55</v>
      </c>
      <c r="J2428" s="4"/>
      <c r="K2428" s="4">
        <v>-35576.83</v>
      </c>
    </row>
    <row r="2429" spans="1:11" x14ac:dyDescent="0.25">
      <c r="A2429" s="2">
        <v>38953</v>
      </c>
      <c r="B2429" s="4">
        <v>153.27000000000001</v>
      </c>
      <c r="C2429" s="4">
        <v>-689</v>
      </c>
      <c r="D2429" s="4">
        <v>38132</v>
      </c>
      <c r="E2429" s="4">
        <v>143462.66</v>
      </c>
      <c r="F2429" s="4">
        <v>-6.5</v>
      </c>
      <c r="G2429" s="4">
        <v>11850</v>
      </c>
      <c r="H2429" s="4">
        <v>9954.9599999999991</v>
      </c>
      <c r="I2429" s="4">
        <v>14693.55</v>
      </c>
      <c r="J2429" s="4"/>
      <c r="K2429" s="4">
        <v>-35576.83</v>
      </c>
    </row>
    <row r="2430" spans="1:11" x14ac:dyDescent="0.25">
      <c r="A2430" s="2">
        <v>38954</v>
      </c>
      <c r="B2430" s="4">
        <v>153.27000000000001</v>
      </c>
      <c r="C2430" s="4">
        <v>-689</v>
      </c>
      <c r="D2430" s="4">
        <v>38132</v>
      </c>
      <c r="E2430" s="4">
        <v>143462.66</v>
      </c>
      <c r="F2430" s="4">
        <v>-6.5</v>
      </c>
      <c r="G2430" s="4">
        <v>11850</v>
      </c>
      <c r="H2430" s="4">
        <v>9954.9599999999991</v>
      </c>
      <c r="I2430" s="4">
        <v>14693.55</v>
      </c>
      <c r="J2430" s="4"/>
      <c r="K2430" s="4">
        <v>-35576.83</v>
      </c>
    </row>
    <row r="2431" spans="1:11" x14ac:dyDescent="0.25">
      <c r="A2431" s="2">
        <v>38955</v>
      </c>
      <c r="B2431" s="4">
        <v>153.27000000000001</v>
      </c>
      <c r="C2431" s="4">
        <v>-689</v>
      </c>
      <c r="D2431" s="4">
        <v>38132</v>
      </c>
      <c r="E2431" s="4">
        <v>143462.66</v>
      </c>
      <c r="F2431" s="4">
        <v>-6.5</v>
      </c>
      <c r="G2431" s="4">
        <v>11850</v>
      </c>
      <c r="H2431" s="4">
        <v>9954.9599999999991</v>
      </c>
      <c r="I2431" s="4">
        <v>14693.55</v>
      </c>
      <c r="J2431" s="4"/>
      <c r="K2431" s="4">
        <v>-35576.83</v>
      </c>
    </row>
    <row r="2432" spans="1:11" x14ac:dyDescent="0.25">
      <c r="A2432" s="2">
        <v>38956</v>
      </c>
      <c r="B2432" s="4">
        <v>153.27000000000001</v>
      </c>
      <c r="C2432" s="4">
        <v>-689</v>
      </c>
      <c r="D2432" s="4">
        <v>38132</v>
      </c>
      <c r="E2432" s="4">
        <v>143462.66</v>
      </c>
      <c r="F2432" s="4">
        <v>-6.5</v>
      </c>
      <c r="G2432" s="4">
        <v>11850</v>
      </c>
      <c r="H2432" s="4">
        <v>9954.9599999999991</v>
      </c>
      <c r="I2432" s="4">
        <v>14693.55</v>
      </c>
      <c r="J2432" s="4"/>
      <c r="K2432" s="4">
        <v>-35576.83</v>
      </c>
    </row>
    <row r="2433" spans="1:11" x14ac:dyDescent="0.25">
      <c r="A2433" s="2">
        <v>38957</v>
      </c>
      <c r="B2433" s="4">
        <v>153.27000000000001</v>
      </c>
      <c r="C2433" s="4">
        <v>-689</v>
      </c>
      <c r="D2433" s="4">
        <v>38132</v>
      </c>
      <c r="E2433" s="4">
        <v>143462.66</v>
      </c>
      <c r="F2433" s="4">
        <v>-6.5</v>
      </c>
      <c r="G2433" s="4">
        <v>11850</v>
      </c>
      <c r="H2433" s="4">
        <v>9954.9599999999991</v>
      </c>
      <c r="I2433" s="4">
        <v>14693.55</v>
      </c>
      <c r="J2433" s="4"/>
      <c r="K2433" s="4">
        <v>-35576.83</v>
      </c>
    </row>
    <row r="2434" spans="1:11" x14ac:dyDescent="0.25">
      <c r="A2434" s="2">
        <v>38958</v>
      </c>
      <c r="B2434" s="4">
        <v>153.27000000000001</v>
      </c>
      <c r="C2434" s="4">
        <v>-689</v>
      </c>
      <c r="D2434" s="4">
        <v>38132</v>
      </c>
      <c r="E2434" s="4">
        <v>143462.66</v>
      </c>
      <c r="F2434" s="4">
        <v>-6.5</v>
      </c>
      <c r="G2434" s="4">
        <v>11850</v>
      </c>
      <c r="H2434" s="4">
        <v>9954.9599999999991</v>
      </c>
      <c r="I2434" s="4">
        <v>14693.55</v>
      </c>
      <c r="J2434" s="4"/>
      <c r="K2434" s="4">
        <v>-35576.83</v>
      </c>
    </row>
    <row r="2435" spans="1:11" x14ac:dyDescent="0.25">
      <c r="A2435" s="2">
        <v>38959</v>
      </c>
      <c r="B2435" s="4">
        <v>153.27000000000001</v>
      </c>
      <c r="C2435" s="4">
        <v>-689</v>
      </c>
      <c r="D2435" s="4">
        <v>38132</v>
      </c>
      <c r="E2435" s="4">
        <v>143462.66</v>
      </c>
      <c r="F2435" s="4">
        <v>-6.5</v>
      </c>
      <c r="G2435" s="4">
        <v>11850</v>
      </c>
      <c r="H2435" s="4">
        <v>9954.9599999999991</v>
      </c>
      <c r="I2435" s="4">
        <v>14693.55</v>
      </c>
      <c r="J2435" s="4"/>
      <c r="K2435" s="4">
        <v>-35576.83</v>
      </c>
    </row>
    <row r="2436" spans="1:11" x14ac:dyDescent="0.25">
      <c r="A2436" s="2">
        <v>38960</v>
      </c>
      <c r="B2436" s="4">
        <v>153.27000000000001</v>
      </c>
      <c r="C2436" s="4">
        <v>-689</v>
      </c>
      <c r="D2436" s="4">
        <v>38267</v>
      </c>
      <c r="E2436" s="4">
        <v>143462.66</v>
      </c>
      <c r="F2436" s="4">
        <v>-6.54</v>
      </c>
      <c r="G2436" s="4">
        <v>11850</v>
      </c>
      <c r="H2436" s="4">
        <v>9954.9599999999991</v>
      </c>
      <c r="I2436" s="4">
        <v>14986.16</v>
      </c>
      <c r="J2436" s="4"/>
      <c r="K2436" s="4">
        <v>-35576.83</v>
      </c>
    </row>
    <row r="2437" spans="1:11" x14ac:dyDescent="0.25">
      <c r="A2437" s="2">
        <v>38961</v>
      </c>
      <c r="B2437" s="4">
        <v>153.27000000000001</v>
      </c>
      <c r="C2437" s="4">
        <v>-689</v>
      </c>
      <c r="D2437" s="4">
        <v>38267</v>
      </c>
      <c r="E2437" s="4">
        <v>143462.66</v>
      </c>
      <c r="F2437" s="4">
        <v>-6.54</v>
      </c>
      <c r="G2437" s="4">
        <v>11850</v>
      </c>
      <c r="H2437" s="4">
        <v>9954.9599999999991</v>
      </c>
      <c r="I2437" s="4">
        <v>14986.16</v>
      </c>
      <c r="J2437" s="4"/>
      <c r="K2437" s="4">
        <v>-35576.83</v>
      </c>
    </row>
    <row r="2438" spans="1:11" x14ac:dyDescent="0.25">
      <c r="A2438" s="2">
        <v>38962</v>
      </c>
      <c r="B2438" s="4">
        <v>153.27000000000001</v>
      </c>
      <c r="C2438" s="4">
        <v>-689</v>
      </c>
      <c r="D2438" s="4">
        <v>38267</v>
      </c>
      <c r="E2438" s="4">
        <v>143462.66</v>
      </c>
      <c r="F2438" s="4">
        <v>-6.54</v>
      </c>
      <c r="G2438" s="4">
        <v>11850</v>
      </c>
      <c r="H2438" s="4">
        <v>9954.9599999999991</v>
      </c>
      <c r="I2438" s="4">
        <v>14986.16</v>
      </c>
      <c r="J2438" s="4"/>
      <c r="K2438" s="4">
        <v>-35576.83</v>
      </c>
    </row>
    <row r="2439" spans="1:11" x14ac:dyDescent="0.25">
      <c r="A2439" s="2">
        <v>38963</v>
      </c>
      <c r="B2439" s="4">
        <v>153.27000000000001</v>
      </c>
      <c r="C2439" s="4">
        <v>-689</v>
      </c>
      <c r="D2439" s="4">
        <v>38267</v>
      </c>
      <c r="E2439" s="4">
        <v>143462.66</v>
      </c>
      <c r="F2439" s="4">
        <v>-6.54</v>
      </c>
      <c r="G2439" s="4">
        <v>11850</v>
      </c>
      <c r="H2439" s="4">
        <v>9954.9599999999991</v>
      </c>
      <c r="I2439" s="4">
        <v>14986.16</v>
      </c>
      <c r="J2439" s="4"/>
      <c r="K2439" s="4">
        <v>-35576.83</v>
      </c>
    </row>
    <row r="2440" spans="1:11" x14ac:dyDescent="0.25">
      <c r="A2440" s="2">
        <v>38964</v>
      </c>
      <c r="B2440" s="4">
        <v>153.27000000000001</v>
      </c>
      <c r="C2440" s="4">
        <v>-689</v>
      </c>
      <c r="D2440" s="4">
        <v>38267</v>
      </c>
      <c r="E2440" s="4">
        <v>143462.66</v>
      </c>
      <c r="F2440" s="4">
        <v>-6.54</v>
      </c>
      <c r="G2440" s="4">
        <v>11850</v>
      </c>
      <c r="H2440" s="4">
        <v>9954.9599999999991</v>
      </c>
      <c r="I2440" s="4">
        <v>14986.16</v>
      </c>
      <c r="J2440" s="4"/>
      <c r="K2440" s="4">
        <v>-35576.83</v>
      </c>
    </row>
    <row r="2441" spans="1:11" x14ac:dyDescent="0.25">
      <c r="A2441" s="2">
        <v>38965</v>
      </c>
      <c r="B2441" s="4">
        <v>153.27000000000001</v>
      </c>
      <c r="C2441" s="4">
        <v>-689</v>
      </c>
      <c r="D2441" s="4">
        <v>38267</v>
      </c>
      <c r="E2441" s="4">
        <v>143462.66</v>
      </c>
      <c r="F2441" s="4">
        <v>-6.54</v>
      </c>
      <c r="G2441" s="4">
        <v>11850</v>
      </c>
      <c r="H2441" s="4">
        <v>9954.9599999999991</v>
      </c>
      <c r="I2441" s="4">
        <v>14986.16</v>
      </c>
      <c r="J2441" s="4"/>
      <c r="K2441" s="4">
        <v>-35576.83</v>
      </c>
    </row>
    <row r="2442" spans="1:11" x14ac:dyDescent="0.25">
      <c r="A2442" s="2">
        <v>38966</v>
      </c>
      <c r="B2442" s="4">
        <v>153.27000000000001</v>
      </c>
      <c r="C2442" s="4">
        <v>-689</v>
      </c>
      <c r="D2442" s="4">
        <v>38267</v>
      </c>
      <c r="E2442" s="4">
        <v>143462.66</v>
      </c>
      <c r="F2442" s="4">
        <v>-6.54</v>
      </c>
      <c r="G2442" s="4">
        <v>11850</v>
      </c>
      <c r="H2442" s="4">
        <v>9954.9599999999991</v>
      </c>
      <c r="I2442" s="4">
        <v>14986.16</v>
      </c>
      <c r="J2442" s="4"/>
      <c r="K2442" s="4">
        <v>-35576.83</v>
      </c>
    </row>
    <row r="2443" spans="1:11" x14ac:dyDescent="0.25">
      <c r="A2443" s="2">
        <v>38967</v>
      </c>
      <c r="B2443" s="4">
        <v>153.27000000000001</v>
      </c>
      <c r="C2443" s="4">
        <v>-689</v>
      </c>
      <c r="D2443" s="4">
        <v>38267</v>
      </c>
      <c r="E2443" s="4">
        <v>143462.66</v>
      </c>
      <c r="F2443" s="4">
        <v>-6.54</v>
      </c>
      <c r="G2443" s="4">
        <v>11850</v>
      </c>
      <c r="H2443" s="4">
        <v>9954.9599999999991</v>
      </c>
      <c r="I2443" s="4">
        <v>14986.16</v>
      </c>
      <c r="J2443" s="4"/>
      <c r="K2443" s="4">
        <v>-35576.83</v>
      </c>
    </row>
    <row r="2444" spans="1:11" x14ac:dyDescent="0.25">
      <c r="A2444" s="2">
        <v>38968</v>
      </c>
      <c r="B2444" s="4">
        <v>153.27000000000001</v>
      </c>
      <c r="C2444" s="4">
        <v>-689</v>
      </c>
      <c r="D2444" s="4">
        <v>38267</v>
      </c>
      <c r="E2444" s="4">
        <v>143462.66</v>
      </c>
      <c r="F2444" s="4">
        <v>-6.54</v>
      </c>
      <c r="G2444" s="4">
        <v>11850</v>
      </c>
      <c r="H2444" s="4">
        <v>9954.9599999999991</v>
      </c>
      <c r="I2444" s="4">
        <v>14986.16</v>
      </c>
      <c r="J2444" s="4"/>
      <c r="K2444" s="4">
        <v>-35576.83</v>
      </c>
    </row>
    <row r="2445" spans="1:11" x14ac:dyDescent="0.25">
      <c r="A2445" s="2">
        <v>38969</v>
      </c>
      <c r="B2445" s="4">
        <v>153.27000000000001</v>
      </c>
      <c r="C2445" s="4">
        <v>-689</v>
      </c>
      <c r="D2445" s="4">
        <v>38267</v>
      </c>
      <c r="E2445" s="4">
        <v>143462.66</v>
      </c>
      <c r="F2445" s="4">
        <v>-6.54</v>
      </c>
      <c r="G2445" s="4">
        <v>11850</v>
      </c>
      <c r="H2445" s="4">
        <v>9954.9599999999991</v>
      </c>
      <c r="I2445" s="4">
        <v>14986.16</v>
      </c>
      <c r="J2445" s="4"/>
      <c r="K2445" s="4">
        <v>-35576.83</v>
      </c>
    </row>
    <row r="2446" spans="1:11" x14ac:dyDescent="0.25">
      <c r="A2446" s="2">
        <v>38970</v>
      </c>
      <c r="B2446" s="4">
        <v>153.27000000000001</v>
      </c>
      <c r="C2446" s="4">
        <v>-689</v>
      </c>
      <c r="D2446" s="4">
        <v>38267</v>
      </c>
      <c r="E2446" s="4">
        <v>143462.66</v>
      </c>
      <c r="F2446" s="4">
        <v>-6.54</v>
      </c>
      <c r="G2446" s="4">
        <v>11850</v>
      </c>
      <c r="H2446" s="4">
        <v>9954.9599999999991</v>
      </c>
      <c r="I2446" s="4">
        <v>14986.16</v>
      </c>
      <c r="J2446" s="4"/>
      <c r="K2446" s="4">
        <v>-35576.83</v>
      </c>
    </row>
    <row r="2447" spans="1:11" x14ac:dyDescent="0.25">
      <c r="A2447" s="2">
        <v>38971</v>
      </c>
      <c r="B2447" s="4">
        <v>153.27000000000001</v>
      </c>
      <c r="C2447" s="4">
        <v>-689</v>
      </c>
      <c r="D2447" s="4">
        <v>38267</v>
      </c>
      <c r="E2447" s="4">
        <v>143462.66</v>
      </c>
      <c r="F2447" s="4">
        <v>-6.54</v>
      </c>
      <c r="G2447" s="4">
        <v>11850</v>
      </c>
      <c r="H2447" s="4">
        <v>9954.9599999999991</v>
      </c>
      <c r="I2447" s="4">
        <v>14986.16</v>
      </c>
      <c r="J2447" s="4"/>
      <c r="K2447" s="4">
        <v>-35576.83</v>
      </c>
    </row>
    <row r="2448" spans="1:11" x14ac:dyDescent="0.25">
      <c r="A2448" s="2">
        <v>38972</v>
      </c>
      <c r="B2448" s="4">
        <v>153.27000000000001</v>
      </c>
      <c r="C2448" s="4">
        <v>-689</v>
      </c>
      <c r="D2448" s="4">
        <v>38267</v>
      </c>
      <c r="E2448" s="4">
        <v>143462.66</v>
      </c>
      <c r="F2448" s="4">
        <v>-6.54</v>
      </c>
      <c r="G2448" s="4">
        <v>11850</v>
      </c>
      <c r="H2448" s="4">
        <v>9954.9599999999991</v>
      </c>
      <c r="I2448" s="4">
        <v>14986.16</v>
      </c>
      <c r="J2448" s="4"/>
      <c r="K2448" s="4">
        <v>-35576.83</v>
      </c>
    </row>
    <row r="2449" spans="1:11" x14ac:dyDescent="0.25">
      <c r="A2449" s="2">
        <v>38973</v>
      </c>
      <c r="B2449" s="4">
        <v>153.27000000000001</v>
      </c>
      <c r="C2449" s="4">
        <v>-689</v>
      </c>
      <c r="D2449" s="4">
        <v>38267</v>
      </c>
      <c r="E2449" s="4">
        <v>143462.66</v>
      </c>
      <c r="F2449" s="4">
        <v>-6.54</v>
      </c>
      <c r="G2449" s="4">
        <v>11850</v>
      </c>
      <c r="H2449" s="4">
        <v>9954.9599999999991</v>
      </c>
      <c r="I2449" s="4">
        <v>14986.16</v>
      </c>
      <c r="J2449" s="4"/>
      <c r="K2449" s="4">
        <v>-35576.83</v>
      </c>
    </row>
    <row r="2450" spans="1:11" x14ac:dyDescent="0.25">
      <c r="A2450" s="2">
        <v>38974</v>
      </c>
      <c r="B2450" s="4">
        <v>153.27000000000001</v>
      </c>
      <c r="C2450" s="4">
        <v>-689</v>
      </c>
      <c r="D2450" s="4">
        <v>38267</v>
      </c>
      <c r="E2450" s="4">
        <v>143462.66</v>
      </c>
      <c r="F2450" s="4">
        <v>-6.54</v>
      </c>
      <c r="G2450" s="4">
        <v>11850</v>
      </c>
      <c r="H2450" s="4">
        <v>9954.9599999999991</v>
      </c>
      <c r="I2450" s="4">
        <v>14986.16</v>
      </c>
      <c r="J2450" s="4"/>
      <c r="K2450" s="4">
        <v>-35576.83</v>
      </c>
    </row>
    <row r="2451" spans="1:11" x14ac:dyDescent="0.25">
      <c r="A2451" s="2">
        <v>38975</v>
      </c>
      <c r="B2451" s="4">
        <v>153.27000000000001</v>
      </c>
      <c r="C2451" s="4">
        <v>-689</v>
      </c>
      <c r="D2451" s="4">
        <v>38267</v>
      </c>
      <c r="E2451" s="4">
        <v>143462.66</v>
      </c>
      <c r="F2451" s="4">
        <v>-6.54</v>
      </c>
      <c r="G2451" s="4">
        <v>11850</v>
      </c>
      <c r="H2451" s="4">
        <v>9954.9599999999991</v>
      </c>
      <c r="I2451" s="4">
        <v>14986.16</v>
      </c>
      <c r="J2451" s="4"/>
      <c r="K2451" s="4">
        <v>-35576.83</v>
      </c>
    </row>
    <row r="2452" spans="1:11" x14ac:dyDescent="0.25">
      <c r="A2452" s="2">
        <v>38976</v>
      </c>
      <c r="B2452" s="4">
        <v>153.27000000000001</v>
      </c>
      <c r="C2452" s="4">
        <v>-689</v>
      </c>
      <c r="D2452" s="4">
        <v>38267</v>
      </c>
      <c r="E2452" s="4">
        <v>143462.66</v>
      </c>
      <c r="F2452" s="4">
        <v>-6.54</v>
      </c>
      <c r="G2452" s="4">
        <v>11850</v>
      </c>
      <c r="H2452" s="4">
        <v>9954.9599999999991</v>
      </c>
      <c r="I2452" s="4">
        <v>14986.16</v>
      </c>
      <c r="J2452" s="4"/>
      <c r="K2452" s="4">
        <v>-35576.83</v>
      </c>
    </row>
    <row r="2453" spans="1:11" x14ac:dyDescent="0.25">
      <c r="A2453" s="2">
        <v>38977</v>
      </c>
      <c r="B2453" s="4">
        <v>153.27000000000001</v>
      </c>
      <c r="C2453" s="4">
        <v>-689</v>
      </c>
      <c r="D2453" s="4">
        <v>38267</v>
      </c>
      <c r="E2453" s="4">
        <v>143462.66</v>
      </c>
      <c r="F2453" s="4">
        <v>-6.54</v>
      </c>
      <c r="G2453" s="4">
        <v>11850</v>
      </c>
      <c r="H2453" s="4">
        <v>9954.9599999999991</v>
      </c>
      <c r="I2453" s="4">
        <v>14986.16</v>
      </c>
      <c r="J2453" s="4"/>
      <c r="K2453" s="4">
        <v>-35576.83</v>
      </c>
    </row>
    <row r="2454" spans="1:11" x14ac:dyDescent="0.25">
      <c r="A2454" s="2">
        <v>38978</v>
      </c>
      <c r="B2454" s="4">
        <v>153.27000000000001</v>
      </c>
      <c r="C2454" s="4">
        <v>-689</v>
      </c>
      <c r="D2454" s="4">
        <v>38267</v>
      </c>
      <c r="E2454" s="4">
        <v>143462.66</v>
      </c>
      <c r="F2454" s="4">
        <v>-6.54</v>
      </c>
      <c r="G2454" s="4">
        <v>11850</v>
      </c>
      <c r="H2454" s="4">
        <v>9954.9599999999991</v>
      </c>
      <c r="I2454" s="4">
        <v>14986.16</v>
      </c>
      <c r="J2454" s="4"/>
      <c r="K2454" s="4">
        <v>-35576.83</v>
      </c>
    </row>
    <row r="2455" spans="1:11" x14ac:dyDescent="0.25">
      <c r="A2455" s="2">
        <v>38979</v>
      </c>
      <c r="B2455" s="4">
        <v>153.27000000000001</v>
      </c>
      <c r="C2455" s="4">
        <v>-689</v>
      </c>
      <c r="D2455" s="4">
        <v>38267</v>
      </c>
      <c r="E2455" s="4">
        <v>143462.66</v>
      </c>
      <c r="F2455" s="4">
        <v>-6.54</v>
      </c>
      <c r="G2455" s="4">
        <v>11850</v>
      </c>
      <c r="H2455" s="4">
        <v>9954.9599999999991</v>
      </c>
      <c r="I2455" s="4">
        <v>14986.16</v>
      </c>
      <c r="J2455" s="4"/>
      <c r="K2455" s="4">
        <v>-35576.83</v>
      </c>
    </row>
    <row r="2456" spans="1:11" x14ac:dyDescent="0.25">
      <c r="A2456" s="2">
        <v>38980</v>
      </c>
      <c r="B2456" s="4">
        <v>153.27000000000001</v>
      </c>
      <c r="C2456" s="4">
        <v>-689</v>
      </c>
      <c r="D2456" s="4">
        <v>38267</v>
      </c>
      <c r="E2456" s="4">
        <v>143462.66</v>
      </c>
      <c r="F2456" s="4">
        <v>-6.54</v>
      </c>
      <c r="G2456" s="4">
        <v>11850</v>
      </c>
      <c r="H2456" s="4">
        <v>9954.9599999999991</v>
      </c>
      <c r="I2456" s="4">
        <v>14986.16</v>
      </c>
      <c r="J2456" s="4"/>
      <c r="K2456" s="4">
        <v>-35576.83</v>
      </c>
    </row>
    <row r="2457" spans="1:11" x14ac:dyDescent="0.25">
      <c r="A2457" s="2">
        <v>38981</v>
      </c>
      <c r="B2457" s="4">
        <v>153.27000000000001</v>
      </c>
      <c r="C2457" s="4">
        <v>-689</v>
      </c>
      <c r="D2457" s="4">
        <v>38267</v>
      </c>
      <c r="E2457" s="4">
        <v>143462.66</v>
      </c>
      <c r="F2457" s="4">
        <v>-6.54</v>
      </c>
      <c r="G2457" s="4">
        <v>11850</v>
      </c>
      <c r="H2457" s="4">
        <v>9954.9599999999991</v>
      </c>
      <c r="I2457" s="4">
        <v>14986.16</v>
      </c>
      <c r="J2457" s="4"/>
      <c r="K2457" s="4">
        <v>-35576.83</v>
      </c>
    </row>
    <row r="2458" spans="1:11" x14ac:dyDescent="0.25">
      <c r="A2458" s="2">
        <v>38982</v>
      </c>
      <c r="B2458" s="4">
        <v>153.27000000000001</v>
      </c>
      <c r="C2458" s="4">
        <v>-689</v>
      </c>
      <c r="D2458" s="4">
        <v>38267</v>
      </c>
      <c r="E2458" s="4">
        <v>143462.66</v>
      </c>
      <c r="F2458" s="4">
        <v>-6.54</v>
      </c>
      <c r="G2458" s="4">
        <v>11850</v>
      </c>
      <c r="H2458" s="4">
        <v>9954.9599999999991</v>
      </c>
      <c r="I2458" s="4">
        <v>14986.16</v>
      </c>
      <c r="J2458" s="4"/>
      <c r="K2458" s="4">
        <v>-35576.83</v>
      </c>
    </row>
    <row r="2459" spans="1:11" x14ac:dyDescent="0.25">
      <c r="A2459" s="2">
        <v>38983</v>
      </c>
      <c r="B2459" s="4">
        <v>153.27000000000001</v>
      </c>
      <c r="C2459" s="4">
        <v>-689</v>
      </c>
      <c r="D2459" s="4">
        <v>38267</v>
      </c>
      <c r="E2459" s="4">
        <v>143462.66</v>
      </c>
      <c r="F2459" s="4">
        <v>-6.54</v>
      </c>
      <c r="G2459" s="4">
        <v>11850</v>
      </c>
      <c r="H2459" s="4">
        <v>9954.9599999999991</v>
      </c>
      <c r="I2459" s="4">
        <v>14986.16</v>
      </c>
      <c r="J2459" s="4"/>
      <c r="K2459" s="4">
        <v>-35576.83</v>
      </c>
    </row>
    <row r="2460" spans="1:11" x14ac:dyDescent="0.25">
      <c r="A2460" s="2">
        <v>38984</v>
      </c>
      <c r="B2460" s="4">
        <v>153.27000000000001</v>
      </c>
      <c r="C2460" s="4">
        <v>-689</v>
      </c>
      <c r="D2460" s="4">
        <v>38267</v>
      </c>
      <c r="E2460" s="4">
        <v>143462.66</v>
      </c>
      <c r="F2460" s="4">
        <v>-6.54</v>
      </c>
      <c r="G2460" s="4">
        <v>11850</v>
      </c>
      <c r="H2460" s="4">
        <v>9954.9599999999991</v>
      </c>
      <c r="I2460" s="4">
        <v>14986.16</v>
      </c>
      <c r="J2460" s="4"/>
      <c r="K2460" s="4">
        <v>-35576.83</v>
      </c>
    </row>
    <row r="2461" spans="1:11" x14ac:dyDescent="0.25">
      <c r="A2461" s="2">
        <v>38985</v>
      </c>
      <c r="B2461" s="4">
        <v>153.27000000000001</v>
      </c>
      <c r="C2461" s="4">
        <v>-689</v>
      </c>
      <c r="D2461" s="4">
        <v>38267</v>
      </c>
      <c r="E2461" s="4">
        <v>143462.66</v>
      </c>
      <c r="F2461" s="4">
        <v>-6.54</v>
      </c>
      <c r="G2461" s="4">
        <v>11850</v>
      </c>
      <c r="H2461" s="4">
        <v>9954.9599999999991</v>
      </c>
      <c r="I2461" s="4">
        <v>14986.16</v>
      </c>
      <c r="J2461" s="4"/>
      <c r="K2461" s="4">
        <v>-35576.83</v>
      </c>
    </row>
    <row r="2462" spans="1:11" x14ac:dyDescent="0.25">
      <c r="A2462" s="2">
        <v>38986</v>
      </c>
      <c r="B2462" s="4">
        <v>153.27000000000001</v>
      </c>
      <c r="C2462" s="4">
        <v>-689</v>
      </c>
      <c r="D2462" s="4">
        <v>38267</v>
      </c>
      <c r="E2462" s="4">
        <v>143462.66</v>
      </c>
      <c r="F2462" s="4">
        <v>-6.54</v>
      </c>
      <c r="G2462" s="4">
        <v>11850</v>
      </c>
      <c r="H2462" s="4">
        <v>9954.9599999999991</v>
      </c>
      <c r="I2462" s="4">
        <v>14986.16</v>
      </c>
      <c r="J2462" s="4"/>
      <c r="K2462" s="4">
        <v>-35576.83</v>
      </c>
    </row>
    <row r="2463" spans="1:11" x14ac:dyDescent="0.25">
      <c r="A2463" s="2">
        <v>38987</v>
      </c>
      <c r="B2463" s="4">
        <v>153.27000000000001</v>
      </c>
      <c r="C2463" s="4">
        <v>-689</v>
      </c>
      <c r="D2463" s="4">
        <v>38267</v>
      </c>
      <c r="E2463" s="4">
        <v>143462.66</v>
      </c>
      <c r="F2463" s="4">
        <v>-6.54</v>
      </c>
      <c r="G2463" s="4">
        <v>11850</v>
      </c>
      <c r="H2463" s="4">
        <v>9954.9599999999991</v>
      </c>
      <c r="I2463" s="4">
        <v>14986.16</v>
      </c>
      <c r="J2463" s="4"/>
      <c r="K2463" s="4">
        <v>-35576.83</v>
      </c>
    </row>
    <row r="2464" spans="1:11" x14ac:dyDescent="0.25">
      <c r="A2464" s="2">
        <v>38988</v>
      </c>
      <c r="B2464" s="4">
        <v>153.27000000000001</v>
      </c>
      <c r="C2464" s="4">
        <v>-689</v>
      </c>
      <c r="D2464" s="4">
        <v>38267</v>
      </c>
      <c r="E2464" s="4">
        <v>143462.66</v>
      </c>
      <c r="F2464" s="4">
        <v>-6.54</v>
      </c>
      <c r="G2464" s="4">
        <v>11850</v>
      </c>
      <c r="H2464" s="4">
        <v>9954.9599999999991</v>
      </c>
      <c r="I2464" s="4">
        <v>14986.16</v>
      </c>
      <c r="J2464" s="4"/>
      <c r="K2464" s="4">
        <v>-35576.83</v>
      </c>
    </row>
    <row r="2465" spans="1:11" x14ac:dyDescent="0.25">
      <c r="A2465" s="2">
        <v>38989</v>
      </c>
      <c r="B2465" s="4">
        <v>153.27000000000001</v>
      </c>
      <c r="C2465" s="4">
        <v>-689</v>
      </c>
      <c r="D2465" s="4">
        <v>38267</v>
      </c>
      <c r="E2465" s="4">
        <v>143462.66</v>
      </c>
      <c r="F2465" s="4">
        <v>-6.54</v>
      </c>
      <c r="G2465" s="4">
        <v>11850</v>
      </c>
      <c r="H2465" s="4">
        <v>9954.9599999999991</v>
      </c>
      <c r="I2465" s="4">
        <v>14986.16</v>
      </c>
      <c r="J2465" s="4"/>
      <c r="K2465" s="4">
        <v>-35576.83</v>
      </c>
    </row>
    <row r="2466" spans="1:11" x14ac:dyDescent="0.25">
      <c r="A2466" s="2">
        <v>38990</v>
      </c>
      <c r="B2466" s="4">
        <v>156.66</v>
      </c>
      <c r="C2466" s="4">
        <v>-714.02</v>
      </c>
      <c r="D2466" s="4">
        <v>39043</v>
      </c>
      <c r="E2466" s="4">
        <v>141471.04000000001</v>
      </c>
      <c r="F2466" s="4">
        <v>-6.06</v>
      </c>
      <c r="G2466" s="4">
        <v>11929</v>
      </c>
      <c r="H2466" s="4">
        <v>9954.9599999999991</v>
      </c>
      <c r="I2466" s="4">
        <v>15017.44</v>
      </c>
      <c r="J2466" s="4"/>
      <c r="K2466" s="4">
        <v>-37648.1</v>
      </c>
    </row>
    <row r="2467" spans="1:11" x14ac:dyDescent="0.25">
      <c r="A2467" s="2">
        <v>38991</v>
      </c>
      <c r="B2467" s="4">
        <v>156.66</v>
      </c>
      <c r="C2467" s="4">
        <v>-714.02</v>
      </c>
      <c r="D2467" s="4">
        <v>39043</v>
      </c>
      <c r="E2467" s="4">
        <v>141471.04000000001</v>
      </c>
      <c r="F2467" s="4">
        <v>-6.06</v>
      </c>
      <c r="G2467" s="4">
        <v>11929</v>
      </c>
      <c r="H2467" s="4">
        <v>9954.9599999999991</v>
      </c>
      <c r="I2467" s="4">
        <v>15017.44</v>
      </c>
      <c r="J2467" s="4"/>
      <c r="K2467" s="4">
        <v>-37648.1</v>
      </c>
    </row>
    <row r="2468" spans="1:11" x14ac:dyDescent="0.25">
      <c r="A2468" s="2">
        <v>38992</v>
      </c>
      <c r="B2468" s="4">
        <v>156.66</v>
      </c>
      <c r="C2468" s="4">
        <v>-714.02</v>
      </c>
      <c r="D2468" s="4">
        <v>39043</v>
      </c>
      <c r="E2468" s="4">
        <v>141471.04000000001</v>
      </c>
      <c r="F2468" s="4">
        <v>-6.06</v>
      </c>
      <c r="G2468" s="4">
        <v>11929</v>
      </c>
      <c r="H2468" s="4">
        <v>9954.9599999999991</v>
      </c>
      <c r="I2468" s="4">
        <v>15017.44</v>
      </c>
      <c r="J2468" s="4"/>
      <c r="K2468" s="4">
        <v>-37648.1</v>
      </c>
    </row>
    <row r="2469" spans="1:11" x14ac:dyDescent="0.25">
      <c r="A2469" s="2">
        <v>38993</v>
      </c>
      <c r="B2469" s="4">
        <v>156.66</v>
      </c>
      <c r="C2469" s="4">
        <v>-714.02</v>
      </c>
      <c r="D2469" s="4">
        <v>39043</v>
      </c>
      <c r="E2469" s="4">
        <v>141471.04000000001</v>
      </c>
      <c r="F2469" s="4">
        <v>-6.06</v>
      </c>
      <c r="G2469" s="4">
        <v>11929</v>
      </c>
      <c r="H2469" s="4">
        <v>9954.9599999999991</v>
      </c>
      <c r="I2469" s="4">
        <v>15017.44</v>
      </c>
      <c r="J2469" s="4"/>
      <c r="K2469" s="4">
        <v>-37648.1</v>
      </c>
    </row>
    <row r="2470" spans="1:11" x14ac:dyDescent="0.25">
      <c r="A2470" s="2">
        <v>38994</v>
      </c>
      <c r="B2470" s="4">
        <v>156.66</v>
      </c>
      <c r="C2470" s="4">
        <v>-714.02</v>
      </c>
      <c r="D2470" s="4">
        <v>39043</v>
      </c>
      <c r="E2470" s="4">
        <v>141471.04000000001</v>
      </c>
      <c r="F2470" s="4">
        <v>-6.06</v>
      </c>
      <c r="G2470" s="4">
        <v>11929</v>
      </c>
      <c r="H2470" s="4">
        <v>9954.9599999999991</v>
      </c>
      <c r="I2470" s="4">
        <v>15017.44</v>
      </c>
      <c r="J2470" s="4"/>
      <c r="K2470" s="4">
        <v>-37648.1</v>
      </c>
    </row>
    <row r="2471" spans="1:11" x14ac:dyDescent="0.25">
      <c r="A2471" s="2">
        <v>38995</v>
      </c>
      <c r="B2471" s="4">
        <v>156.66</v>
      </c>
      <c r="C2471" s="4">
        <v>-714.02</v>
      </c>
      <c r="D2471" s="4">
        <v>39043</v>
      </c>
      <c r="E2471" s="4">
        <v>141471.04000000001</v>
      </c>
      <c r="F2471" s="4">
        <v>-6.06</v>
      </c>
      <c r="G2471" s="4">
        <v>11929</v>
      </c>
      <c r="H2471" s="4">
        <v>9954.9599999999991</v>
      </c>
      <c r="I2471" s="4">
        <v>15017.44</v>
      </c>
      <c r="J2471" s="4"/>
      <c r="K2471" s="4">
        <v>-37648.1</v>
      </c>
    </row>
    <row r="2472" spans="1:11" x14ac:dyDescent="0.25">
      <c r="A2472" s="2">
        <v>38996</v>
      </c>
      <c r="B2472" s="4">
        <v>156.66</v>
      </c>
      <c r="C2472" s="4">
        <v>-714.02</v>
      </c>
      <c r="D2472" s="4">
        <v>39043</v>
      </c>
      <c r="E2472" s="4">
        <v>141471.04000000001</v>
      </c>
      <c r="F2472" s="4">
        <v>-6.06</v>
      </c>
      <c r="G2472" s="4">
        <v>11929</v>
      </c>
      <c r="H2472" s="4">
        <v>9954.9599999999991</v>
      </c>
      <c r="I2472" s="4">
        <v>15017.44</v>
      </c>
      <c r="J2472" s="4"/>
      <c r="K2472" s="4">
        <v>-37648.1</v>
      </c>
    </row>
    <row r="2473" spans="1:11" x14ac:dyDescent="0.25">
      <c r="A2473" s="2">
        <v>38997</v>
      </c>
      <c r="B2473" s="4">
        <v>156.66</v>
      </c>
      <c r="C2473" s="4">
        <v>-714.02</v>
      </c>
      <c r="D2473" s="4">
        <v>39043</v>
      </c>
      <c r="E2473" s="4">
        <v>141471.04000000001</v>
      </c>
      <c r="F2473" s="4">
        <v>-6.06</v>
      </c>
      <c r="G2473" s="4">
        <v>11929</v>
      </c>
      <c r="H2473" s="4">
        <v>9954.9599999999991</v>
      </c>
      <c r="I2473" s="4">
        <v>15017.44</v>
      </c>
      <c r="J2473" s="4"/>
      <c r="K2473" s="4">
        <v>-37648.1</v>
      </c>
    </row>
    <row r="2474" spans="1:11" x14ac:dyDescent="0.25">
      <c r="A2474" s="2">
        <v>38998</v>
      </c>
      <c r="B2474" s="4">
        <v>156.66</v>
      </c>
      <c r="C2474" s="4">
        <v>-714.02</v>
      </c>
      <c r="D2474" s="4">
        <v>39043</v>
      </c>
      <c r="E2474" s="4">
        <v>141471.04000000001</v>
      </c>
      <c r="F2474" s="4">
        <v>-6.06</v>
      </c>
      <c r="G2474" s="4">
        <v>11929</v>
      </c>
      <c r="H2474" s="4">
        <v>9954.9599999999991</v>
      </c>
      <c r="I2474" s="4">
        <v>15017.44</v>
      </c>
      <c r="J2474" s="4"/>
      <c r="K2474" s="4">
        <v>-37648.1</v>
      </c>
    </row>
    <row r="2475" spans="1:11" x14ac:dyDescent="0.25">
      <c r="A2475" s="2">
        <v>38999</v>
      </c>
      <c r="B2475" s="4">
        <v>156.66</v>
      </c>
      <c r="C2475" s="4">
        <v>-714.02</v>
      </c>
      <c r="D2475" s="4">
        <v>39043</v>
      </c>
      <c r="E2475" s="4">
        <v>141471.04000000001</v>
      </c>
      <c r="F2475" s="4">
        <v>-6.06</v>
      </c>
      <c r="G2475" s="4">
        <v>11929</v>
      </c>
      <c r="H2475" s="4">
        <v>9954.9599999999991</v>
      </c>
      <c r="I2475" s="4">
        <v>15017.44</v>
      </c>
      <c r="J2475" s="4"/>
      <c r="K2475" s="4">
        <v>-37648.1</v>
      </c>
    </row>
    <row r="2476" spans="1:11" x14ac:dyDescent="0.25">
      <c r="A2476" s="2">
        <v>39000</v>
      </c>
      <c r="B2476" s="4">
        <v>156.66</v>
      </c>
      <c r="C2476" s="4">
        <v>-714.02</v>
      </c>
      <c r="D2476" s="4">
        <v>39043</v>
      </c>
      <c r="E2476" s="4">
        <v>141471.04000000001</v>
      </c>
      <c r="F2476" s="4">
        <v>-6.06</v>
      </c>
      <c r="G2476" s="4">
        <v>11929</v>
      </c>
      <c r="H2476" s="4">
        <v>9954.9599999999991</v>
      </c>
      <c r="I2476" s="4">
        <v>15017.44</v>
      </c>
      <c r="J2476" s="4"/>
      <c r="K2476" s="4">
        <v>-37648.1</v>
      </c>
    </row>
    <row r="2477" spans="1:11" x14ac:dyDescent="0.25">
      <c r="A2477" s="2">
        <v>39001</v>
      </c>
      <c r="B2477" s="4">
        <v>156.66</v>
      </c>
      <c r="C2477" s="4">
        <v>-714.02</v>
      </c>
      <c r="D2477" s="4">
        <v>39043</v>
      </c>
      <c r="E2477" s="4">
        <v>141471.04000000001</v>
      </c>
      <c r="F2477" s="4">
        <v>-6.06</v>
      </c>
      <c r="G2477" s="4">
        <v>11929</v>
      </c>
      <c r="H2477" s="4">
        <v>9954.9599999999991</v>
      </c>
      <c r="I2477" s="4">
        <v>15017.44</v>
      </c>
      <c r="J2477" s="4"/>
      <c r="K2477" s="4">
        <v>-37648.1</v>
      </c>
    </row>
    <row r="2478" spans="1:11" x14ac:dyDescent="0.25">
      <c r="A2478" s="2">
        <v>39002</v>
      </c>
      <c r="B2478" s="4">
        <v>156.66</v>
      </c>
      <c r="C2478" s="4">
        <v>-714.02</v>
      </c>
      <c r="D2478" s="4">
        <v>39043</v>
      </c>
      <c r="E2478" s="4">
        <v>141471.04000000001</v>
      </c>
      <c r="F2478" s="4">
        <v>-6.06</v>
      </c>
      <c r="G2478" s="4">
        <v>11929</v>
      </c>
      <c r="H2478" s="4">
        <v>9954.9599999999991</v>
      </c>
      <c r="I2478" s="4">
        <v>15017.44</v>
      </c>
      <c r="J2478" s="4"/>
      <c r="K2478" s="4">
        <v>-37648.1</v>
      </c>
    </row>
    <row r="2479" spans="1:11" x14ac:dyDescent="0.25">
      <c r="A2479" s="2">
        <v>39003</v>
      </c>
      <c r="B2479" s="4">
        <v>156.66</v>
      </c>
      <c r="C2479" s="4">
        <v>-714.02</v>
      </c>
      <c r="D2479" s="4">
        <v>39043</v>
      </c>
      <c r="E2479" s="4">
        <v>141471.04000000001</v>
      </c>
      <c r="F2479" s="4">
        <v>-6.06</v>
      </c>
      <c r="G2479" s="4">
        <v>11929</v>
      </c>
      <c r="H2479" s="4">
        <v>9954.9599999999991</v>
      </c>
      <c r="I2479" s="4">
        <v>15017.44</v>
      </c>
      <c r="J2479" s="4"/>
      <c r="K2479" s="4">
        <v>-37648.1</v>
      </c>
    </row>
    <row r="2480" spans="1:11" x14ac:dyDescent="0.25">
      <c r="A2480" s="2">
        <v>39004</v>
      </c>
      <c r="B2480" s="4">
        <v>156.66</v>
      </c>
      <c r="C2480" s="4">
        <v>-714.02</v>
      </c>
      <c r="D2480" s="4">
        <v>39043</v>
      </c>
      <c r="E2480" s="4">
        <v>141471.04000000001</v>
      </c>
      <c r="F2480" s="4">
        <v>-6.06</v>
      </c>
      <c r="G2480" s="4">
        <v>11929</v>
      </c>
      <c r="H2480" s="4">
        <v>9954.9599999999991</v>
      </c>
      <c r="I2480" s="4">
        <v>15017.44</v>
      </c>
      <c r="J2480" s="4"/>
      <c r="K2480" s="4">
        <v>-37648.1</v>
      </c>
    </row>
    <row r="2481" spans="1:11" x14ac:dyDescent="0.25">
      <c r="A2481" s="2">
        <v>39005</v>
      </c>
      <c r="B2481" s="4">
        <v>156.66</v>
      </c>
      <c r="C2481" s="4">
        <v>-714.02</v>
      </c>
      <c r="D2481" s="4">
        <v>39043</v>
      </c>
      <c r="E2481" s="4">
        <v>141471.04000000001</v>
      </c>
      <c r="F2481" s="4">
        <v>-6.06</v>
      </c>
      <c r="G2481" s="4">
        <v>11929</v>
      </c>
      <c r="H2481" s="4">
        <v>9954.9599999999991</v>
      </c>
      <c r="I2481" s="4">
        <v>15017.44</v>
      </c>
      <c r="J2481" s="4"/>
      <c r="K2481" s="4">
        <v>-37648.1</v>
      </c>
    </row>
    <row r="2482" spans="1:11" x14ac:dyDescent="0.25">
      <c r="A2482" s="2">
        <v>39006</v>
      </c>
      <c r="B2482" s="4">
        <v>156.66</v>
      </c>
      <c r="C2482" s="4">
        <v>-714.02</v>
      </c>
      <c r="D2482" s="4">
        <v>39043</v>
      </c>
      <c r="E2482" s="4">
        <v>141471.04000000001</v>
      </c>
      <c r="F2482" s="4">
        <v>-6.06</v>
      </c>
      <c r="G2482" s="4">
        <v>11929</v>
      </c>
      <c r="H2482" s="4">
        <v>9954.9599999999991</v>
      </c>
      <c r="I2482" s="4">
        <v>15017.44</v>
      </c>
      <c r="J2482" s="4"/>
      <c r="K2482" s="4">
        <v>-37648.1</v>
      </c>
    </row>
    <row r="2483" spans="1:11" x14ac:dyDescent="0.25">
      <c r="A2483" s="2">
        <v>39007</v>
      </c>
      <c r="B2483" s="4">
        <v>156.66</v>
      </c>
      <c r="C2483" s="4">
        <v>-714.02</v>
      </c>
      <c r="D2483" s="4">
        <v>39043</v>
      </c>
      <c r="E2483" s="4">
        <v>141471.04000000001</v>
      </c>
      <c r="F2483" s="4">
        <v>-6.06</v>
      </c>
      <c r="G2483" s="4">
        <v>11929</v>
      </c>
      <c r="H2483" s="4">
        <v>9954.9599999999991</v>
      </c>
      <c r="I2483" s="4">
        <v>15017.44</v>
      </c>
      <c r="J2483" s="4"/>
      <c r="K2483" s="4">
        <v>-37648.1</v>
      </c>
    </row>
    <row r="2484" spans="1:11" x14ac:dyDescent="0.25">
      <c r="A2484" s="2">
        <v>39008</v>
      </c>
      <c r="B2484" s="4">
        <v>156.66</v>
      </c>
      <c r="C2484" s="4">
        <v>-714.02</v>
      </c>
      <c r="D2484" s="4">
        <v>39043</v>
      </c>
      <c r="E2484" s="4">
        <v>141471.04000000001</v>
      </c>
      <c r="F2484" s="4">
        <v>-6.06</v>
      </c>
      <c r="G2484" s="4">
        <v>11929</v>
      </c>
      <c r="H2484" s="4">
        <v>9954.9599999999991</v>
      </c>
      <c r="I2484" s="4">
        <v>15017.44</v>
      </c>
      <c r="J2484" s="4"/>
      <c r="K2484" s="4">
        <v>-37648.1</v>
      </c>
    </row>
    <row r="2485" spans="1:11" x14ac:dyDescent="0.25">
      <c r="A2485" s="2">
        <v>39009</v>
      </c>
      <c r="B2485" s="4">
        <v>156.66</v>
      </c>
      <c r="C2485" s="4">
        <v>-714.02</v>
      </c>
      <c r="D2485" s="4">
        <v>39043</v>
      </c>
      <c r="E2485" s="4">
        <v>141471.04000000001</v>
      </c>
      <c r="F2485" s="4">
        <v>-6.06</v>
      </c>
      <c r="G2485" s="4">
        <v>11929</v>
      </c>
      <c r="H2485" s="4">
        <v>9954.9599999999991</v>
      </c>
      <c r="I2485" s="4">
        <v>15017.44</v>
      </c>
      <c r="J2485" s="4"/>
      <c r="K2485" s="4">
        <v>-37648.1</v>
      </c>
    </row>
    <row r="2486" spans="1:11" x14ac:dyDescent="0.25">
      <c r="A2486" s="2">
        <v>39010</v>
      </c>
      <c r="B2486" s="4">
        <v>156.66</v>
      </c>
      <c r="C2486" s="4">
        <v>-714.02</v>
      </c>
      <c r="D2486" s="4">
        <v>39043</v>
      </c>
      <c r="E2486" s="4">
        <v>141471.04000000001</v>
      </c>
      <c r="F2486" s="4">
        <v>-6.06</v>
      </c>
      <c r="G2486" s="4">
        <v>11929</v>
      </c>
      <c r="H2486" s="4">
        <v>9954.9599999999991</v>
      </c>
      <c r="I2486" s="4">
        <v>15017.44</v>
      </c>
      <c r="J2486" s="4"/>
      <c r="K2486" s="4">
        <v>-37648.1</v>
      </c>
    </row>
    <row r="2487" spans="1:11" x14ac:dyDescent="0.25">
      <c r="A2487" s="2">
        <v>39011</v>
      </c>
      <c r="B2487" s="4">
        <v>156.66</v>
      </c>
      <c r="C2487" s="4">
        <v>-714.02</v>
      </c>
      <c r="D2487" s="4">
        <v>39043</v>
      </c>
      <c r="E2487" s="4">
        <v>141471.04000000001</v>
      </c>
      <c r="F2487" s="4">
        <v>-6.06</v>
      </c>
      <c r="G2487" s="4">
        <v>11929</v>
      </c>
      <c r="H2487" s="4">
        <v>9954.9599999999991</v>
      </c>
      <c r="I2487" s="4">
        <v>15017.44</v>
      </c>
      <c r="J2487" s="4"/>
      <c r="K2487" s="4">
        <v>-37648.1</v>
      </c>
    </row>
    <row r="2488" spans="1:11" x14ac:dyDescent="0.25">
      <c r="A2488" s="2">
        <v>39012</v>
      </c>
      <c r="B2488" s="4">
        <v>156.66</v>
      </c>
      <c r="C2488" s="4">
        <v>-714.02</v>
      </c>
      <c r="D2488" s="4">
        <v>39043</v>
      </c>
      <c r="E2488" s="4">
        <v>141471.04000000001</v>
      </c>
      <c r="F2488" s="4">
        <v>-6.06</v>
      </c>
      <c r="G2488" s="4">
        <v>11929</v>
      </c>
      <c r="H2488" s="4">
        <v>9954.9599999999991</v>
      </c>
      <c r="I2488" s="4">
        <v>15017.44</v>
      </c>
      <c r="J2488" s="4"/>
      <c r="K2488" s="4">
        <v>-37648.1</v>
      </c>
    </row>
    <row r="2489" spans="1:11" x14ac:dyDescent="0.25">
      <c r="A2489" s="2">
        <v>39013</v>
      </c>
      <c r="B2489" s="4">
        <v>156.66</v>
      </c>
      <c r="C2489" s="4">
        <v>-714.02</v>
      </c>
      <c r="D2489" s="4">
        <v>39043</v>
      </c>
      <c r="E2489" s="4">
        <v>141471.04000000001</v>
      </c>
      <c r="F2489" s="4">
        <v>-6.06</v>
      </c>
      <c r="G2489" s="4">
        <v>11929</v>
      </c>
      <c r="H2489" s="4">
        <v>9954.9599999999991</v>
      </c>
      <c r="I2489" s="4">
        <v>15017.44</v>
      </c>
      <c r="J2489" s="4"/>
      <c r="K2489" s="4">
        <v>-37648.1</v>
      </c>
    </row>
    <row r="2490" spans="1:11" x14ac:dyDescent="0.25">
      <c r="A2490" s="2">
        <v>39014</v>
      </c>
      <c r="B2490" s="4">
        <v>156.66</v>
      </c>
      <c r="C2490" s="4">
        <v>-714.02</v>
      </c>
      <c r="D2490" s="4">
        <v>39043</v>
      </c>
      <c r="E2490" s="4">
        <v>141471.04000000001</v>
      </c>
      <c r="F2490" s="4">
        <v>-6.06</v>
      </c>
      <c r="G2490" s="4">
        <v>11929</v>
      </c>
      <c r="H2490" s="4">
        <v>9954.9599999999991</v>
      </c>
      <c r="I2490" s="4">
        <v>15017.44</v>
      </c>
      <c r="J2490" s="4"/>
      <c r="K2490" s="4">
        <v>-37648.1</v>
      </c>
    </row>
    <row r="2491" spans="1:11" x14ac:dyDescent="0.25">
      <c r="A2491" s="2">
        <v>39015</v>
      </c>
      <c r="B2491" s="4">
        <v>156.66</v>
      </c>
      <c r="C2491" s="4">
        <v>-714.02</v>
      </c>
      <c r="D2491" s="4">
        <v>39043</v>
      </c>
      <c r="E2491" s="4">
        <v>141471.04000000001</v>
      </c>
      <c r="F2491" s="4">
        <v>-6.06</v>
      </c>
      <c r="G2491" s="4">
        <v>11929</v>
      </c>
      <c r="H2491" s="4">
        <v>9954.9599999999991</v>
      </c>
      <c r="I2491" s="4">
        <v>15017.44</v>
      </c>
      <c r="J2491" s="4"/>
      <c r="K2491" s="4">
        <v>-37648.1</v>
      </c>
    </row>
    <row r="2492" spans="1:11" x14ac:dyDescent="0.25">
      <c r="A2492" s="2">
        <v>39016</v>
      </c>
      <c r="B2492" s="4">
        <v>156.66</v>
      </c>
      <c r="C2492" s="4">
        <v>-714.02</v>
      </c>
      <c r="D2492" s="4">
        <v>39043</v>
      </c>
      <c r="E2492" s="4">
        <v>141471.04000000001</v>
      </c>
      <c r="F2492" s="4">
        <v>-6.06</v>
      </c>
      <c r="G2492" s="4">
        <v>11929</v>
      </c>
      <c r="H2492" s="4">
        <v>9954.9599999999991</v>
      </c>
      <c r="I2492" s="4">
        <v>15017.44</v>
      </c>
      <c r="J2492" s="4"/>
      <c r="K2492" s="4">
        <v>-37648.1</v>
      </c>
    </row>
    <row r="2493" spans="1:11" x14ac:dyDescent="0.25">
      <c r="A2493" s="2">
        <v>39017</v>
      </c>
      <c r="B2493" s="4">
        <v>156.66</v>
      </c>
      <c r="C2493" s="4">
        <v>-714.02</v>
      </c>
      <c r="D2493" s="4">
        <v>39043</v>
      </c>
      <c r="E2493" s="4">
        <v>141471.04000000001</v>
      </c>
      <c r="F2493" s="4">
        <v>-6.06</v>
      </c>
      <c r="G2493" s="4">
        <v>11929</v>
      </c>
      <c r="H2493" s="4">
        <v>9954.9599999999991</v>
      </c>
      <c r="I2493" s="4">
        <v>15017.44</v>
      </c>
      <c r="J2493" s="4"/>
      <c r="K2493" s="4">
        <v>-37648.1</v>
      </c>
    </row>
    <row r="2494" spans="1:11" x14ac:dyDescent="0.25">
      <c r="A2494" s="2">
        <v>39018</v>
      </c>
      <c r="B2494" s="4">
        <v>156.66</v>
      </c>
      <c r="C2494" s="4">
        <v>-714.02</v>
      </c>
      <c r="D2494" s="4">
        <v>39043</v>
      </c>
      <c r="E2494" s="4">
        <v>141471.04000000001</v>
      </c>
      <c r="F2494" s="4">
        <v>-6.06</v>
      </c>
      <c r="G2494" s="4">
        <v>11929</v>
      </c>
      <c r="H2494" s="4">
        <v>9954.9599999999991</v>
      </c>
      <c r="I2494" s="4">
        <v>15017.44</v>
      </c>
      <c r="J2494" s="4"/>
      <c r="K2494" s="4">
        <v>-37648.1</v>
      </c>
    </row>
    <row r="2495" spans="1:11" x14ac:dyDescent="0.25">
      <c r="A2495" s="2">
        <v>39019</v>
      </c>
      <c r="B2495" s="4">
        <v>156.66</v>
      </c>
      <c r="C2495" s="4">
        <v>-714.02</v>
      </c>
      <c r="D2495" s="4">
        <v>39043</v>
      </c>
      <c r="E2495" s="4">
        <v>141471.04000000001</v>
      </c>
      <c r="F2495" s="4">
        <v>-6.06</v>
      </c>
      <c r="G2495" s="4">
        <v>11929</v>
      </c>
      <c r="H2495" s="4">
        <v>9954.9599999999991</v>
      </c>
      <c r="I2495" s="4">
        <v>15017.44</v>
      </c>
      <c r="J2495" s="4"/>
      <c r="K2495" s="4">
        <v>-37648.1</v>
      </c>
    </row>
    <row r="2496" spans="1:11" x14ac:dyDescent="0.25">
      <c r="A2496" s="2">
        <v>39020</v>
      </c>
      <c r="B2496" s="4">
        <v>156.66</v>
      </c>
      <c r="C2496" s="4">
        <v>-714.02</v>
      </c>
      <c r="D2496" s="4">
        <v>39043</v>
      </c>
      <c r="E2496" s="4">
        <v>141471.04000000001</v>
      </c>
      <c r="F2496" s="4">
        <v>-6.06</v>
      </c>
      <c r="G2496" s="4">
        <v>11929</v>
      </c>
      <c r="H2496" s="4">
        <v>9954.9599999999991</v>
      </c>
      <c r="I2496" s="4">
        <v>15017.44</v>
      </c>
      <c r="J2496" s="4"/>
      <c r="K2496" s="4">
        <v>-37648.1</v>
      </c>
    </row>
    <row r="2497" spans="1:11" x14ac:dyDescent="0.25">
      <c r="A2497" s="2">
        <v>39021</v>
      </c>
      <c r="B2497" s="4">
        <v>156.66</v>
      </c>
      <c r="C2497" s="4">
        <v>-714.02</v>
      </c>
      <c r="D2497" s="4">
        <v>39000</v>
      </c>
      <c r="E2497" s="4">
        <v>141471.04000000001</v>
      </c>
      <c r="F2497" s="4">
        <v>-6.51</v>
      </c>
      <c r="G2497" s="4">
        <v>11929</v>
      </c>
      <c r="H2497" s="4">
        <v>9954.9599999999991</v>
      </c>
      <c r="I2497" s="4">
        <v>15140.1</v>
      </c>
      <c r="J2497" s="4"/>
      <c r="K2497" s="4">
        <v>-37648.1</v>
      </c>
    </row>
    <row r="2498" spans="1:11" x14ac:dyDescent="0.25">
      <c r="A2498" s="2">
        <v>39022</v>
      </c>
      <c r="B2498" s="4">
        <v>156.66</v>
      </c>
      <c r="C2498" s="4">
        <v>-714.02</v>
      </c>
      <c r="D2498" s="4">
        <v>39000</v>
      </c>
      <c r="E2498" s="4">
        <v>141471.04000000001</v>
      </c>
      <c r="F2498" s="4">
        <v>-6.51</v>
      </c>
      <c r="G2498" s="4">
        <v>11929</v>
      </c>
      <c r="H2498" s="4">
        <v>9954.9599999999991</v>
      </c>
      <c r="I2498" s="4">
        <v>15140.1</v>
      </c>
      <c r="J2498" s="4"/>
      <c r="K2498" s="4">
        <v>-37648.1</v>
      </c>
    </row>
    <row r="2499" spans="1:11" x14ac:dyDescent="0.25">
      <c r="A2499" s="2">
        <v>39023</v>
      </c>
      <c r="B2499" s="4">
        <v>156.66</v>
      </c>
      <c r="C2499" s="4">
        <v>-714.02</v>
      </c>
      <c r="D2499" s="4">
        <v>39000</v>
      </c>
      <c r="E2499" s="4">
        <v>141471.04000000001</v>
      </c>
      <c r="F2499" s="4">
        <v>-6.51</v>
      </c>
      <c r="G2499" s="4">
        <v>11929</v>
      </c>
      <c r="H2499" s="4">
        <v>9954.9599999999991</v>
      </c>
      <c r="I2499" s="4">
        <v>15140.1</v>
      </c>
      <c r="J2499" s="4"/>
      <c r="K2499" s="4">
        <v>-37648.1</v>
      </c>
    </row>
    <row r="2500" spans="1:11" x14ac:dyDescent="0.25">
      <c r="A2500" s="2">
        <v>39024</v>
      </c>
      <c r="B2500" s="4">
        <v>156.66</v>
      </c>
      <c r="C2500" s="4">
        <v>-714.02</v>
      </c>
      <c r="D2500" s="4">
        <v>39000</v>
      </c>
      <c r="E2500" s="4">
        <v>141471.04000000001</v>
      </c>
      <c r="F2500" s="4">
        <v>-6.51</v>
      </c>
      <c r="G2500" s="4">
        <v>11929</v>
      </c>
      <c r="H2500" s="4">
        <v>9954.9599999999991</v>
      </c>
      <c r="I2500" s="4">
        <v>15140.1</v>
      </c>
      <c r="J2500" s="4"/>
      <c r="K2500" s="4">
        <v>-37648.1</v>
      </c>
    </row>
    <row r="2501" spans="1:11" x14ac:dyDescent="0.25">
      <c r="A2501" s="2">
        <v>39025</v>
      </c>
      <c r="B2501" s="4">
        <v>156.66</v>
      </c>
      <c r="C2501" s="4">
        <v>-714.02</v>
      </c>
      <c r="D2501" s="4">
        <v>39000</v>
      </c>
      <c r="E2501" s="4">
        <v>141471.04000000001</v>
      </c>
      <c r="F2501" s="4">
        <v>-6.51</v>
      </c>
      <c r="G2501" s="4">
        <v>11929</v>
      </c>
      <c r="H2501" s="4">
        <v>9954.9599999999991</v>
      </c>
      <c r="I2501" s="4">
        <v>15140.1</v>
      </c>
      <c r="J2501" s="4"/>
      <c r="K2501" s="4">
        <v>-37648.1</v>
      </c>
    </row>
    <row r="2502" spans="1:11" x14ac:dyDescent="0.25">
      <c r="A2502" s="2">
        <v>39026</v>
      </c>
      <c r="B2502" s="4">
        <v>156.66</v>
      </c>
      <c r="C2502" s="4">
        <v>-714.02</v>
      </c>
      <c r="D2502" s="4">
        <v>39000</v>
      </c>
      <c r="E2502" s="4">
        <v>141471.04000000001</v>
      </c>
      <c r="F2502" s="4">
        <v>-6.51</v>
      </c>
      <c r="G2502" s="4">
        <v>11929</v>
      </c>
      <c r="H2502" s="4">
        <v>9954.9599999999991</v>
      </c>
      <c r="I2502" s="4">
        <v>15140.1</v>
      </c>
      <c r="J2502" s="4"/>
      <c r="K2502" s="4">
        <v>-37648.1</v>
      </c>
    </row>
    <row r="2503" spans="1:11" x14ac:dyDescent="0.25">
      <c r="A2503" s="2">
        <v>39027</v>
      </c>
      <c r="B2503" s="4">
        <v>156.66</v>
      </c>
      <c r="C2503" s="4">
        <v>-714.02</v>
      </c>
      <c r="D2503" s="4">
        <v>39000</v>
      </c>
      <c r="E2503" s="4">
        <v>141471.04000000001</v>
      </c>
      <c r="F2503" s="4">
        <v>-6.51</v>
      </c>
      <c r="G2503" s="4">
        <v>11929</v>
      </c>
      <c r="H2503" s="4">
        <v>9954.9599999999991</v>
      </c>
      <c r="I2503" s="4">
        <v>15140.1</v>
      </c>
      <c r="J2503" s="4"/>
      <c r="K2503" s="4">
        <v>-37648.1</v>
      </c>
    </row>
    <row r="2504" spans="1:11" x14ac:dyDescent="0.25">
      <c r="A2504" s="2">
        <v>39028</v>
      </c>
      <c r="B2504" s="4">
        <v>156.66</v>
      </c>
      <c r="C2504" s="4">
        <v>-714.02</v>
      </c>
      <c r="D2504" s="4">
        <v>39000</v>
      </c>
      <c r="E2504" s="4">
        <v>141471.04000000001</v>
      </c>
      <c r="F2504" s="4">
        <v>-6.51</v>
      </c>
      <c r="G2504" s="4">
        <v>11929</v>
      </c>
      <c r="H2504" s="4">
        <v>9954.9599999999991</v>
      </c>
      <c r="I2504" s="4">
        <v>15140.1</v>
      </c>
      <c r="J2504" s="4"/>
      <c r="K2504" s="4">
        <v>-37648.1</v>
      </c>
    </row>
    <row r="2505" spans="1:11" x14ac:dyDescent="0.25">
      <c r="A2505" s="2">
        <v>39029</v>
      </c>
      <c r="B2505" s="4">
        <v>156.66</v>
      </c>
      <c r="C2505" s="4">
        <v>-714.02</v>
      </c>
      <c r="D2505" s="4">
        <v>39000</v>
      </c>
      <c r="E2505" s="4">
        <v>141471.04000000001</v>
      </c>
      <c r="F2505" s="4">
        <v>-6.51</v>
      </c>
      <c r="G2505" s="4">
        <v>11929</v>
      </c>
      <c r="H2505" s="4">
        <v>9954.9599999999991</v>
      </c>
      <c r="I2505" s="4">
        <v>15140.1</v>
      </c>
      <c r="J2505" s="4"/>
      <c r="K2505" s="4">
        <v>-37648.1</v>
      </c>
    </row>
    <row r="2506" spans="1:11" x14ac:dyDescent="0.25">
      <c r="A2506" s="2">
        <v>39030</v>
      </c>
      <c r="B2506" s="4">
        <v>156.66</v>
      </c>
      <c r="C2506" s="4">
        <v>-714.02</v>
      </c>
      <c r="D2506" s="4">
        <v>39000</v>
      </c>
      <c r="E2506" s="4">
        <v>141471.04000000001</v>
      </c>
      <c r="F2506" s="4">
        <v>-6.51</v>
      </c>
      <c r="G2506" s="4">
        <v>11929</v>
      </c>
      <c r="H2506" s="4">
        <v>9954.9599999999991</v>
      </c>
      <c r="I2506" s="4">
        <v>15140.1</v>
      </c>
      <c r="J2506" s="4"/>
      <c r="K2506" s="4">
        <v>-37648.1</v>
      </c>
    </row>
    <row r="2507" spans="1:11" x14ac:dyDescent="0.25">
      <c r="A2507" s="2">
        <v>39031</v>
      </c>
      <c r="B2507" s="4">
        <v>156.66</v>
      </c>
      <c r="C2507" s="4">
        <v>-714.02</v>
      </c>
      <c r="D2507" s="4">
        <v>39000</v>
      </c>
      <c r="E2507" s="4">
        <v>141471.04000000001</v>
      </c>
      <c r="F2507" s="4">
        <v>-6.51</v>
      </c>
      <c r="G2507" s="4">
        <v>11929</v>
      </c>
      <c r="H2507" s="4">
        <v>9954.9599999999991</v>
      </c>
      <c r="I2507" s="4">
        <v>15140.1</v>
      </c>
      <c r="J2507" s="4"/>
      <c r="K2507" s="4">
        <v>-37648.1</v>
      </c>
    </row>
    <row r="2508" spans="1:11" x14ac:dyDescent="0.25">
      <c r="A2508" s="2">
        <v>39032</v>
      </c>
      <c r="B2508" s="4">
        <v>156.66</v>
      </c>
      <c r="C2508" s="4">
        <v>-714.02</v>
      </c>
      <c r="D2508" s="4">
        <v>39000</v>
      </c>
      <c r="E2508" s="4">
        <v>141471.04000000001</v>
      </c>
      <c r="F2508" s="4">
        <v>-6.51</v>
      </c>
      <c r="G2508" s="4">
        <v>11929</v>
      </c>
      <c r="H2508" s="4">
        <v>9954.9599999999991</v>
      </c>
      <c r="I2508" s="4">
        <v>15140.1</v>
      </c>
      <c r="J2508" s="4"/>
      <c r="K2508" s="4">
        <v>-37648.1</v>
      </c>
    </row>
    <row r="2509" spans="1:11" x14ac:dyDescent="0.25">
      <c r="A2509" s="2">
        <v>39033</v>
      </c>
      <c r="B2509" s="4">
        <v>156.66</v>
      </c>
      <c r="C2509" s="4">
        <v>-714.02</v>
      </c>
      <c r="D2509" s="4">
        <v>39000</v>
      </c>
      <c r="E2509" s="4">
        <v>141471.04000000001</v>
      </c>
      <c r="F2509" s="4">
        <v>-6.51</v>
      </c>
      <c r="G2509" s="4">
        <v>11929</v>
      </c>
      <c r="H2509" s="4">
        <v>9954.9599999999991</v>
      </c>
      <c r="I2509" s="4">
        <v>15140.1</v>
      </c>
      <c r="J2509" s="4"/>
      <c r="K2509" s="4">
        <v>-37648.1</v>
      </c>
    </row>
    <row r="2510" spans="1:11" x14ac:dyDescent="0.25">
      <c r="A2510" s="2">
        <v>39034</v>
      </c>
      <c r="B2510" s="4">
        <v>156.66</v>
      </c>
      <c r="C2510" s="4">
        <v>-714.02</v>
      </c>
      <c r="D2510" s="4">
        <v>39000</v>
      </c>
      <c r="E2510" s="4">
        <v>141471.04000000001</v>
      </c>
      <c r="F2510" s="4">
        <v>-6.51</v>
      </c>
      <c r="G2510" s="4">
        <v>11929</v>
      </c>
      <c r="H2510" s="4">
        <v>9954.9599999999991</v>
      </c>
      <c r="I2510" s="4">
        <v>15140.1</v>
      </c>
      <c r="J2510" s="4"/>
      <c r="K2510" s="4">
        <v>-37648.1</v>
      </c>
    </row>
    <row r="2511" spans="1:11" x14ac:dyDescent="0.25">
      <c r="A2511" s="2">
        <v>39035</v>
      </c>
      <c r="B2511" s="4">
        <v>156.66</v>
      </c>
      <c r="C2511" s="4">
        <v>-714.02</v>
      </c>
      <c r="D2511" s="4">
        <v>39000</v>
      </c>
      <c r="E2511" s="4">
        <v>141471.04000000001</v>
      </c>
      <c r="F2511" s="4">
        <v>-6.51</v>
      </c>
      <c r="G2511" s="4">
        <v>11929</v>
      </c>
      <c r="H2511" s="4">
        <v>9954.9599999999991</v>
      </c>
      <c r="I2511" s="4">
        <v>15140.1</v>
      </c>
      <c r="J2511" s="4"/>
      <c r="K2511" s="4">
        <v>-37648.1</v>
      </c>
    </row>
    <row r="2512" spans="1:11" x14ac:dyDescent="0.25">
      <c r="A2512" s="2">
        <v>39036</v>
      </c>
      <c r="B2512" s="4">
        <v>156.66</v>
      </c>
      <c r="C2512" s="4">
        <v>-714.02</v>
      </c>
      <c r="D2512" s="4">
        <v>39000</v>
      </c>
      <c r="E2512" s="4">
        <v>141471.04000000001</v>
      </c>
      <c r="F2512" s="4">
        <v>-6.51</v>
      </c>
      <c r="G2512" s="4">
        <v>11929</v>
      </c>
      <c r="H2512" s="4">
        <v>9954.9599999999991</v>
      </c>
      <c r="I2512" s="4">
        <v>15140.1</v>
      </c>
      <c r="J2512" s="4"/>
      <c r="K2512" s="4">
        <v>-37648.1</v>
      </c>
    </row>
    <row r="2513" spans="1:11" x14ac:dyDescent="0.25">
      <c r="A2513" s="2">
        <v>39037</v>
      </c>
      <c r="B2513" s="4">
        <v>156.66</v>
      </c>
      <c r="C2513" s="4">
        <v>-714.02</v>
      </c>
      <c r="D2513" s="4">
        <v>39000</v>
      </c>
      <c r="E2513" s="4">
        <v>141471.04000000001</v>
      </c>
      <c r="F2513" s="4">
        <v>-6.51</v>
      </c>
      <c r="G2513" s="4">
        <v>11929</v>
      </c>
      <c r="H2513" s="4">
        <v>9954.9599999999991</v>
      </c>
      <c r="I2513" s="4">
        <v>15140.1</v>
      </c>
      <c r="J2513" s="4"/>
      <c r="K2513" s="4">
        <v>-37648.1</v>
      </c>
    </row>
    <row r="2514" spans="1:11" x14ac:dyDescent="0.25">
      <c r="A2514" s="2">
        <v>39038</v>
      </c>
      <c r="B2514" s="4">
        <v>156.66</v>
      </c>
      <c r="C2514" s="4">
        <v>-714.02</v>
      </c>
      <c r="D2514" s="4">
        <v>39000</v>
      </c>
      <c r="E2514" s="4">
        <v>141471.04000000001</v>
      </c>
      <c r="F2514" s="4">
        <v>-6.51</v>
      </c>
      <c r="G2514" s="4">
        <v>11929</v>
      </c>
      <c r="H2514" s="4">
        <v>9954.9599999999991</v>
      </c>
      <c r="I2514" s="4">
        <v>15140.1</v>
      </c>
      <c r="J2514" s="4"/>
      <c r="K2514" s="4">
        <v>-37648.1</v>
      </c>
    </row>
    <row r="2515" spans="1:11" x14ac:dyDescent="0.25">
      <c r="A2515" s="2">
        <v>39039</v>
      </c>
      <c r="B2515" s="4">
        <v>156.66</v>
      </c>
      <c r="C2515" s="4">
        <v>-714.02</v>
      </c>
      <c r="D2515" s="4">
        <v>39000</v>
      </c>
      <c r="E2515" s="4">
        <v>141471.04000000001</v>
      </c>
      <c r="F2515" s="4">
        <v>-6.51</v>
      </c>
      <c r="G2515" s="4">
        <v>11929</v>
      </c>
      <c r="H2515" s="4">
        <v>9954.9599999999991</v>
      </c>
      <c r="I2515" s="4">
        <v>15140.1</v>
      </c>
      <c r="J2515" s="4"/>
      <c r="K2515" s="4">
        <v>-37648.1</v>
      </c>
    </row>
    <row r="2516" spans="1:11" x14ac:dyDescent="0.25">
      <c r="A2516" s="2">
        <v>39040</v>
      </c>
      <c r="B2516" s="4">
        <v>156.66</v>
      </c>
      <c r="C2516" s="4">
        <v>-714.02</v>
      </c>
      <c r="D2516" s="4">
        <v>39000</v>
      </c>
      <c r="E2516" s="4">
        <v>141471.04000000001</v>
      </c>
      <c r="F2516" s="4">
        <v>-6.51</v>
      </c>
      <c r="G2516" s="4">
        <v>11929</v>
      </c>
      <c r="H2516" s="4">
        <v>9954.9599999999991</v>
      </c>
      <c r="I2516" s="4">
        <v>15140.1</v>
      </c>
      <c r="J2516" s="4"/>
      <c r="K2516" s="4">
        <v>-37648.1</v>
      </c>
    </row>
    <row r="2517" spans="1:11" x14ac:dyDescent="0.25">
      <c r="A2517" s="2">
        <v>39041</v>
      </c>
      <c r="B2517" s="4">
        <v>156.66</v>
      </c>
      <c r="C2517" s="4">
        <v>-714.02</v>
      </c>
      <c r="D2517" s="4">
        <v>39000</v>
      </c>
      <c r="E2517" s="4">
        <v>141471.04000000001</v>
      </c>
      <c r="F2517" s="4">
        <v>-6.51</v>
      </c>
      <c r="G2517" s="4">
        <v>11929</v>
      </c>
      <c r="H2517" s="4">
        <v>9954.9599999999991</v>
      </c>
      <c r="I2517" s="4">
        <v>15140.1</v>
      </c>
      <c r="J2517" s="4"/>
      <c r="K2517" s="4">
        <v>-37648.1</v>
      </c>
    </row>
    <row r="2518" spans="1:11" x14ac:dyDescent="0.25">
      <c r="A2518" s="2">
        <v>39042</v>
      </c>
      <c r="B2518" s="4">
        <v>156.66</v>
      </c>
      <c r="C2518" s="4">
        <v>-714.02</v>
      </c>
      <c r="D2518" s="4">
        <v>39000</v>
      </c>
      <c r="E2518" s="4">
        <v>141471.04000000001</v>
      </c>
      <c r="F2518" s="4">
        <v>-6.51</v>
      </c>
      <c r="G2518" s="4">
        <v>11929</v>
      </c>
      <c r="H2518" s="4">
        <v>9954.9599999999991</v>
      </c>
      <c r="I2518" s="4">
        <v>15140.1</v>
      </c>
      <c r="J2518" s="4"/>
      <c r="K2518" s="4">
        <v>-37648.1</v>
      </c>
    </row>
    <row r="2519" spans="1:11" x14ac:dyDescent="0.25">
      <c r="A2519" s="2">
        <v>39043</v>
      </c>
      <c r="B2519" s="4">
        <v>156.66</v>
      </c>
      <c r="C2519" s="4">
        <v>-714.02</v>
      </c>
      <c r="D2519" s="4">
        <v>39000</v>
      </c>
      <c r="E2519" s="4">
        <v>141471.04000000001</v>
      </c>
      <c r="F2519" s="4">
        <v>-6.51</v>
      </c>
      <c r="G2519" s="4">
        <v>11929</v>
      </c>
      <c r="H2519" s="4">
        <v>9954.9599999999991</v>
      </c>
      <c r="I2519" s="4">
        <v>15140.1</v>
      </c>
      <c r="J2519" s="4"/>
      <c r="K2519" s="4">
        <v>-37648.1</v>
      </c>
    </row>
    <row r="2520" spans="1:11" x14ac:dyDescent="0.25">
      <c r="A2520" s="2">
        <v>39044</v>
      </c>
      <c r="B2520" s="4">
        <v>156.66</v>
      </c>
      <c r="C2520" s="4">
        <v>-714.02</v>
      </c>
      <c r="D2520" s="4">
        <v>39000</v>
      </c>
      <c r="E2520" s="4">
        <v>141471.04000000001</v>
      </c>
      <c r="F2520" s="4">
        <v>-6.51</v>
      </c>
      <c r="G2520" s="4">
        <v>11929</v>
      </c>
      <c r="H2520" s="4">
        <v>9954.9599999999991</v>
      </c>
      <c r="I2520" s="4">
        <v>15140.1</v>
      </c>
      <c r="J2520" s="4"/>
      <c r="K2520" s="4">
        <v>-37648.1</v>
      </c>
    </row>
    <row r="2521" spans="1:11" x14ac:dyDescent="0.25">
      <c r="A2521" s="2">
        <v>39045</v>
      </c>
      <c r="B2521" s="4">
        <v>156.66</v>
      </c>
      <c r="C2521" s="4">
        <v>-714.02</v>
      </c>
      <c r="D2521" s="4">
        <v>39000</v>
      </c>
      <c r="E2521" s="4">
        <v>141471.04000000001</v>
      </c>
      <c r="F2521" s="4">
        <v>-6.51</v>
      </c>
      <c r="G2521" s="4">
        <v>11929</v>
      </c>
      <c r="H2521" s="4">
        <v>9954.9599999999991</v>
      </c>
      <c r="I2521" s="4">
        <v>15140.1</v>
      </c>
      <c r="J2521" s="4"/>
      <c r="K2521" s="4">
        <v>-37648.1</v>
      </c>
    </row>
    <row r="2522" spans="1:11" x14ac:dyDescent="0.25">
      <c r="A2522" s="2">
        <v>39046</v>
      </c>
      <c r="B2522" s="4">
        <v>156.66</v>
      </c>
      <c r="C2522" s="4">
        <v>-714.02</v>
      </c>
      <c r="D2522" s="4">
        <v>39000</v>
      </c>
      <c r="E2522" s="4">
        <v>141471.04000000001</v>
      </c>
      <c r="F2522" s="4">
        <v>-6.51</v>
      </c>
      <c r="G2522" s="4">
        <v>11929</v>
      </c>
      <c r="H2522" s="4">
        <v>9954.9599999999991</v>
      </c>
      <c r="I2522" s="4">
        <v>15140.1</v>
      </c>
      <c r="J2522" s="4"/>
      <c r="K2522" s="4">
        <v>-37648.1</v>
      </c>
    </row>
    <row r="2523" spans="1:11" x14ac:dyDescent="0.25">
      <c r="A2523" s="2">
        <v>39047</v>
      </c>
      <c r="B2523" s="4">
        <v>156.66</v>
      </c>
      <c r="C2523" s="4">
        <v>-714.02</v>
      </c>
      <c r="D2523" s="4">
        <v>39000</v>
      </c>
      <c r="E2523" s="4">
        <v>141471.04000000001</v>
      </c>
      <c r="F2523" s="4">
        <v>-6.51</v>
      </c>
      <c r="G2523" s="4">
        <v>11929</v>
      </c>
      <c r="H2523" s="4">
        <v>9954.9599999999991</v>
      </c>
      <c r="I2523" s="4">
        <v>15140.1</v>
      </c>
      <c r="J2523" s="4"/>
      <c r="K2523" s="4">
        <v>-37648.1</v>
      </c>
    </row>
    <row r="2524" spans="1:11" x14ac:dyDescent="0.25">
      <c r="A2524" s="2">
        <v>39048</v>
      </c>
      <c r="B2524" s="4">
        <v>156.66</v>
      </c>
      <c r="C2524" s="4">
        <v>-714.02</v>
      </c>
      <c r="D2524" s="4">
        <v>39000</v>
      </c>
      <c r="E2524" s="4">
        <v>141471.04000000001</v>
      </c>
      <c r="F2524" s="4">
        <v>-6.51</v>
      </c>
      <c r="G2524" s="4">
        <v>11929</v>
      </c>
      <c r="H2524" s="4">
        <v>9954.9599999999991</v>
      </c>
      <c r="I2524" s="4">
        <v>15140.1</v>
      </c>
      <c r="J2524" s="4"/>
      <c r="K2524" s="4">
        <v>-37648.1</v>
      </c>
    </row>
    <row r="2525" spans="1:11" x14ac:dyDescent="0.25">
      <c r="A2525" s="2">
        <v>39049</v>
      </c>
      <c r="B2525" s="4">
        <v>156.66</v>
      </c>
      <c r="C2525" s="4">
        <v>-714.02</v>
      </c>
      <c r="D2525" s="4">
        <v>39000</v>
      </c>
      <c r="E2525" s="4">
        <v>141471.04000000001</v>
      </c>
      <c r="F2525" s="4">
        <v>-6.51</v>
      </c>
      <c r="G2525" s="4">
        <v>11929</v>
      </c>
      <c r="H2525" s="4">
        <v>9954.9599999999991</v>
      </c>
      <c r="I2525" s="4">
        <v>15140.1</v>
      </c>
      <c r="J2525" s="4"/>
      <c r="K2525" s="4">
        <v>-37648.1</v>
      </c>
    </row>
    <row r="2526" spans="1:11" x14ac:dyDescent="0.25">
      <c r="A2526" s="2">
        <v>39050</v>
      </c>
      <c r="B2526" s="4">
        <v>156.66</v>
      </c>
      <c r="C2526" s="4">
        <v>-714.02</v>
      </c>
      <c r="D2526" s="4">
        <v>39000</v>
      </c>
      <c r="E2526" s="4">
        <v>141471.04000000001</v>
      </c>
      <c r="F2526" s="4">
        <v>-6.51</v>
      </c>
      <c r="G2526" s="4">
        <v>11929</v>
      </c>
      <c r="H2526" s="4">
        <v>9954.9599999999991</v>
      </c>
      <c r="I2526" s="4">
        <v>15140.1</v>
      </c>
      <c r="J2526" s="4"/>
      <c r="K2526" s="4">
        <v>-37648.1</v>
      </c>
    </row>
    <row r="2527" spans="1:11" x14ac:dyDescent="0.25">
      <c r="A2527" s="2">
        <v>39051</v>
      </c>
      <c r="B2527" s="4">
        <v>156.66</v>
      </c>
      <c r="C2527" s="4">
        <v>-714.02</v>
      </c>
      <c r="D2527" s="4">
        <v>39773</v>
      </c>
      <c r="E2527" s="4">
        <v>141471.04000000001</v>
      </c>
      <c r="F2527" s="4">
        <v>-5.49</v>
      </c>
      <c r="G2527" s="4">
        <v>11929</v>
      </c>
      <c r="H2527" s="4">
        <v>9954.9599999999991</v>
      </c>
      <c r="I2527" s="4">
        <v>15456.2</v>
      </c>
      <c r="J2527" s="4"/>
      <c r="K2527" s="4">
        <v>-37648.1</v>
      </c>
    </row>
    <row r="2528" spans="1:11" x14ac:dyDescent="0.25">
      <c r="A2528" s="2">
        <v>39052</v>
      </c>
      <c r="B2528" s="4">
        <v>156.66</v>
      </c>
      <c r="C2528" s="4">
        <v>-714.02</v>
      </c>
      <c r="D2528" s="4">
        <v>39773</v>
      </c>
      <c r="E2528" s="4">
        <v>141471.04000000001</v>
      </c>
      <c r="F2528" s="4">
        <v>-5.49</v>
      </c>
      <c r="G2528" s="4">
        <v>11929</v>
      </c>
      <c r="H2528" s="4">
        <v>9954.9599999999991</v>
      </c>
      <c r="I2528" s="4">
        <v>15456.2</v>
      </c>
      <c r="J2528" s="4"/>
      <c r="K2528" s="4">
        <v>-37648.1</v>
      </c>
    </row>
    <row r="2529" spans="1:11" x14ac:dyDescent="0.25">
      <c r="A2529" s="2">
        <v>39053</v>
      </c>
      <c r="B2529" s="4">
        <v>156.66</v>
      </c>
      <c r="C2529" s="4">
        <v>-714.02</v>
      </c>
      <c r="D2529" s="4">
        <v>39773</v>
      </c>
      <c r="E2529" s="4">
        <v>141471.04000000001</v>
      </c>
      <c r="F2529" s="4">
        <v>-5.49</v>
      </c>
      <c r="G2529" s="4">
        <v>11929</v>
      </c>
      <c r="H2529" s="4">
        <v>9954.9599999999991</v>
      </c>
      <c r="I2529" s="4">
        <v>15456.2</v>
      </c>
      <c r="J2529" s="4"/>
      <c r="K2529" s="4">
        <v>-37648.1</v>
      </c>
    </row>
    <row r="2530" spans="1:11" x14ac:dyDescent="0.25">
      <c r="A2530" s="2">
        <v>39054</v>
      </c>
      <c r="B2530" s="4">
        <v>156.66</v>
      </c>
      <c r="C2530" s="4">
        <v>-714.02</v>
      </c>
      <c r="D2530" s="4">
        <v>39773</v>
      </c>
      <c r="E2530" s="4">
        <v>141471.04000000001</v>
      </c>
      <c r="F2530" s="4">
        <v>-5.49</v>
      </c>
      <c r="G2530" s="4">
        <v>11929</v>
      </c>
      <c r="H2530" s="4">
        <v>9954.9599999999991</v>
      </c>
      <c r="I2530" s="4">
        <v>15456.2</v>
      </c>
      <c r="J2530" s="4"/>
      <c r="K2530" s="4">
        <v>-37648.1</v>
      </c>
    </row>
    <row r="2531" spans="1:11" x14ac:dyDescent="0.25">
      <c r="A2531" s="2">
        <v>39055</v>
      </c>
      <c r="B2531" s="4">
        <v>156.66</v>
      </c>
      <c r="C2531" s="4">
        <v>-714.02</v>
      </c>
      <c r="D2531" s="4">
        <v>39773</v>
      </c>
      <c r="E2531" s="4">
        <v>141471.04000000001</v>
      </c>
      <c r="F2531" s="4">
        <v>-5.49</v>
      </c>
      <c r="G2531" s="4">
        <v>11929</v>
      </c>
      <c r="H2531" s="4">
        <v>9954.9599999999991</v>
      </c>
      <c r="I2531" s="4">
        <v>15456.2</v>
      </c>
      <c r="J2531" s="4"/>
      <c r="K2531" s="4">
        <v>-37648.1</v>
      </c>
    </row>
    <row r="2532" spans="1:11" x14ac:dyDescent="0.25">
      <c r="A2532" s="2">
        <v>39056</v>
      </c>
      <c r="B2532" s="4">
        <v>156.66</v>
      </c>
      <c r="C2532" s="4">
        <v>-714.02</v>
      </c>
      <c r="D2532" s="4">
        <v>39773</v>
      </c>
      <c r="E2532" s="4">
        <v>141471.04000000001</v>
      </c>
      <c r="F2532" s="4">
        <v>-5.49</v>
      </c>
      <c r="G2532" s="4">
        <v>11929</v>
      </c>
      <c r="H2532" s="4">
        <v>9954.9599999999991</v>
      </c>
      <c r="I2532" s="4">
        <v>15456.2</v>
      </c>
      <c r="J2532" s="4"/>
      <c r="K2532" s="4">
        <v>-37648.1</v>
      </c>
    </row>
    <row r="2533" spans="1:11" x14ac:dyDescent="0.25">
      <c r="A2533" s="2">
        <v>39057</v>
      </c>
      <c r="B2533" s="4">
        <v>156.66</v>
      </c>
      <c r="C2533" s="4">
        <v>-714.02</v>
      </c>
      <c r="D2533" s="4">
        <v>39773</v>
      </c>
      <c r="E2533" s="4">
        <v>141471.04000000001</v>
      </c>
      <c r="F2533" s="4">
        <v>-5.49</v>
      </c>
      <c r="G2533" s="4">
        <v>11929</v>
      </c>
      <c r="H2533" s="4">
        <v>9954.9599999999991</v>
      </c>
      <c r="I2533" s="4">
        <v>15456.2</v>
      </c>
      <c r="J2533" s="4"/>
      <c r="K2533" s="4">
        <v>-37648.1</v>
      </c>
    </row>
    <row r="2534" spans="1:11" x14ac:dyDescent="0.25">
      <c r="A2534" s="2">
        <v>39058</v>
      </c>
      <c r="B2534" s="4">
        <v>156.66</v>
      </c>
      <c r="C2534" s="4">
        <v>-714.02</v>
      </c>
      <c r="D2534" s="4">
        <v>39773</v>
      </c>
      <c r="E2534" s="4">
        <v>141471.04000000001</v>
      </c>
      <c r="F2534" s="4">
        <v>-5.49</v>
      </c>
      <c r="G2534" s="4">
        <v>11929</v>
      </c>
      <c r="H2534" s="4">
        <v>9954.9599999999991</v>
      </c>
      <c r="I2534" s="4">
        <v>15456.2</v>
      </c>
      <c r="J2534" s="4"/>
      <c r="K2534" s="4">
        <v>-37648.1</v>
      </c>
    </row>
    <row r="2535" spans="1:11" x14ac:dyDescent="0.25">
      <c r="A2535" s="2">
        <v>39059</v>
      </c>
      <c r="B2535" s="4">
        <v>156.66</v>
      </c>
      <c r="C2535" s="4">
        <v>-714.02</v>
      </c>
      <c r="D2535" s="4">
        <v>39773</v>
      </c>
      <c r="E2535" s="4">
        <v>141471.04000000001</v>
      </c>
      <c r="F2535" s="4">
        <v>-5.49</v>
      </c>
      <c r="G2535" s="4">
        <v>11929</v>
      </c>
      <c r="H2535" s="4">
        <v>9954.9599999999991</v>
      </c>
      <c r="I2535" s="4">
        <v>15456.2</v>
      </c>
      <c r="J2535" s="4"/>
      <c r="K2535" s="4">
        <v>-37648.1</v>
      </c>
    </row>
    <row r="2536" spans="1:11" x14ac:dyDescent="0.25">
      <c r="A2536" s="2">
        <v>39060</v>
      </c>
      <c r="B2536" s="4">
        <v>156.66</v>
      </c>
      <c r="C2536" s="4">
        <v>-714.02</v>
      </c>
      <c r="D2536" s="4">
        <v>39773</v>
      </c>
      <c r="E2536" s="4">
        <v>141471.04000000001</v>
      </c>
      <c r="F2536" s="4">
        <v>-5.49</v>
      </c>
      <c r="G2536" s="4">
        <v>11929</v>
      </c>
      <c r="H2536" s="4">
        <v>9954.9599999999991</v>
      </c>
      <c r="I2536" s="4">
        <v>15456.2</v>
      </c>
      <c r="J2536" s="4"/>
      <c r="K2536" s="4">
        <v>-37648.1</v>
      </c>
    </row>
    <row r="2537" spans="1:11" x14ac:dyDescent="0.25">
      <c r="A2537" s="2">
        <v>39061</v>
      </c>
      <c r="B2537" s="4">
        <v>156.66</v>
      </c>
      <c r="C2537" s="4">
        <v>-714.02</v>
      </c>
      <c r="D2537" s="4">
        <v>39773</v>
      </c>
      <c r="E2537" s="4">
        <v>141471.04000000001</v>
      </c>
      <c r="F2537" s="4">
        <v>-5.49</v>
      </c>
      <c r="G2537" s="4">
        <v>11929</v>
      </c>
      <c r="H2537" s="4">
        <v>9954.9599999999991</v>
      </c>
      <c r="I2537" s="4">
        <v>15456.2</v>
      </c>
      <c r="J2537" s="4"/>
      <c r="K2537" s="4">
        <v>-37648.1</v>
      </c>
    </row>
    <row r="2538" spans="1:11" x14ac:dyDescent="0.25">
      <c r="A2538" s="2">
        <v>39062</v>
      </c>
      <c r="B2538" s="4">
        <v>156.66</v>
      </c>
      <c r="C2538" s="4">
        <v>-714.02</v>
      </c>
      <c r="D2538" s="4">
        <v>39773</v>
      </c>
      <c r="E2538" s="4">
        <v>141471.04000000001</v>
      </c>
      <c r="F2538" s="4">
        <v>-5.49</v>
      </c>
      <c r="G2538" s="4">
        <v>11929</v>
      </c>
      <c r="H2538" s="4">
        <v>9954.9599999999991</v>
      </c>
      <c r="I2538" s="4">
        <v>15456.2</v>
      </c>
      <c r="J2538" s="4"/>
      <c r="K2538" s="4">
        <v>-37648.1</v>
      </c>
    </row>
    <row r="2539" spans="1:11" x14ac:dyDescent="0.25">
      <c r="A2539" s="2">
        <v>39063</v>
      </c>
      <c r="B2539" s="4">
        <v>156.66</v>
      </c>
      <c r="C2539" s="4">
        <v>-714.02</v>
      </c>
      <c r="D2539" s="4">
        <v>39773</v>
      </c>
      <c r="E2539" s="4">
        <v>141471.04000000001</v>
      </c>
      <c r="F2539" s="4">
        <v>-5.49</v>
      </c>
      <c r="G2539" s="4">
        <v>11929</v>
      </c>
      <c r="H2539" s="4">
        <v>9954.9599999999991</v>
      </c>
      <c r="I2539" s="4">
        <v>15456.2</v>
      </c>
      <c r="J2539" s="4"/>
      <c r="K2539" s="4">
        <v>-37648.1</v>
      </c>
    </row>
    <row r="2540" spans="1:11" x14ac:dyDescent="0.25">
      <c r="A2540" s="2">
        <v>39064</v>
      </c>
      <c r="B2540" s="4">
        <v>156.66</v>
      </c>
      <c r="C2540" s="4">
        <v>-714.02</v>
      </c>
      <c r="D2540" s="4">
        <v>39773</v>
      </c>
      <c r="E2540" s="4">
        <v>141471.04000000001</v>
      </c>
      <c r="F2540" s="4">
        <v>-5.49</v>
      </c>
      <c r="G2540" s="4">
        <v>11929</v>
      </c>
      <c r="H2540" s="4">
        <v>9954.9599999999991</v>
      </c>
      <c r="I2540" s="4">
        <v>15456.2</v>
      </c>
      <c r="J2540" s="4"/>
      <c r="K2540" s="4">
        <v>-37648.1</v>
      </c>
    </row>
    <row r="2541" spans="1:11" x14ac:dyDescent="0.25">
      <c r="A2541" s="2">
        <v>39065</v>
      </c>
      <c r="B2541" s="4">
        <v>156.66</v>
      </c>
      <c r="C2541" s="4">
        <v>-714.02</v>
      </c>
      <c r="D2541" s="4">
        <v>39773</v>
      </c>
      <c r="E2541" s="4">
        <v>141471.04000000001</v>
      </c>
      <c r="F2541" s="4">
        <v>-5.49</v>
      </c>
      <c r="G2541" s="4">
        <v>11929</v>
      </c>
      <c r="H2541" s="4">
        <v>9954.9599999999991</v>
      </c>
      <c r="I2541" s="4">
        <v>15456.2</v>
      </c>
      <c r="J2541" s="4"/>
      <c r="K2541" s="4">
        <v>-37648.1</v>
      </c>
    </row>
    <row r="2542" spans="1:11" x14ac:dyDescent="0.25">
      <c r="A2542" s="2">
        <v>39066</v>
      </c>
      <c r="B2542" s="4">
        <v>156.66</v>
      </c>
      <c r="C2542" s="4">
        <v>-714.02</v>
      </c>
      <c r="D2542" s="4">
        <v>39773</v>
      </c>
      <c r="E2542" s="4">
        <v>141471.04000000001</v>
      </c>
      <c r="F2542" s="4">
        <v>-5.49</v>
      </c>
      <c r="G2542" s="4">
        <v>11929</v>
      </c>
      <c r="H2542" s="4">
        <v>9954.9599999999991</v>
      </c>
      <c r="I2542" s="4">
        <v>15456.2</v>
      </c>
      <c r="J2542" s="4"/>
      <c r="K2542" s="4">
        <v>-37648.1</v>
      </c>
    </row>
    <row r="2543" spans="1:11" x14ac:dyDescent="0.25">
      <c r="A2543" s="2">
        <v>39067</v>
      </c>
      <c r="B2543" s="4">
        <v>156.66</v>
      </c>
      <c r="C2543" s="4">
        <v>-714.02</v>
      </c>
      <c r="D2543" s="4">
        <v>39773</v>
      </c>
      <c r="E2543" s="4">
        <v>141471.04000000001</v>
      </c>
      <c r="F2543" s="4">
        <v>-5.49</v>
      </c>
      <c r="G2543" s="4">
        <v>11929</v>
      </c>
      <c r="H2543" s="4">
        <v>9954.9599999999991</v>
      </c>
      <c r="I2543" s="4">
        <v>15456.2</v>
      </c>
      <c r="J2543" s="4"/>
      <c r="K2543" s="4">
        <v>-37648.1</v>
      </c>
    </row>
    <row r="2544" spans="1:11" x14ac:dyDescent="0.25">
      <c r="A2544" s="2">
        <v>39068</v>
      </c>
      <c r="B2544" s="4">
        <v>156.66</v>
      </c>
      <c r="C2544" s="4">
        <v>-714.02</v>
      </c>
      <c r="D2544" s="4">
        <v>39773</v>
      </c>
      <c r="E2544" s="4">
        <v>141471.04000000001</v>
      </c>
      <c r="F2544" s="4">
        <v>-5.49</v>
      </c>
      <c r="G2544" s="4">
        <v>11929</v>
      </c>
      <c r="H2544" s="4">
        <v>9954.9599999999991</v>
      </c>
      <c r="I2544" s="4">
        <v>15456.2</v>
      </c>
      <c r="J2544" s="4"/>
      <c r="K2544" s="4">
        <v>-37648.1</v>
      </c>
    </row>
    <row r="2545" spans="1:11" x14ac:dyDescent="0.25">
      <c r="A2545" s="2">
        <v>39069</v>
      </c>
      <c r="B2545" s="4">
        <v>156.66</v>
      </c>
      <c r="C2545" s="4">
        <v>-714.02</v>
      </c>
      <c r="D2545" s="4">
        <v>39773</v>
      </c>
      <c r="E2545" s="4">
        <v>141471.04000000001</v>
      </c>
      <c r="F2545" s="4">
        <v>-5.49</v>
      </c>
      <c r="G2545" s="4">
        <v>11929</v>
      </c>
      <c r="H2545" s="4">
        <v>9954.9599999999991</v>
      </c>
      <c r="I2545" s="4">
        <v>15456.2</v>
      </c>
      <c r="J2545" s="4"/>
      <c r="K2545" s="4">
        <v>-37648.1</v>
      </c>
    </row>
    <row r="2546" spans="1:11" x14ac:dyDescent="0.25">
      <c r="A2546" s="2">
        <v>39070</v>
      </c>
      <c r="B2546" s="4">
        <v>156.66</v>
      </c>
      <c r="C2546" s="4">
        <v>-714.02</v>
      </c>
      <c r="D2546" s="4">
        <v>39773</v>
      </c>
      <c r="E2546" s="4">
        <v>141471.04000000001</v>
      </c>
      <c r="F2546" s="4">
        <v>-5.49</v>
      </c>
      <c r="G2546" s="4">
        <v>11929</v>
      </c>
      <c r="H2546" s="4">
        <v>9954.9599999999991</v>
      </c>
      <c r="I2546" s="4">
        <v>15456.2</v>
      </c>
      <c r="J2546" s="4"/>
      <c r="K2546" s="4">
        <v>-37648.1</v>
      </c>
    </row>
    <row r="2547" spans="1:11" x14ac:dyDescent="0.25">
      <c r="A2547" s="2">
        <v>39071</v>
      </c>
      <c r="B2547" s="4">
        <v>156.66</v>
      </c>
      <c r="C2547" s="4">
        <v>-714.02</v>
      </c>
      <c r="D2547" s="4">
        <v>39773</v>
      </c>
      <c r="E2547" s="4">
        <v>141471.04000000001</v>
      </c>
      <c r="F2547" s="4">
        <v>-5.49</v>
      </c>
      <c r="G2547" s="4">
        <v>11929</v>
      </c>
      <c r="H2547" s="4">
        <v>9954.9599999999991</v>
      </c>
      <c r="I2547" s="4">
        <v>15456.2</v>
      </c>
      <c r="J2547" s="4"/>
      <c r="K2547" s="4">
        <v>-37648.1</v>
      </c>
    </row>
    <row r="2548" spans="1:11" x14ac:dyDescent="0.25">
      <c r="A2548" s="2">
        <v>39072</v>
      </c>
      <c r="B2548" s="4">
        <v>156.66</v>
      </c>
      <c r="C2548" s="4">
        <v>-714.02</v>
      </c>
      <c r="D2548" s="4">
        <v>39773</v>
      </c>
      <c r="E2548" s="4">
        <v>141471.04000000001</v>
      </c>
      <c r="F2548" s="4">
        <v>-5.49</v>
      </c>
      <c r="G2548" s="4">
        <v>11929</v>
      </c>
      <c r="H2548" s="4">
        <v>9954.9599999999991</v>
      </c>
      <c r="I2548" s="4">
        <v>15456.2</v>
      </c>
      <c r="J2548" s="4"/>
      <c r="K2548" s="4">
        <v>-37648.1</v>
      </c>
    </row>
    <row r="2549" spans="1:11" x14ac:dyDescent="0.25">
      <c r="A2549" s="2">
        <v>39073</v>
      </c>
      <c r="B2549" s="4">
        <v>156.66</v>
      </c>
      <c r="C2549" s="4">
        <v>-714.02</v>
      </c>
      <c r="D2549" s="4">
        <v>39773</v>
      </c>
      <c r="E2549" s="4">
        <v>141471.04000000001</v>
      </c>
      <c r="F2549" s="4">
        <v>-5.49</v>
      </c>
      <c r="G2549" s="4">
        <v>11929</v>
      </c>
      <c r="H2549" s="4">
        <v>9954.9599999999991</v>
      </c>
      <c r="I2549" s="4">
        <v>15456.2</v>
      </c>
      <c r="J2549" s="4"/>
      <c r="K2549" s="4">
        <v>-37648.1</v>
      </c>
    </row>
    <row r="2550" spans="1:11" x14ac:dyDescent="0.25">
      <c r="A2550" s="2">
        <v>39074</v>
      </c>
      <c r="B2550" s="4">
        <v>156.66</v>
      </c>
      <c r="C2550" s="4">
        <v>-714.02</v>
      </c>
      <c r="D2550" s="4">
        <v>39773</v>
      </c>
      <c r="E2550" s="4">
        <v>141471.04000000001</v>
      </c>
      <c r="F2550" s="4">
        <v>-5.49</v>
      </c>
      <c r="G2550" s="4">
        <v>11929</v>
      </c>
      <c r="H2550" s="4">
        <v>9954.9599999999991</v>
      </c>
      <c r="I2550" s="4">
        <v>15456.2</v>
      </c>
      <c r="J2550" s="4"/>
      <c r="K2550" s="4">
        <v>-37648.1</v>
      </c>
    </row>
    <row r="2551" spans="1:11" x14ac:dyDescent="0.25">
      <c r="A2551" s="2">
        <v>39075</v>
      </c>
      <c r="B2551" s="4">
        <v>156.66</v>
      </c>
      <c r="C2551" s="4">
        <v>-714.02</v>
      </c>
      <c r="D2551" s="4">
        <v>39773</v>
      </c>
      <c r="E2551" s="4">
        <v>141471.04000000001</v>
      </c>
      <c r="F2551" s="4">
        <v>-5.49</v>
      </c>
      <c r="G2551" s="4">
        <v>11929</v>
      </c>
      <c r="H2551" s="4">
        <v>9954.9599999999991</v>
      </c>
      <c r="I2551" s="4">
        <v>15456.2</v>
      </c>
      <c r="J2551" s="4"/>
      <c r="K2551" s="4">
        <v>-37648.1</v>
      </c>
    </row>
    <row r="2552" spans="1:11" x14ac:dyDescent="0.25">
      <c r="A2552" s="2">
        <v>39076</v>
      </c>
      <c r="B2552" s="4">
        <v>156.66</v>
      </c>
      <c r="C2552" s="4">
        <v>-714.02</v>
      </c>
      <c r="D2552" s="4">
        <v>39773</v>
      </c>
      <c r="E2552" s="4">
        <v>141471.04000000001</v>
      </c>
      <c r="F2552" s="4">
        <v>-5.49</v>
      </c>
      <c r="G2552" s="4">
        <v>11929</v>
      </c>
      <c r="H2552" s="4">
        <v>9954.9599999999991</v>
      </c>
      <c r="I2552" s="4">
        <v>15456.2</v>
      </c>
      <c r="J2552" s="4"/>
      <c r="K2552" s="4">
        <v>-37648.1</v>
      </c>
    </row>
    <row r="2553" spans="1:11" x14ac:dyDescent="0.25">
      <c r="A2553" s="2">
        <v>39077</v>
      </c>
      <c r="B2553" s="4">
        <v>156.66</v>
      </c>
      <c r="C2553" s="4">
        <v>-714.02</v>
      </c>
      <c r="D2553" s="4">
        <v>39773</v>
      </c>
      <c r="E2553" s="4">
        <v>141471.04000000001</v>
      </c>
      <c r="F2553" s="4">
        <v>-5.49</v>
      </c>
      <c r="G2553" s="4">
        <v>11929</v>
      </c>
      <c r="H2553" s="4">
        <v>9954.9599999999991</v>
      </c>
      <c r="I2553" s="4">
        <v>15456.2</v>
      </c>
      <c r="J2553" s="4"/>
      <c r="K2553" s="4">
        <v>-37648.1</v>
      </c>
    </row>
    <row r="2554" spans="1:11" x14ac:dyDescent="0.25">
      <c r="A2554" s="2">
        <v>39078</v>
      </c>
      <c r="B2554" s="4">
        <v>156.66</v>
      </c>
      <c r="C2554" s="4">
        <v>-714.02</v>
      </c>
      <c r="D2554" s="4">
        <v>39773</v>
      </c>
      <c r="E2554" s="4">
        <v>141471.04000000001</v>
      </c>
      <c r="F2554" s="4">
        <v>-5.49</v>
      </c>
      <c r="G2554" s="4">
        <v>11929</v>
      </c>
      <c r="H2554" s="4">
        <v>9954.9599999999991</v>
      </c>
      <c r="I2554" s="4">
        <v>15456.2</v>
      </c>
      <c r="J2554" s="4"/>
      <c r="K2554" s="4">
        <v>-37648.1</v>
      </c>
    </row>
    <row r="2555" spans="1:11" x14ac:dyDescent="0.25">
      <c r="A2555" s="2">
        <v>39079</v>
      </c>
      <c r="B2555" s="4">
        <v>156.66</v>
      </c>
      <c r="C2555" s="4">
        <v>-714.02</v>
      </c>
      <c r="D2555" s="4">
        <v>39773</v>
      </c>
      <c r="E2555" s="4">
        <v>141471.04000000001</v>
      </c>
      <c r="F2555" s="4">
        <v>-5.49</v>
      </c>
      <c r="G2555" s="4">
        <v>11929</v>
      </c>
      <c r="H2555" s="4">
        <v>9954.9599999999991</v>
      </c>
      <c r="I2555" s="4">
        <v>15456.2</v>
      </c>
      <c r="J2555" s="4"/>
      <c r="K2555" s="4">
        <v>-37648.1</v>
      </c>
    </row>
    <row r="2556" spans="1:11" x14ac:dyDescent="0.25">
      <c r="A2556" s="2">
        <v>39080</v>
      </c>
      <c r="B2556" s="4">
        <v>156.66</v>
      </c>
      <c r="C2556" s="4">
        <v>-714.02</v>
      </c>
      <c r="D2556" s="4">
        <v>39773</v>
      </c>
      <c r="E2556" s="4">
        <v>141471.04000000001</v>
      </c>
      <c r="F2556" s="4">
        <v>-5.49</v>
      </c>
      <c r="G2556" s="4">
        <v>11929</v>
      </c>
      <c r="H2556" s="4">
        <v>9954.9599999999991</v>
      </c>
      <c r="I2556" s="4">
        <v>15456.2</v>
      </c>
      <c r="J2556" s="4"/>
      <c r="K2556" s="4">
        <v>-37648.1</v>
      </c>
    </row>
    <row r="2557" spans="1:11" x14ac:dyDescent="0.25">
      <c r="A2557" s="2">
        <v>39081</v>
      </c>
      <c r="B2557" s="4">
        <v>156.66</v>
      </c>
      <c r="C2557" s="4">
        <v>-714.02</v>
      </c>
      <c r="D2557" s="4">
        <v>39773</v>
      </c>
      <c r="E2557" s="4">
        <v>141471.04000000001</v>
      </c>
      <c r="F2557" s="4">
        <v>-5.49</v>
      </c>
      <c r="G2557" s="4">
        <v>11929</v>
      </c>
      <c r="H2557" s="4">
        <v>9954.9599999999991</v>
      </c>
      <c r="I2557" s="4">
        <v>15456.2</v>
      </c>
      <c r="J2557" s="4"/>
      <c r="K2557" s="4">
        <v>-37648.1</v>
      </c>
    </row>
    <row r="2558" spans="1:11" x14ac:dyDescent="0.25">
      <c r="A2558" s="2">
        <v>39082</v>
      </c>
      <c r="B2558" s="4">
        <v>161.94999999999999</v>
      </c>
      <c r="C2558" s="4">
        <v>-829.88</v>
      </c>
      <c r="D2558" s="4">
        <v>40103</v>
      </c>
      <c r="E2558" s="4">
        <v>143992.14000000001</v>
      </c>
      <c r="F2558" s="4">
        <v>-5.68</v>
      </c>
      <c r="G2558" s="4">
        <v>12360</v>
      </c>
      <c r="H2558" s="4">
        <v>9954.9599999999991</v>
      </c>
      <c r="I2558" s="4">
        <v>15440.43</v>
      </c>
      <c r="J2558" s="4"/>
      <c r="K2558" s="4">
        <v>-40165.81</v>
      </c>
    </row>
    <row r="2559" spans="1:11" x14ac:dyDescent="0.25">
      <c r="A2559" s="2">
        <v>39083</v>
      </c>
      <c r="B2559" s="4">
        <v>161.94999999999999</v>
      </c>
      <c r="C2559" s="4">
        <v>-829.88</v>
      </c>
      <c r="D2559" s="4">
        <v>40103</v>
      </c>
      <c r="E2559" s="4">
        <v>143992.14000000001</v>
      </c>
      <c r="F2559" s="4">
        <v>-5.68</v>
      </c>
      <c r="G2559" s="4">
        <v>12360</v>
      </c>
      <c r="H2559" s="4">
        <v>9954.9599999999991</v>
      </c>
      <c r="I2559" s="4">
        <v>15440.43</v>
      </c>
      <c r="J2559" s="4"/>
      <c r="K2559" s="4">
        <v>-40165.81</v>
      </c>
    </row>
    <row r="2560" spans="1:11" x14ac:dyDescent="0.25">
      <c r="A2560" s="2">
        <v>39084</v>
      </c>
      <c r="B2560" s="4">
        <v>161.94999999999999</v>
      </c>
      <c r="C2560" s="4">
        <v>-829.88</v>
      </c>
      <c r="D2560" s="4">
        <v>40103</v>
      </c>
      <c r="E2560" s="4">
        <v>143992.14000000001</v>
      </c>
      <c r="F2560" s="4">
        <v>-5.68</v>
      </c>
      <c r="G2560" s="4">
        <v>12360</v>
      </c>
      <c r="H2560" s="4">
        <v>9954.9599999999991</v>
      </c>
      <c r="I2560" s="4">
        <v>15440.43</v>
      </c>
      <c r="J2560" s="4"/>
      <c r="K2560" s="4">
        <v>-40165.81</v>
      </c>
    </row>
    <row r="2561" spans="1:11" x14ac:dyDescent="0.25">
      <c r="A2561" s="2">
        <v>39085</v>
      </c>
      <c r="B2561" s="4">
        <v>161.94999999999999</v>
      </c>
      <c r="C2561" s="4">
        <v>-829.88</v>
      </c>
      <c r="D2561" s="4">
        <v>40103</v>
      </c>
      <c r="E2561" s="4">
        <v>143992.14000000001</v>
      </c>
      <c r="F2561" s="4">
        <v>-5.68</v>
      </c>
      <c r="G2561" s="4">
        <v>12360</v>
      </c>
      <c r="H2561" s="4">
        <v>9954.9599999999991</v>
      </c>
      <c r="I2561" s="4">
        <v>15440.43</v>
      </c>
      <c r="J2561" s="4"/>
      <c r="K2561" s="4">
        <v>-40165.81</v>
      </c>
    </row>
    <row r="2562" spans="1:11" x14ac:dyDescent="0.25">
      <c r="A2562" s="2">
        <v>39086</v>
      </c>
      <c r="B2562" s="4">
        <v>161.94999999999999</v>
      </c>
      <c r="C2562" s="4">
        <v>-829.88</v>
      </c>
      <c r="D2562" s="4">
        <v>40103</v>
      </c>
      <c r="E2562" s="4">
        <v>143992.14000000001</v>
      </c>
      <c r="F2562" s="4">
        <v>-5.68</v>
      </c>
      <c r="G2562" s="4">
        <v>12360</v>
      </c>
      <c r="H2562" s="4">
        <v>9954.9599999999991</v>
      </c>
      <c r="I2562" s="4">
        <v>15440.43</v>
      </c>
      <c r="J2562" s="4"/>
      <c r="K2562" s="4">
        <v>-40165.81</v>
      </c>
    </row>
    <row r="2563" spans="1:11" x14ac:dyDescent="0.25">
      <c r="A2563" s="2">
        <v>39087</v>
      </c>
      <c r="B2563" s="4">
        <v>161.94999999999999</v>
      </c>
      <c r="C2563" s="4">
        <v>-829.88</v>
      </c>
      <c r="D2563" s="4">
        <v>40103</v>
      </c>
      <c r="E2563" s="4">
        <v>143992.14000000001</v>
      </c>
      <c r="F2563" s="4">
        <v>-5.68</v>
      </c>
      <c r="G2563" s="4">
        <v>12360</v>
      </c>
      <c r="H2563" s="4">
        <v>9954.9599999999991</v>
      </c>
      <c r="I2563" s="4">
        <v>15440.43</v>
      </c>
      <c r="J2563" s="4"/>
      <c r="K2563" s="4">
        <v>-40165.81</v>
      </c>
    </row>
    <row r="2564" spans="1:11" x14ac:dyDescent="0.25">
      <c r="A2564" s="2">
        <v>39088</v>
      </c>
      <c r="B2564" s="4">
        <v>161.94999999999999</v>
      </c>
      <c r="C2564" s="4">
        <v>-829.88</v>
      </c>
      <c r="D2564" s="4">
        <v>40103</v>
      </c>
      <c r="E2564" s="4">
        <v>143992.14000000001</v>
      </c>
      <c r="F2564" s="4">
        <v>-5.68</v>
      </c>
      <c r="G2564" s="4">
        <v>12360</v>
      </c>
      <c r="H2564" s="4">
        <v>9954.9599999999991</v>
      </c>
      <c r="I2564" s="4">
        <v>15440.43</v>
      </c>
      <c r="J2564" s="4"/>
      <c r="K2564" s="4">
        <v>-40165.81</v>
      </c>
    </row>
    <row r="2565" spans="1:11" x14ac:dyDescent="0.25">
      <c r="A2565" s="2">
        <v>39089</v>
      </c>
      <c r="B2565" s="4">
        <v>161.94999999999999</v>
      </c>
      <c r="C2565" s="4">
        <v>-829.88</v>
      </c>
      <c r="D2565" s="4">
        <v>40103</v>
      </c>
      <c r="E2565" s="4">
        <v>143992.14000000001</v>
      </c>
      <c r="F2565" s="4">
        <v>-5.68</v>
      </c>
      <c r="G2565" s="4">
        <v>12360</v>
      </c>
      <c r="H2565" s="4">
        <v>9954.9599999999991</v>
      </c>
      <c r="I2565" s="4">
        <v>15440.43</v>
      </c>
      <c r="J2565" s="4"/>
      <c r="K2565" s="4">
        <v>-40165.81</v>
      </c>
    </row>
    <row r="2566" spans="1:11" x14ac:dyDescent="0.25">
      <c r="A2566" s="2">
        <v>39090</v>
      </c>
      <c r="B2566" s="4">
        <v>161.94999999999999</v>
      </c>
      <c r="C2566" s="4">
        <v>-829.88</v>
      </c>
      <c r="D2566" s="4">
        <v>40103</v>
      </c>
      <c r="E2566" s="4">
        <v>143992.14000000001</v>
      </c>
      <c r="F2566" s="4">
        <v>-5.68</v>
      </c>
      <c r="G2566" s="4">
        <v>12360</v>
      </c>
      <c r="H2566" s="4">
        <v>9954.9599999999991</v>
      </c>
      <c r="I2566" s="4">
        <v>15440.43</v>
      </c>
      <c r="J2566" s="4"/>
      <c r="K2566" s="4">
        <v>-40165.81</v>
      </c>
    </row>
    <row r="2567" spans="1:11" x14ac:dyDescent="0.25">
      <c r="A2567" s="2">
        <v>39091</v>
      </c>
      <c r="B2567" s="4">
        <v>161.94999999999999</v>
      </c>
      <c r="C2567" s="4">
        <v>-829.88</v>
      </c>
      <c r="D2567" s="4">
        <v>40103</v>
      </c>
      <c r="E2567" s="4">
        <v>143992.14000000001</v>
      </c>
      <c r="F2567" s="4">
        <v>-5.68</v>
      </c>
      <c r="G2567" s="4">
        <v>12360</v>
      </c>
      <c r="H2567" s="4">
        <v>9954.9599999999991</v>
      </c>
      <c r="I2567" s="4">
        <v>15440.43</v>
      </c>
      <c r="J2567" s="4"/>
      <c r="K2567" s="4">
        <v>-40165.81</v>
      </c>
    </row>
    <row r="2568" spans="1:11" x14ac:dyDescent="0.25">
      <c r="A2568" s="2">
        <v>39092</v>
      </c>
      <c r="B2568" s="4">
        <v>161.94999999999999</v>
      </c>
      <c r="C2568" s="4">
        <v>-829.88</v>
      </c>
      <c r="D2568" s="4">
        <v>40103</v>
      </c>
      <c r="E2568" s="4">
        <v>143992.14000000001</v>
      </c>
      <c r="F2568" s="4">
        <v>-5.68</v>
      </c>
      <c r="G2568" s="4">
        <v>12360</v>
      </c>
      <c r="H2568" s="4">
        <v>9954.9599999999991</v>
      </c>
      <c r="I2568" s="4">
        <v>15440.43</v>
      </c>
      <c r="J2568" s="4"/>
      <c r="K2568" s="4">
        <v>-40165.81</v>
      </c>
    </row>
    <row r="2569" spans="1:11" x14ac:dyDescent="0.25">
      <c r="A2569" s="2">
        <v>39093</v>
      </c>
      <c r="B2569" s="4">
        <v>161.94999999999999</v>
      </c>
      <c r="C2569" s="4">
        <v>-829.88</v>
      </c>
      <c r="D2569" s="4">
        <v>40103</v>
      </c>
      <c r="E2569" s="4">
        <v>143992.14000000001</v>
      </c>
      <c r="F2569" s="4">
        <v>-5.68</v>
      </c>
      <c r="G2569" s="4">
        <v>12360</v>
      </c>
      <c r="H2569" s="4">
        <v>9954.9599999999991</v>
      </c>
      <c r="I2569" s="4">
        <v>15440.43</v>
      </c>
      <c r="J2569" s="4"/>
      <c r="K2569" s="4">
        <v>-40165.81</v>
      </c>
    </row>
    <row r="2570" spans="1:11" x14ac:dyDescent="0.25">
      <c r="A2570" s="2">
        <v>39094</v>
      </c>
      <c r="B2570" s="4">
        <v>161.94999999999999</v>
      </c>
      <c r="C2570" s="4">
        <v>-829.88</v>
      </c>
      <c r="D2570" s="4">
        <v>40103</v>
      </c>
      <c r="E2570" s="4">
        <v>143992.14000000001</v>
      </c>
      <c r="F2570" s="4">
        <v>-5.68</v>
      </c>
      <c r="G2570" s="4">
        <v>12360</v>
      </c>
      <c r="H2570" s="4">
        <v>9954.9599999999991</v>
      </c>
      <c r="I2570" s="4">
        <v>15440.43</v>
      </c>
      <c r="J2570" s="4"/>
      <c r="K2570" s="4">
        <v>-40165.81</v>
      </c>
    </row>
    <row r="2571" spans="1:11" x14ac:dyDescent="0.25">
      <c r="A2571" s="2">
        <v>39095</v>
      </c>
      <c r="B2571" s="4">
        <v>161.94999999999999</v>
      </c>
      <c r="C2571" s="4">
        <v>-829.88</v>
      </c>
      <c r="D2571" s="4">
        <v>40103</v>
      </c>
      <c r="E2571" s="4">
        <v>143992.14000000001</v>
      </c>
      <c r="F2571" s="4">
        <v>-5.68</v>
      </c>
      <c r="G2571" s="4">
        <v>12360</v>
      </c>
      <c r="H2571" s="4">
        <v>9954.9599999999991</v>
      </c>
      <c r="I2571" s="4">
        <v>15440.43</v>
      </c>
      <c r="J2571" s="4"/>
      <c r="K2571" s="4">
        <v>-40165.81</v>
      </c>
    </row>
    <row r="2572" spans="1:11" x14ac:dyDescent="0.25">
      <c r="A2572" s="2">
        <v>39096</v>
      </c>
      <c r="B2572" s="4">
        <v>161.94999999999999</v>
      </c>
      <c r="C2572" s="4">
        <v>-829.88</v>
      </c>
      <c r="D2572" s="4">
        <v>40103</v>
      </c>
      <c r="E2572" s="4">
        <v>143992.14000000001</v>
      </c>
      <c r="F2572" s="4">
        <v>-5.68</v>
      </c>
      <c r="G2572" s="4">
        <v>12360</v>
      </c>
      <c r="H2572" s="4">
        <v>9954.9599999999991</v>
      </c>
      <c r="I2572" s="4">
        <v>15440.43</v>
      </c>
      <c r="J2572" s="4"/>
      <c r="K2572" s="4">
        <v>-40165.81</v>
      </c>
    </row>
    <row r="2573" spans="1:11" x14ac:dyDescent="0.25">
      <c r="A2573" s="2">
        <v>39097</v>
      </c>
      <c r="B2573" s="4">
        <v>161.94999999999999</v>
      </c>
      <c r="C2573" s="4">
        <v>-829.88</v>
      </c>
      <c r="D2573" s="4">
        <v>40103</v>
      </c>
      <c r="E2573" s="4">
        <v>143992.14000000001</v>
      </c>
      <c r="F2573" s="4">
        <v>-5.68</v>
      </c>
      <c r="G2573" s="4">
        <v>12360</v>
      </c>
      <c r="H2573" s="4">
        <v>9954.9599999999991</v>
      </c>
      <c r="I2573" s="4">
        <v>15440.43</v>
      </c>
      <c r="J2573" s="4"/>
      <c r="K2573" s="4">
        <v>-40165.81</v>
      </c>
    </row>
    <row r="2574" spans="1:11" x14ac:dyDescent="0.25">
      <c r="A2574" s="2">
        <v>39098</v>
      </c>
      <c r="B2574" s="4">
        <v>161.94999999999999</v>
      </c>
      <c r="C2574" s="4">
        <v>-829.88</v>
      </c>
      <c r="D2574" s="4">
        <v>40103</v>
      </c>
      <c r="E2574" s="4">
        <v>143992.14000000001</v>
      </c>
      <c r="F2574" s="4">
        <v>-5.68</v>
      </c>
      <c r="G2574" s="4">
        <v>12360</v>
      </c>
      <c r="H2574" s="4">
        <v>9954.9599999999991</v>
      </c>
      <c r="I2574" s="4">
        <v>15440.43</v>
      </c>
      <c r="J2574" s="4"/>
      <c r="K2574" s="4">
        <v>-40165.81</v>
      </c>
    </row>
    <row r="2575" spans="1:11" x14ac:dyDescent="0.25">
      <c r="A2575" s="2">
        <v>39099</v>
      </c>
      <c r="B2575" s="4">
        <v>161.94999999999999</v>
      </c>
      <c r="C2575" s="4">
        <v>-829.88</v>
      </c>
      <c r="D2575" s="4">
        <v>40103</v>
      </c>
      <c r="E2575" s="4">
        <v>143992.14000000001</v>
      </c>
      <c r="F2575" s="4">
        <v>-5.68</v>
      </c>
      <c r="G2575" s="4">
        <v>12360</v>
      </c>
      <c r="H2575" s="4">
        <v>9954.9599999999991</v>
      </c>
      <c r="I2575" s="4">
        <v>15440.43</v>
      </c>
      <c r="J2575" s="4"/>
      <c r="K2575" s="4">
        <v>-40165.81</v>
      </c>
    </row>
    <row r="2576" spans="1:11" x14ac:dyDescent="0.25">
      <c r="A2576" s="2">
        <v>39100</v>
      </c>
      <c r="B2576" s="4">
        <v>161.94999999999999</v>
      </c>
      <c r="C2576" s="4">
        <v>-829.88</v>
      </c>
      <c r="D2576" s="4">
        <v>40103</v>
      </c>
      <c r="E2576" s="4">
        <v>143992.14000000001</v>
      </c>
      <c r="F2576" s="4">
        <v>-5.68</v>
      </c>
      <c r="G2576" s="4">
        <v>12360</v>
      </c>
      <c r="H2576" s="4">
        <v>9954.9599999999991</v>
      </c>
      <c r="I2576" s="4">
        <v>15440.43</v>
      </c>
      <c r="J2576" s="4"/>
      <c r="K2576" s="4">
        <v>-40165.81</v>
      </c>
    </row>
    <row r="2577" spans="1:11" x14ac:dyDescent="0.25">
      <c r="A2577" s="2">
        <v>39101</v>
      </c>
      <c r="B2577" s="4">
        <v>161.94999999999999</v>
      </c>
      <c r="C2577" s="4">
        <v>-829.88</v>
      </c>
      <c r="D2577" s="4">
        <v>40103</v>
      </c>
      <c r="E2577" s="4">
        <v>143992.14000000001</v>
      </c>
      <c r="F2577" s="4">
        <v>-5.68</v>
      </c>
      <c r="G2577" s="4">
        <v>12360</v>
      </c>
      <c r="H2577" s="4">
        <v>9954.9599999999991</v>
      </c>
      <c r="I2577" s="4">
        <v>15440.43</v>
      </c>
      <c r="J2577" s="4"/>
      <c r="K2577" s="4">
        <v>-40165.81</v>
      </c>
    </row>
    <row r="2578" spans="1:11" x14ac:dyDescent="0.25">
      <c r="A2578" s="2">
        <v>39102</v>
      </c>
      <c r="B2578" s="4">
        <v>161.94999999999999</v>
      </c>
      <c r="C2578" s="4">
        <v>-829.88</v>
      </c>
      <c r="D2578" s="4">
        <v>40103</v>
      </c>
      <c r="E2578" s="4">
        <v>143992.14000000001</v>
      </c>
      <c r="F2578" s="4">
        <v>-5.68</v>
      </c>
      <c r="G2578" s="4">
        <v>12360</v>
      </c>
      <c r="H2578" s="4">
        <v>9954.9599999999991</v>
      </c>
      <c r="I2578" s="4">
        <v>15440.43</v>
      </c>
      <c r="J2578" s="4"/>
      <c r="K2578" s="4">
        <v>-40165.81</v>
      </c>
    </row>
    <row r="2579" spans="1:11" x14ac:dyDescent="0.25">
      <c r="A2579" s="2">
        <v>39103</v>
      </c>
      <c r="B2579" s="4">
        <v>161.94999999999999</v>
      </c>
      <c r="C2579" s="4">
        <v>-829.88</v>
      </c>
      <c r="D2579" s="4">
        <v>40103</v>
      </c>
      <c r="E2579" s="4">
        <v>143992.14000000001</v>
      </c>
      <c r="F2579" s="4">
        <v>-5.68</v>
      </c>
      <c r="G2579" s="4">
        <v>12360</v>
      </c>
      <c r="H2579" s="4">
        <v>9954.9599999999991</v>
      </c>
      <c r="I2579" s="4">
        <v>15440.43</v>
      </c>
      <c r="J2579" s="4"/>
      <c r="K2579" s="4">
        <v>-40165.81</v>
      </c>
    </row>
    <row r="2580" spans="1:11" x14ac:dyDescent="0.25">
      <c r="A2580" s="2">
        <v>39104</v>
      </c>
      <c r="B2580" s="4">
        <v>161.94999999999999</v>
      </c>
      <c r="C2580" s="4">
        <v>-829.88</v>
      </c>
      <c r="D2580" s="4">
        <v>40103</v>
      </c>
      <c r="E2580" s="4">
        <v>143992.14000000001</v>
      </c>
      <c r="F2580" s="4">
        <v>-5.68</v>
      </c>
      <c r="G2580" s="4">
        <v>12360</v>
      </c>
      <c r="H2580" s="4">
        <v>9954.9599999999991</v>
      </c>
      <c r="I2580" s="4">
        <v>15440.43</v>
      </c>
      <c r="J2580" s="4"/>
      <c r="K2580" s="4">
        <v>-40165.81</v>
      </c>
    </row>
    <row r="2581" spans="1:11" x14ac:dyDescent="0.25">
      <c r="A2581" s="2">
        <v>39105</v>
      </c>
      <c r="B2581" s="4">
        <v>161.94999999999999</v>
      </c>
      <c r="C2581" s="4">
        <v>-829.88</v>
      </c>
      <c r="D2581" s="4">
        <v>40103</v>
      </c>
      <c r="E2581" s="4">
        <v>143992.14000000001</v>
      </c>
      <c r="F2581" s="4">
        <v>-5.68</v>
      </c>
      <c r="G2581" s="4">
        <v>12360</v>
      </c>
      <c r="H2581" s="4">
        <v>9954.9599999999991</v>
      </c>
      <c r="I2581" s="4">
        <v>15440.43</v>
      </c>
      <c r="J2581" s="4"/>
      <c r="K2581" s="4">
        <v>-40165.81</v>
      </c>
    </row>
    <row r="2582" spans="1:11" x14ac:dyDescent="0.25">
      <c r="A2582" s="2">
        <v>39106</v>
      </c>
      <c r="B2582" s="4">
        <v>161.94999999999999</v>
      </c>
      <c r="C2582" s="4">
        <v>-829.88</v>
      </c>
      <c r="D2582" s="4">
        <v>40103</v>
      </c>
      <c r="E2582" s="4">
        <v>143992.14000000001</v>
      </c>
      <c r="F2582" s="4">
        <v>-5.68</v>
      </c>
      <c r="G2582" s="4">
        <v>12360</v>
      </c>
      <c r="H2582" s="4">
        <v>9954.9599999999991</v>
      </c>
      <c r="I2582" s="4">
        <v>15440.43</v>
      </c>
      <c r="J2582" s="4"/>
      <c r="K2582" s="4">
        <v>-40165.81</v>
      </c>
    </row>
    <row r="2583" spans="1:11" x14ac:dyDescent="0.25">
      <c r="A2583" s="2">
        <v>39107</v>
      </c>
      <c r="B2583" s="4">
        <v>161.94999999999999</v>
      </c>
      <c r="C2583" s="4">
        <v>-829.88</v>
      </c>
      <c r="D2583" s="4">
        <v>40103</v>
      </c>
      <c r="E2583" s="4">
        <v>143992.14000000001</v>
      </c>
      <c r="F2583" s="4">
        <v>-5.68</v>
      </c>
      <c r="G2583" s="4">
        <v>12360</v>
      </c>
      <c r="H2583" s="4">
        <v>9954.9599999999991</v>
      </c>
      <c r="I2583" s="4">
        <v>15440.43</v>
      </c>
      <c r="J2583" s="4"/>
      <c r="K2583" s="4">
        <v>-40165.81</v>
      </c>
    </row>
    <row r="2584" spans="1:11" x14ac:dyDescent="0.25">
      <c r="A2584" s="2">
        <v>39108</v>
      </c>
      <c r="B2584" s="4">
        <v>161.94999999999999</v>
      </c>
      <c r="C2584" s="4">
        <v>-829.88</v>
      </c>
      <c r="D2584" s="4">
        <v>40103</v>
      </c>
      <c r="E2584" s="4">
        <v>143992.14000000001</v>
      </c>
      <c r="F2584" s="4">
        <v>-5.68</v>
      </c>
      <c r="G2584" s="4">
        <v>12360</v>
      </c>
      <c r="H2584" s="4">
        <v>9954.9599999999991</v>
      </c>
      <c r="I2584" s="4">
        <v>15440.43</v>
      </c>
      <c r="J2584" s="4"/>
      <c r="K2584" s="4">
        <v>-40165.81</v>
      </c>
    </row>
    <row r="2585" spans="1:11" x14ac:dyDescent="0.25">
      <c r="A2585" s="2">
        <v>39109</v>
      </c>
      <c r="B2585" s="4">
        <v>161.94999999999999</v>
      </c>
      <c r="C2585" s="4">
        <v>-829.88</v>
      </c>
      <c r="D2585" s="4">
        <v>40103</v>
      </c>
      <c r="E2585" s="4">
        <v>143992.14000000001</v>
      </c>
      <c r="F2585" s="4">
        <v>-5.68</v>
      </c>
      <c r="G2585" s="4">
        <v>12360</v>
      </c>
      <c r="H2585" s="4">
        <v>9954.9599999999991</v>
      </c>
      <c r="I2585" s="4">
        <v>15440.43</v>
      </c>
      <c r="J2585" s="4"/>
      <c r="K2585" s="4">
        <v>-40165.81</v>
      </c>
    </row>
    <row r="2586" spans="1:11" x14ac:dyDescent="0.25">
      <c r="A2586" s="2">
        <v>39110</v>
      </c>
      <c r="B2586" s="4">
        <v>161.94999999999999</v>
      </c>
      <c r="C2586" s="4">
        <v>-829.88</v>
      </c>
      <c r="D2586" s="4">
        <v>40103</v>
      </c>
      <c r="E2586" s="4">
        <v>143992.14000000001</v>
      </c>
      <c r="F2586" s="4">
        <v>-5.68</v>
      </c>
      <c r="G2586" s="4">
        <v>12360</v>
      </c>
      <c r="H2586" s="4">
        <v>9954.9599999999991</v>
      </c>
      <c r="I2586" s="4">
        <v>15440.43</v>
      </c>
      <c r="J2586" s="4"/>
      <c r="K2586" s="4">
        <v>-40165.81</v>
      </c>
    </row>
    <row r="2587" spans="1:11" x14ac:dyDescent="0.25">
      <c r="A2587" s="2">
        <v>39111</v>
      </c>
      <c r="B2587" s="4">
        <v>161.94999999999999</v>
      </c>
      <c r="C2587" s="4">
        <v>-829.88</v>
      </c>
      <c r="D2587" s="4">
        <v>40103</v>
      </c>
      <c r="E2587" s="4">
        <v>143992.14000000001</v>
      </c>
      <c r="F2587" s="4">
        <v>-5.68</v>
      </c>
      <c r="G2587" s="4">
        <v>12360</v>
      </c>
      <c r="H2587" s="4">
        <v>9954.9599999999991</v>
      </c>
      <c r="I2587" s="4">
        <v>15440.43</v>
      </c>
      <c r="J2587" s="4"/>
      <c r="K2587" s="4">
        <v>-40165.81</v>
      </c>
    </row>
    <row r="2588" spans="1:11" x14ac:dyDescent="0.25">
      <c r="A2588" s="2">
        <v>39112</v>
      </c>
      <c r="B2588" s="4">
        <v>161.94999999999999</v>
      </c>
      <c r="C2588" s="4">
        <v>-829.88</v>
      </c>
      <c r="D2588" s="4">
        <v>40103</v>
      </c>
      <c r="E2588" s="4">
        <v>143992.14000000001</v>
      </c>
      <c r="F2588" s="4">
        <v>-5.68</v>
      </c>
      <c r="G2588" s="4">
        <v>12360</v>
      </c>
      <c r="H2588" s="4">
        <v>9954.9599999999991</v>
      </c>
      <c r="I2588" s="4">
        <v>15440.43</v>
      </c>
      <c r="J2588" s="4"/>
      <c r="K2588" s="4">
        <v>-40165.81</v>
      </c>
    </row>
    <row r="2589" spans="1:11" x14ac:dyDescent="0.25">
      <c r="A2589" s="2">
        <v>39113</v>
      </c>
      <c r="B2589" s="4">
        <v>161.94999999999999</v>
      </c>
      <c r="C2589" s="4">
        <v>-829.88</v>
      </c>
      <c r="D2589" s="4">
        <v>41583</v>
      </c>
      <c r="E2589" s="4">
        <v>143992.14000000001</v>
      </c>
      <c r="F2589" s="4">
        <v>-5.0999999999999996</v>
      </c>
      <c r="G2589" s="4">
        <v>12360</v>
      </c>
      <c r="H2589" s="4">
        <v>9954.9599999999991</v>
      </c>
      <c r="I2589" s="4">
        <v>16453.400000000001</v>
      </c>
      <c r="J2589" s="4"/>
      <c r="K2589" s="4">
        <v>-40165.81</v>
      </c>
    </row>
    <row r="2590" spans="1:11" x14ac:dyDescent="0.25">
      <c r="A2590" s="2">
        <v>39114</v>
      </c>
      <c r="B2590" s="4">
        <v>161.94999999999999</v>
      </c>
      <c r="C2590" s="4">
        <v>-829.88</v>
      </c>
      <c r="D2590" s="4">
        <v>41583</v>
      </c>
      <c r="E2590" s="4">
        <v>143992.14000000001</v>
      </c>
      <c r="F2590" s="4">
        <v>-5.0999999999999996</v>
      </c>
      <c r="G2590" s="4">
        <v>12360</v>
      </c>
      <c r="H2590" s="4">
        <v>9954.9599999999991</v>
      </c>
      <c r="I2590" s="4">
        <v>16453.400000000001</v>
      </c>
      <c r="J2590" s="4"/>
      <c r="K2590" s="4">
        <v>-40165.81</v>
      </c>
    </row>
    <row r="2591" spans="1:11" x14ac:dyDescent="0.25">
      <c r="A2591" s="2">
        <v>39115</v>
      </c>
      <c r="B2591" s="4">
        <v>161.94999999999999</v>
      </c>
      <c r="C2591" s="4">
        <v>-829.88</v>
      </c>
      <c r="D2591" s="4">
        <v>41583</v>
      </c>
      <c r="E2591" s="4">
        <v>143992.14000000001</v>
      </c>
      <c r="F2591" s="4">
        <v>-5.0999999999999996</v>
      </c>
      <c r="G2591" s="4">
        <v>12360</v>
      </c>
      <c r="H2591" s="4">
        <v>9954.9599999999991</v>
      </c>
      <c r="I2591" s="4">
        <v>16453.400000000001</v>
      </c>
      <c r="J2591" s="4"/>
      <c r="K2591" s="4">
        <v>-40165.81</v>
      </c>
    </row>
    <row r="2592" spans="1:11" x14ac:dyDescent="0.25">
      <c r="A2592" s="2">
        <v>39116</v>
      </c>
      <c r="B2592" s="4">
        <v>161.94999999999999</v>
      </c>
      <c r="C2592" s="4">
        <v>-829.88</v>
      </c>
      <c r="D2592" s="4">
        <v>41583</v>
      </c>
      <c r="E2592" s="4">
        <v>143992.14000000001</v>
      </c>
      <c r="F2592" s="4">
        <v>-5.0999999999999996</v>
      </c>
      <c r="G2592" s="4">
        <v>12360</v>
      </c>
      <c r="H2592" s="4">
        <v>9954.9599999999991</v>
      </c>
      <c r="I2592" s="4">
        <v>16453.400000000001</v>
      </c>
      <c r="J2592" s="4"/>
      <c r="K2592" s="4">
        <v>-40165.81</v>
      </c>
    </row>
    <row r="2593" spans="1:11" x14ac:dyDescent="0.25">
      <c r="A2593" s="2">
        <v>39117</v>
      </c>
      <c r="B2593" s="4">
        <v>161.94999999999999</v>
      </c>
      <c r="C2593" s="4">
        <v>-829.88</v>
      </c>
      <c r="D2593" s="4">
        <v>41583</v>
      </c>
      <c r="E2593" s="4">
        <v>143992.14000000001</v>
      </c>
      <c r="F2593" s="4">
        <v>-5.0999999999999996</v>
      </c>
      <c r="G2593" s="4">
        <v>12360</v>
      </c>
      <c r="H2593" s="4">
        <v>9954.9599999999991</v>
      </c>
      <c r="I2593" s="4">
        <v>16453.400000000001</v>
      </c>
      <c r="J2593" s="4"/>
      <c r="K2593" s="4">
        <v>-40165.81</v>
      </c>
    </row>
    <row r="2594" spans="1:11" x14ac:dyDescent="0.25">
      <c r="A2594" s="2">
        <v>39118</v>
      </c>
      <c r="B2594" s="4">
        <v>161.94999999999999</v>
      </c>
      <c r="C2594" s="4">
        <v>-829.88</v>
      </c>
      <c r="D2594" s="4">
        <v>41583</v>
      </c>
      <c r="E2594" s="4">
        <v>143992.14000000001</v>
      </c>
      <c r="F2594" s="4">
        <v>-5.0999999999999996</v>
      </c>
      <c r="G2594" s="4">
        <v>12360</v>
      </c>
      <c r="H2594" s="4">
        <v>9954.9599999999991</v>
      </c>
      <c r="I2594" s="4">
        <v>16453.400000000001</v>
      </c>
      <c r="J2594" s="4"/>
      <c r="K2594" s="4">
        <v>-40165.81</v>
      </c>
    </row>
    <row r="2595" spans="1:11" x14ac:dyDescent="0.25">
      <c r="A2595" s="2">
        <v>39119</v>
      </c>
      <c r="B2595" s="4">
        <v>161.94999999999999</v>
      </c>
      <c r="C2595" s="4">
        <v>-829.88</v>
      </c>
      <c r="D2595" s="4">
        <v>41583</v>
      </c>
      <c r="E2595" s="4">
        <v>143992.14000000001</v>
      </c>
      <c r="F2595" s="4">
        <v>-5.0999999999999996</v>
      </c>
      <c r="G2595" s="4">
        <v>12360</v>
      </c>
      <c r="H2595" s="4">
        <v>9954.9599999999991</v>
      </c>
      <c r="I2595" s="4">
        <v>16453.400000000001</v>
      </c>
      <c r="J2595" s="4"/>
      <c r="K2595" s="4">
        <v>-40165.81</v>
      </c>
    </row>
    <row r="2596" spans="1:11" x14ac:dyDescent="0.25">
      <c r="A2596" s="2">
        <v>39120</v>
      </c>
      <c r="B2596" s="4">
        <v>161.94999999999999</v>
      </c>
      <c r="C2596" s="4">
        <v>-829.88</v>
      </c>
      <c r="D2596" s="4">
        <v>41583</v>
      </c>
      <c r="E2596" s="4">
        <v>143992.14000000001</v>
      </c>
      <c r="F2596" s="4">
        <v>-5.0999999999999996</v>
      </c>
      <c r="G2596" s="4">
        <v>12360</v>
      </c>
      <c r="H2596" s="4">
        <v>9954.9599999999991</v>
      </c>
      <c r="I2596" s="4">
        <v>16453.400000000001</v>
      </c>
      <c r="J2596" s="4"/>
      <c r="K2596" s="4">
        <v>-40165.81</v>
      </c>
    </row>
    <row r="2597" spans="1:11" x14ac:dyDescent="0.25">
      <c r="A2597" s="2">
        <v>39121</v>
      </c>
      <c r="B2597" s="4">
        <v>161.94999999999999</v>
      </c>
      <c r="C2597" s="4">
        <v>-829.88</v>
      </c>
      <c r="D2597" s="4">
        <v>41583</v>
      </c>
      <c r="E2597" s="4">
        <v>143992.14000000001</v>
      </c>
      <c r="F2597" s="4">
        <v>-5.0999999999999996</v>
      </c>
      <c r="G2597" s="4">
        <v>12360</v>
      </c>
      <c r="H2597" s="4">
        <v>9954.9599999999991</v>
      </c>
      <c r="I2597" s="4">
        <v>16453.400000000001</v>
      </c>
      <c r="J2597" s="4"/>
      <c r="K2597" s="4">
        <v>-40165.81</v>
      </c>
    </row>
    <row r="2598" spans="1:11" x14ac:dyDescent="0.25">
      <c r="A2598" s="2">
        <v>39122</v>
      </c>
      <c r="B2598" s="4">
        <v>161.94999999999999</v>
      </c>
      <c r="C2598" s="4">
        <v>-829.88</v>
      </c>
      <c r="D2598" s="4">
        <v>41583</v>
      </c>
      <c r="E2598" s="4">
        <v>143992.14000000001</v>
      </c>
      <c r="F2598" s="4">
        <v>-5.0999999999999996</v>
      </c>
      <c r="G2598" s="4">
        <v>12360</v>
      </c>
      <c r="H2598" s="4">
        <v>9954.9599999999991</v>
      </c>
      <c r="I2598" s="4">
        <v>16453.400000000001</v>
      </c>
      <c r="J2598" s="4"/>
      <c r="K2598" s="4">
        <v>-40165.81</v>
      </c>
    </row>
    <row r="2599" spans="1:11" x14ac:dyDescent="0.25">
      <c r="A2599" s="2">
        <v>39123</v>
      </c>
      <c r="B2599" s="4">
        <v>161.94999999999999</v>
      </c>
      <c r="C2599" s="4">
        <v>-829.88</v>
      </c>
      <c r="D2599" s="4">
        <v>41583</v>
      </c>
      <c r="E2599" s="4">
        <v>143992.14000000001</v>
      </c>
      <c r="F2599" s="4">
        <v>-5.0999999999999996</v>
      </c>
      <c r="G2599" s="4">
        <v>12360</v>
      </c>
      <c r="H2599" s="4">
        <v>9954.9599999999991</v>
      </c>
      <c r="I2599" s="4">
        <v>16453.400000000001</v>
      </c>
      <c r="J2599" s="4"/>
      <c r="K2599" s="4">
        <v>-40165.81</v>
      </c>
    </row>
    <row r="2600" spans="1:11" x14ac:dyDescent="0.25">
      <c r="A2600" s="2">
        <v>39124</v>
      </c>
      <c r="B2600" s="4">
        <v>161.94999999999999</v>
      </c>
      <c r="C2600" s="4">
        <v>-829.88</v>
      </c>
      <c r="D2600" s="4">
        <v>41583</v>
      </c>
      <c r="E2600" s="4">
        <v>143992.14000000001</v>
      </c>
      <c r="F2600" s="4">
        <v>-5.0999999999999996</v>
      </c>
      <c r="G2600" s="4">
        <v>12360</v>
      </c>
      <c r="H2600" s="4">
        <v>9954.9599999999991</v>
      </c>
      <c r="I2600" s="4">
        <v>16453.400000000001</v>
      </c>
      <c r="J2600" s="4"/>
      <c r="K2600" s="4">
        <v>-40165.81</v>
      </c>
    </row>
    <row r="2601" spans="1:11" x14ac:dyDescent="0.25">
      <c r="A2601" s="2">
        <v>39125</v>
      </c>
      <c r="B2601" s="4">
        <v>161.94999999999999</v>
      </c>
      <c r="C2601" s="4">
        <v>-829.88</v>
      </c>
      <c r="D2601" s="4">
        <v>41583</v>
      </c>
      <c r="E2601" s="4">
        <v>143992.14000000001</v>
      </c>
      <c r="F2601" s="4">
        <v>-5.0999999999999996</v>
      </c>
      <c r="G2601" s="4">
        <v>12360</v>
      </c>
      <c r="H2601" s="4">
        <v>9954.9599999999991</v>
      </c>
      <c r="I2601" s="4">
        <v>16453.400000000001</v>
      </c>
      <c r="J2601" s="4"/>
      <c r="K2601" s="4">
        <v>-40165.81</v>
      </c>
    </row>
    <row r="2602" spans="1:11" x14ac:dyDescent="0.25">
      <c r="A2602" s="2">
        <v>39126</v>
      </c>
      <c r="B2602" s="4">
        <v>161.94999999999999</v>
      </c>
      <c r="C2602" s="4">
        <v>-829.88</v>
      </c>
      <c r="D2602" s="4">
        <v>41583</v>
      </c>
      <c r="E2602" s="4">
        <v>143992.14000000001</v>
      </c>
      <c r="F2602" s="4">
        <v>-5.0999999999999996</v>
      </c>
      <c r="G2602" s="4">
        <v>12360</v>
      </c>
      <c r="H2602" s="4">
        <v>9954.9599999999991</v>
      </c>
      <c r="I2602" s="4">
        <v>16453.400000000001</v>
      </c>
      <c r="J2602" s="4"/>
      <c r="K2602" s="4">
        <v>-40165.81</v>
      </c>
    </row>
    <row r="2603" spans="1:11" x14ac:dyDescent="0.25">
      <c r="A2603" s="2">
        <v>39127</v>
      </c>
      <c r="B2603" s="4">
        <v>161.94999999999999</v>
      </c>
      <c r="C2603" s="4">
        <v>-829.88</v>
      </c>
      <c r="D2603" s="4">
        <v>41583</v>
      </c>
      <c r="E2603" s="4">
        <v>143992.14000000001</v>
      </c>
      <c r="F2603" s="4">
        <v>-5.0999999999999996</v>
      </c>
      <c r="G2603" s="4">
        <v>12360</v>
      </c>
      <c r="H2603" s="4">
        <v>9954.9599999999991</v>
      </c>
      <c r="I2603" s="4">
        <v>16453.400000000001</v>
      </c>
      <c r="J2603" s="4"/>
      <c r="K2603" s="4">
        <v>-40165.81</v>
      </c>
    </row>
    <row r="2604" spans="1:11" x14ac:dyDescent="0.25">
      <c r="A2604" s="2">
        <v>39128</v>
      </c>
      <c r="B2604" s="4">
        <v>161.94999999999999</v>
      </c>
      <c r="C2604" s="4">
        <v>-829.88</v>
      </c>
      <c r="D2604" s="4">
        <v>41583</v>
      </c>
      <c r="E2604" s="4">
        <v>143992.14000000001</v>
      </c>
      <c r="F2604" s="4">
        <v>-5.0999999999999996</v>
      </c>
      <c r="G2604" s="4">
        <v>12360</v>
      </c>
      <c r="H2604" s="4">
        <v>9954.9599999999991</v>
      </c>
      <c r="I2604" s="4">
        <v>16453.400000000001</v>
      </c>
      <c r="J2604" s="4"/>
      <c r="K2604" s="4">
        <v>-40165.81</v>
      </c>
    </row>
    <row r="2605" spans="1:11" x14ac:dyDescent="0.25">
      <c r="A2605" s="2">
        <v>39129</v>
      </c>
      <c r="B2605" s="4">
        <v>161.94999999999999</v>
      </c>
      <c r="C2605" s="4">
        <v>-829.88</v>
      </c>
      <c r="D2605" s="4">
        <v>41583</v>
      </c>
      <c r="E2605" s="4">
        <v>143992.14000000001</v>
      </c>
      <c r="F2605" s="4">
        <v>-5.0999999999999996</v>
      </c>
      <c r="G2605" s="4">
        <v>12360</v>
      </c>
      <c r="H2605" s="4">
        <v>9954.9599999999991</v>
      </c>
      <c r="I2605" s="4">
        <v>16453.400000000001</v>
      </c>
      <c r="J2605" s="4"/>
      <c r="K2605" s="4">
        <v>-40165.81</v>
      </c>
    </row>
    <row r="2606" spans="1:11" x14ac:dyDescent="0.25">
      <c r="A2606" s="2">
        <v>39130</v>
      </c>
      <c r="B2606" s="4">
        <v>161.94999999999999</v>
      </c>
      <c r="C2606" s="4">
        <v>-829.88</v>
      </c>
      <c r="D2606" s="4">
        <v>41583</v>
      </c>
      <c r="E2606" s="4">
        <v>143992.14000000001</v>
      </c>
      <c r="F2606" s="4">
        <v>-5.0999999999999996</v>
      </c>
      <c r="G2606" s="4">
        <v>12360</v>
      </c>
      <c r="H2606" s="4">
        <v>9954.9599999999991</v>
      </c>
      <c r="I2606" s="4">
        <v>16453.400000000001</v>
      </c>
      <c r="J2606" s="4"/>
      <c r="K2606" s="4">
        <v>-40165.81</v>
      </c>
    </row>
    <row r="2607" spans="1:11" x14ac:dyDescent="0.25">
      <c r="A2607" s="2">
        <v>39131</v>
      </c>
      <c r="B2607" s="4">
        <v>161.94999999999999</v>
      </c>
      <c r="C2607" s="4">
        <v>-829.88</v>
      </c>
      <c r="D2607" s="4">
        <v>41583</v>
      </c>
      <c r="E2607" s="4">
        <v>143992.14000000001</v>
      </c>
      <c r="F2607" s="4">
        <v>-5.0999999999999996</v>
      </c>
      <c r="G2607" s="4">
        <v>12360</v>
      </c>
      <c r="H2607" s="4">
        <v>9954.9599999999991</v>
      </c>
      <c r="I2607" s="4">
        <v>16453.400000000001</v>
      </c>
      <c r="J2607" s="4"/>
      <c r="K2607" s="4">
        <v>-40165.81</v>
      </c>
    </row>
    <row r="2608" spans="1:11" x14ac:dyDescent="0.25">
      <c r="A2608" s="2">
        <v>39132</v>
      </c>
      <c r="B2608" s="4">
        <v>161.94999999999999</v>
      </c>
      <c r="C2608" s="4">
        <v>-829.88</v>
      </c>
      <c r="D2608" s="4">
        <v>41583</v>
      </c>
      <c r="E2608" s="4">
        <v>143992.14000000001</v>
      </c>
      <c r="F2608" s="4">
        <v>-5.0999999999999996</v>
      </c>
      <c r="G2608" s="4">
        <v>12360</v>
      </c>
      <c r="H2608" s="4">
        <v>9954.9599999999991</v>
      </c>
      <c r="I2608" s="4">
        <v>16453.400000000001</v>
      </c>
      <c r="J2608" s="4"/>
      <c r="K2608" s="4">
        <v>-40165.81</v>
      </c>
    </row>
    <row r="2609" spans="1:11" x14ac:dyDescent="0.25">
      <c r="A2609" s="2">
        <v>39133</v>
      </c>
      <c r="B2609" s="4">
        <v>161.94999999999999</v>
      </c>
      <c r="C2609" s="4">
        <v>-829.88</v>
      </c>
      <c r="D2609" s="4">
        <v>41583</v>
      </c>
      <c r="E2609" s="4">
        <v>143992.14000000001</v>
      </c>
      <c r="F2609" s="4">
        <v>-5.0999999999999996</v>
      </c>
      <c r="G2609" s="4">
        <v>12360</v>
      </c>
      <c r="H2609" s="4">
        <v>9954.9599999999991</v>
      </c>
      <c r="I2609" s="4">
        <v>16453.400000000001</v>
      </c>
      <c r="J2609" s="4"/>
      <c r="K2609" s="4">
        <v>-40165.81</v>
      </c>
    </row>
    <row r="2610" spans="1:11" x14ac:dyDescent="0.25">
      <c r="A2610" s="2">
        <v>39134</v>
      </c>
      <c r="B2610" s="4">
        <v>161.94999999999999</v>
      </c>
      <c r="C2610" s="4">
        <v>-829.88</v>
      </c>
      <c r="D2610" s="4">
        <v>41583</v>
      </c>
      <c r="E2610" s="4">
        <v>143992.14000000001</v>
      </c>
      <c r="F2610" s="4">
        <v>-5.0999999999999996</v>
      </c>
      <c r="G2610" s="4">
        <v>12360</v>
      </c>
      <c r="H2610" s="4">
        <v>9954.9599999999991</v>
      </c>
      <c r="I2610" s="4">
        <v>16453.400000000001</v>
      </c>
      <c r="J2610" s="4"/>
      <c r="K2610" s="4">
        <v>-40165.81</v>
      </c>
    </row>
    <row r="2611" spans="1:11" x14ac:dyDescent="0.25">
      <c r="A2611" s="2">
        <v>39135</v>
      </c>
      <c r="B2611" s="4">
        <v>161.94999999999999</v>
      </c>
      <c r="C2611" s="4">
        <v>-829.88</v>
      </c>
      <c r="D2611" s="4">
        <v>41583</v>
      </c>
      <c r="E2611" s="4">
        <v>143992.14000000001</v>
      </c>
      <c r="F2611" s="4">
        <v>-5.0999999999999996</v>
      </c>
      <c r="G2611" s="4">
        <v>12360</v>
      </c>
      <c r="H2611" s="4">
        <v>9954.9599999999991</v>
      </c>
      <c r="I2611" s="4">
        <v>16453.400000000001</v>
      </c>
      <c r="J2611" s="4"/>
      <c r="K2611" s="4">
        <v>-40165.81</v>
      </c>
    </row>
    <row r="2612" spans="1:11" x14ac:dyDescent="0.25">
      <c r="A2612" s="2">
        <v>39136</v>
      </c>
      <c r="B2612" s="4">
        <v>161.94999999999999</v>
      </c>
      <c r="C2612" s="4">
        <v>-829.88</v>
      </c>
      <c r="D2612" s="4">
        <v>41583</v>
      </c>
      <c r="E2612" s="4">
        <v>143992.14000000001</v>
      </c>
      <c r="F2612" s="4">
        <v>-5.0999999999999996</v>
      </c>
      <c r="G2612" s="4">
        <v>12360</v>
      </c>
      <c r="H2612" s="4">
        <v>9954.9599999999991</v>
      </c>
      <c r="I2612" s="4">
        <v>16453.400000000001</v>
      </c>
      <c r="J2612" s="4"/>
      <c r="K2612" s="4">
        <v>-40165.81</v>
      </c>
    </row>
    <row r="2613" spans="1:11" x14ac:dyDescent="0.25">
      <c r="A2613" s="2">
        <v>39137</v>
      </c>
      <c r="B2613" s="4">
        <v>161.94999999999999</v>
      </c>
      <c r="C2613" s="4">
        <v>-829.88</v>
      </c>
      <c r="D2613" s="4">
        <v>41583</v>
      </c>
      <c r="E2613" s="4">
        <v>143992.14000000001</v>
      </c>
      <c r="F2613" s="4">
        <v>-5.0999999999999996</v>
      </c>
      <c r="G2613" s="4">
        <v>12360</v>
      </c>
      <c r="H2613" s="4">
        <v>9954.9599999999991</v>
      </c>
      <c r="I2613" s="4">
        <v>16453.400000000001</v>
      </c>
      <c r="J2613" s="4"/>
      <c r="K2613" s="4">
        <v>-40165.81</v>
      </c>
    </row>
    <row r="2614" spans="1:11" x14ac:dyDescent="0.25">
      <c r="A2614" s="2">
        <v>39138</v>
      </c>
      <c r="B2614" s="4">
        <v>161.94999999999999</v>
      </c>
      <c r="C2614" s="4">
        <v>-829.88</v>
      </c>
      <c r="D2614" s="4">
        <v>41583</v>
      </c>
      <c r="E2614" s="4">
        <v>143992.14000000001</v>
      </c>
      <c r="F2614" s="4">
        <v>-5.0999999999999996</v>
      </c>
      <c r="G2614" s="4">
        <v>12360</v>
      </c>
      <c r="H2614" s="4">
        <v>9954.9599999999991</v>
      </c>
      <c r="I2614" s="4">
        <v>16453.400000000001</v>
      </c>
      <c r="J2614" s="4"/>
      <c r="K2614" s="4">
        <v>-40165.81</v>
      </c>
    </row>
    <row r="2615" spans="1:11" x14ac:dyDescent="0.25">
      <c r="A2615" s="2">
        <v>39139</v>
      </c>
      <c r="B2615" s="4">
        <v>161.94999999999999</v>
      </c>
      <c r="C2615" s="4">
        <v>-829.88</v>
      </c>
      <c r="D2615" s="4">
        <v>41583</v>
      </c>
      <c r="E2615" s="4">
        <v>143992.14000000001</v>
      </c>
      <c r="F2615" s="4">
        <v>-5.0999999999999996</v>
      </c>
      <c r="G2615" s="4">
        <v>12360</v>
      </c>
      <c r="H2615" s="4">
        <v>9954.9599999999991</v>
      </c>
      <c r="I2615" s="4">
        <v>16453.400000000001</v>
      </c>
      <c r="J2615" s="4"/>
      <c r="K2615" s="4">
        <v>-40165.81</v>
      </c>
    </row>
    <row r="2616" spans="1:11" x14ac:dyDescent="0.25">
      <c r="A2616" s="2">
        <v>39140</v>
      </c>
      <c r="B2616" s="4">
        <v>161.94999999999999</v>
      </c>
      <c r="C2616" s="4">
        <v>-829.88</v>
      </c>
      <c r="D2616" s="4">
        <v>41583</v>
      </c>
      <c r="E2616" s="4">
        <v>143992.14000000001</v>
      </c>
      <c r="F2616" s="4">
        <v>-5.0999999999999996</v>
      </c>
      <c r="G2616" s="4">
        <v>12360</v>
      </c>
      <c r="H2616" s="4">
        <v>9954.9599999999991</v>
      </c>
      <c r="I2616" s="4">
        <v>16453.400000000001</v>
      </c>
      <c r="J2616" s="4"/>
      <c r="K2616" s="4">
        <v>-40165.81</v>
      </c>
    </row>
    <row r="2617" spans="1:11" x14ac:dyDescent="0.25">
      <c r="A2617" s="2">
        <v>39141</v>
      </c>
      <c r="B2617" s="4">
        <v>161.94999999999999</v>
      </c>
      <c r="C2617" s="4">
        <v>-829.88</v>
      </c>
      <c r="D2617" s="4">
        <v>42073</v>
      </c>
      <c r="E2617" s="4">
        <v>143992.14000000001</v>
      </c>
      <c r="F2617" s="4">
        <v>-5.09</v>
      </c>
      <c r="G2617" s="4">
        <v>12360</v>
      </c>
      <c r="H2617" s="4">
        <v>9954.9599999999991</v>
      </c>
      <c r="I2617" s="4">
        <v>17593.48</v>
      </c>
      <c r="J2617" s="4"/>
      <c r="K2617" s="4">
        <v>-40165.81</v>
      </c>
    </row>
    <row r="2618" spans="1:11" x14ac:dyDescent="0.25">
      <c r="A2618" s="2">
        <v>39142</v>
      </c>
      <c r="B2618" s="4">
        <v>161.94999999999999</v>
      </c>
      <c r="C2618" s="4">
        <v>-829.88</v>
      </c>
      <c r="D2618" s="4">
        <v>42073</v>
      </c>
      <c r="E2618" s="4">
        <v>143992.14000000001</v>
      </c>
      <c r="F2618" s="4">
        <v>-5.09</v>
      </c>
      <c r="G2618" s="4">
        <v>12360</v>
      </c>
      <c r="H2618" s="4">
        <v>9954.9599999999991</v>
      </c>
      <c r="I2618" s="4">
        <v>17593.48</v>
      </c>
      <c r="J2618" s="4"/>
      <c r="K2618" s="4">
        <v>-40165.81</v>
      </c>
    </row>
    <row r="2619" spans="1:11" x14ac:dyDescent="0.25">
      <c r="A2619" s="2">
        <v>39143</v>
      </c>
      <c r="B2619" s="4">
        <v>161.94999999999999</v>
      </c>
      <c r="C2619" s="4">
        <v>-829.88</v>
      </c>
      <c r="D2619" s="4">
        <v>42073</v>
      </c>
      <c r="E2619" s="4">
        <v>143992.14000000001</v>
      </c>
      <c r="F2619" s="4">
        <v>-5.09</v>
      </c>
      <c r="G2619" s="4">
        <v>12360</v>
      </c>
      <c r="H2619" s="4">
        <v>9954.9599999999991</v>
      </c>
      <c r="I2619" s="4">
        <v>17593.48</v>
      </c>
      <c r="J2619" s="4"/>
      <c r="K2619" s="4">
        <v>-40165.81</v>
      </c>
    </row>
    <row r="2620" spans="1:11" x14ac:dyDescent="0.25">
      <c r="A2620" s="2">
        <v>39144</v>
      </c>
      <c r="B2620" s="4">
        <v>161.94999999999999</v>
      </c>
      <c r="C2620" s="4">
        <v>-829.88</v>
      </c>
      <c r="D2620" s="4">
        <v>42073</v>
      </c>
      <c r="E2620" s="4">
        <v>143992.14000000001</v>
      </c>
      <c r="F2620" s="4">
        <v>-5.09</v>
      </c>
      <c r="G2620" s="4">
        <v>12360</v>
      </c>
      <c r="H2620" s="4">
        <v>9954.9599999999991</v>
      </c>
      <c r="I2620" s="4">
        <v>17593.48</v>
      </c>
      <c r="J2620" s="4"/>
      <c r="K2620" s="4">
        <v>-40165.81</v>
      </c>
    </row>
    <row r="2621" spans="1:11" x14ac:dyDescent="0.25">
      <c r="A2621" s="2">
        <v>39145</v>
      </c>
      <c r="B2621" s="4">
        <v>161.94999999999999</v>
      </c>
      <c r="C2621" s="4">
        <v>-829.88</v>
      </c>
      <c r="D2621" s="4">
        <v>42073</v>
      </c>
      <c r="E2621" s="4">
        <v>143992.14000000001</v>
      </c>
      <c r="F2621" s="4">
        <v>-5.09</v>
      </c>
      <c r="G2621" s="4">
        <v>12360</v>
      </c>
      <c r="H2621" s="4">
        <v>9954.9599999999991</v>
      </c>
      <c r="I2621" s="4">
        <v>17593.48</v>
      </c>
      <c r="J2621" s="4"/>
      <c r="K2621" s="4">
        <v>-40165.81</v>
      </c>
    </row>
    <row r="2622" spans="1:11" x14ac:dyDescent="0.25">
      <c r="A2622" s="2">
        <v>39146</v>
      </c>
      <c r="B2622" s="4">
        <v>161.94999999999999</v>
      </c>
      <c r="C2622" s="4">
        <v>-829.88</v>
      </c>
      <c r="D2622" s="4">
        <v>42073</v>
      </c>
      <c r="E2622" s="4">
        <v>143992.14000000001</v>
      </c>
      <c r="F2622" s="4">
        <v>-5.09</v>
      </c>
      <c r="G2622" s="4">
        <v>12360</v>
      </c>
      <c r="H2622" s="4">
        <v>9954.9599999999991</v>
      </c>
      <c r="I2622" s="4">
        <v>17593.48</v>
      </c>
      <c r="J2622" s="4"/>
      <c r="K2622" s="4">
        <v>-40165.81</v>
      </c>
    </row>
    <row r="2623" spans="1:11" x14ac:dyDescent="0.25">
      <c r="A2623" s="2">
        <v>39147</v>
      </c>
      <c r="B2623" s="4">
        <v>161.94999999999999</v>
      </c>
      <c r="C2623" s="4">
        <v>-829.88</v>
      </c>
      <c r="D2623" s="4">
        <v>42073</v>
      </c>
      <c r="E2623" s="4">
        <v>143992.14000000001</v>
      </c>
      <c r="F2623" s="4">
        <v>-5.09</v>
      </c>
      <c r="G2623" s="4">
        <v>12360</v>
      </c>
      <c r="H2623" s="4">
        <v>9954.9599999999991</v>
      </c>
      <c r="I2623" s="4">
        <v>17593.48</v>
      </c>
      <c r="J2623" s="4"/>
      <c r="K2623" s="4">
        <v>-40165.81</v>
      </c>
    </row>
    <row r="2624" spans="1:11" x14ac:dyDescent="0.25">
      <c r="A2624" s="2">
        <v>39148</v>
      </c>
      <c r="B2624" s="4">
        <v>161.94999999999999</v>
      </c>
      <c r="C2624" s="4">
        <v>-829.88</v>
      </c>
      <c r="D2624" s="4">
        <v>42073</v>
      </c>
      <c r="E2624" s="4">
        <v>143992.14000000001</v>
      </c>
      <c r="F2624" s="4">
        <v>-5.09</v>
      </c>
      <c r="G2624" s="4">
        <v>12360</v>
      </c>
      <c r="H2624" s="4">
        <v>9954.9599999999991</v>
      </c>
      <c r="I2624" s="4">
        <v>17593.48</v>
      </c>
      <c r="J2624" s="4"/>
      <c r="K2624" s="4">
        <v>-40165.81</v>
      </c>
    </row>
    <row r="2625" spans="1:11" x14ac:dyDescent="0.25">
      <c r="A2625" s="2">
        <v>39149</v>
      </c>
      <c r="B2625" s="4">
        <v>161.94999999999999</v>
      </c>
      <c r="C2625" s="4">
        <v>-829.88</v>
      </c>
      <c r="D2625" s="4">
        <v>42073</v>
      </c>
      <c r="E2625" s="4">
        <v>143992.14000000001</v>
      </c>
      <c r="F2625" s="4">
        <v>-5.09</v>
      </c>
      <c r="G2625" s="4">
        <v>12360</v>
      </c>
      <c r="H2625" s="4">
        <v>9954.9599999999991</v>
      </c>
      <c r="I2625" s="4">
        <v>17593.48</v>
      </c>
      <c r="J2625" s="4"/>
      <c r="K2625" s="4">
        <v>-40165.81</v>
      </c>
    </row>
    <row r="2626" spans="1:11" x14ac:dyDescent="0.25">
      <c r="A2626" s="2">
        <v>39150</v>
      </c>
      <c r="B2626" s="4">
        <v>161.94999999999999</v>
      </c>
      <c r="C2626" s="4">
        <v>-829.88</v>
      </c>
      <c r="D2626" s="4">
        <v>42073</v>
      </c>
      <c r="E2626" s="4">
        <v>143992.14000000001</v>
      </c>
      <c r="F2626" s="4">
        <v>-5.09</v>
      </c>
      <c r="G2626" s="4">
        <v>12360</v>
      </c>
      <c r="H2626" s="4">
        <v>9954.9599999999991</v>
      </c>
      <c r="I2626" s="4">
        <v>17593.48</v>
      </c>
      <c r="J2626" s="4"/>
      <c r="K2626" s="4">
        <v>-40165.81</v>
      </c>
    </row>
    <row r="2627" spans="1:11" x14ac:dyDescent="0.25">
      <c r="A2627" s="2">
        <v>39151</v>
      </c>
      <c r="B2627" s="4">
        <v>161.94999999999999</v>
      </c>
      <c r="C2627" s="4">
        <v>-829.88</v>
      </c>
      <c r="D2627" s="4">
        <v>42073</v>
      </c>
      <c r="E2627" s="4">
        <v>143992.14000000001</v>
      </c>
      <c r="F2627" s="4">
        <v>-5.09</v>
      </c>
      <c r="G2627" s="4">
        <v>12360</v>
      </c>
      <c r="H2627" s="4">
        <v>9954.9599999999991</v>
      </c>
      <c r="I2627" s="4">
        <v>17593.48</v>
      </c>
      <c r="J2627" s="4"/>
      <c r="K2627" s="4">
        <v>-40165.81</v>
      </c>
    </row>
    <row r="2628" spans="1:11" x14ac:dyDescent="0.25">
      <c r="A2628" s="2">
        <v>39152</v>
      </c>
      <c r="B2628" s="4">
        <v>161.94999999999999</v>
      </c>
      <c r="C2628" s="4">
        <v>-829.88</v>
      </c>
      <c r="D2628" s="4">
        <v>42073</v>
      </c>
      <c r="E2628" s="4">
        <v>143992.14000000001</v>
      </c>
      <c r="F2628" s="4">
        <v>-5.09</v>
      </c>
      <c r="G2628" s="4">
        <v>12360</v>
      </c>
      <c r="H2628" s="4">
        <v>9954.9599999999991</v>
      </c>
      <c r="I2628" s="4">
        <v>17593.48</v>
      </c>
      <c r="J2628" s="4"/>
      <c r="K2628" s="4">
        <v>-40165.81</v>
      </c>
    </row>
    <row r="2629" spans="1:11" x14ac:dyDescent="0.25">
      <c r="A2629" s="2">
        <v>39153</v>
      </c>
      <c r="B2629" s="4">
        <v>161.94999999999999</v>
      </c>
      <c r="C2629" s="4">
        <v>-829.88</v>
      </c>
      <c r="D2629" s="4">
        <v>42073</v>
      </c>
      <c r="E2629" s="4">
        <v>143992.14000000001</v>
      </c>
      <c r="F2629" s="4">
        <v>-5.09</v>
      </c>
      <c r="G2629" s="4">
        <v>12360</v>
      </c>
      <c r="H2629" s="4">
        <v>9954.9599999999991</v>
      </c>
      <c r="I2629" s="4">
        <v>17593.48</v>
      </c>
      <c r="J2629" s="4"/>
      <c r="K2629" s="4">
        <v>-40165.81</v>
      </c>
    </row>
    <row r="2630" spans="1:11" x14ac:dyDescent="0.25">
      <c r="A2630" s="2">
        <v>39154</v>
      </c>
      <c r="B2630" s="4">
        <v>161.94999999999999</v>
      </c>
      <c r="C2630" s="4">
        <v>-829.88</v>
      </c>
      <c r="D2630" s="4">
        <v>42073</v>
      </c>
      <c r="E2630" s="4">
        <v>143992.14000000001</v>
      </c>
      <c r="F2630" s="4">
        <v>-5.09</v>
      </c>
      <c r="G2630" s="4">
        <v>12360</v>
      </c>
      <c r="H2630" s="4">
        <v>9954.9599999999991</v>
      </c>
      <c r="I2630" s="4">
        <v>17593.48</v>
      </c>
      <c r="J2630" s="4"/>
      <c r="K2630" s="4">
        <v>-40165.81</v>
      </c>
    </row>
    <row r="2631" spans="1:11" x14ac:dyDescent="0.25">
      <c r="A2631" s="2">
        <v>39155</v>
      </c>
      <c r="B2631" s="4">
        <v>161.94999999999999</v>
      </c>
      <c r="C2631" s="4">
        <v>-829.88</v>
      </c>
      <c r="D2631" s="4">
        <v>42073</v>
      </c>
      <c r="E2631" s="4">
        <v>143992.14000000001</v>
      </c>
      <c r="F2631" s="4">
        <v>-5.09</v>
      </c>
      <c r="G2631" s="4">
        <v>12360</v>
      </c>
      <c r="H2631" s="4">
        <v>9954.9599999999991</v>
      </c>
      <c r="I2631" s="4">
        <v>17593.48</v>
      </c>
      <c r="J2631" s="4"/>
      <c r="K2631" s="4">
        <v>-40165.81</v>
      </c>
    </row>
    <row r="2632" spans="1:11" x14ac:dyDescent="0.25">
      <c r="A2632" s="2">
        <v>39156</v>
      </c>
      <c r="B2632" s="4">
        <v>161.94999999999999</v>
      </c>
      <c r="C2632" s="4">
        <v>-829.88</v>
      </c>
      <c r="D2632" s="4">
        <v>42073</v>
      </c>
      <c r="E2632" s="4">
        <v>143992.14000000001</v>
      </c>
      <c r="F2632" s="4">
        <v>-5.09</v>
      </c>
      <c r="G2632" s="4">
        <v>12360</v>
      </c>
      <c r="H2632" s="4">
        <v>9954.9599999999991</v>
      </c>
      <c r="I2632" s="4">
        <v>17593.48</v>
      </c>
      <c r="J2632" s="4"/>
      <c r="K2632" s="4">
        <v>-40165.81</v>
      </c>
    </row>
    <row r="2633" spans="1:11" x14ac:dyDescent="0.25">
      <c r="A2633" s="2">
        <v>39157</v>
      </c>
      <c r="B2633" s="4">
        <v>161.94999999999999</v>
      </c>
      <c r="C2633" s="4">
        <v>-829.88</v>
      </c>
      <c r="D2633" s="4">
        <v>42073</v>
      </c>
      <c r="E2633" s="4">
        <v>143992.14000000001</v>
      </c>
      <c r="F2633" s="4">
        <v>-5.09</v>
      </c>
      <c r="G2633" s="4">
        <v>12360</v>
      </c>
      <c r="H2633" s="4">
        <v>9954.9599999999991</v>
      </c>
      <c r="I2633" s="4">
        <v>17593.48</v>
      </c>
      <c r="J2633" s="4"/>
      <c r="K2633" s="4">
        <v>-40165.81</v>
      </c>
    </row>
    <row r="2634" spans="1:11" x14ac:dyDescent="0.25">
      <c r="A2634" s="2">
        <v>39158</v>
      </c>
      <c r="B2634" s="4">
        <v>161.94999999999999</v>
      </c>
      <c r="C2634" s="4">
        <v>-829.88</v>
      </c>
      <c r="D2634" s="4">
        <v>42073</v>
      </c>
      <c r="E2634" s="4">
        <v>143992.14000000001</v>
      </c>
      <c r="F2634" s="4">
        <v>-5.09</v>
      </c>
      <c r="G2634" s="4">
        <v>12360</v>
      </c>
      <c r="H2634" s="4">
        <v>9954.9599999999991</v>
      </c>
      <c r="I2634" s="4">
        <v>17593.48</v>
      </c>
      <c r="J2634" s="4"/>
      <c r="K2634" s="4">
        <v>-40165.81</v>
      </c>
    </row>
    <row r="2635" spans="1:11" x14ac:dyDescent="0.25">
      <c r="A2635" s="2">
        <v>39159</v>
      </c>
      <c r="B2635" s="4">
        <v>161.94999999999999</v>
      </c>
      <c r="C2635" s="4">
        <v>-829.88</v>
      </c>
      <c r="D2635" s="4">
        <v>42073</v>
      </c>
      <c r="E2635" s="4">
        <v>143992.14000000001</v>
      </c>
      <c r="F2635" s="4">
        <v>-5.09</v>
      </c>
      <c r="G2635" s="4">
        <v>12360</v>
      </c>
      <c r="H2635" s="4">
        <v>9954.9599999999991</v>
      </c>
      <c r="I2635" s="4">
        <v>17593.48</v>
      </c>
      <c r="J2635" s="4"/>
      <c r="K2635" s="4">
        <v>-40165.81</v>
      </c>
    </row>
    <row r="2636" spans="1:11" x14ac:dyDescent="0.25">
      <c r="A2636" s="2">
        <v>39160</v>
      </c>
      <c r="B2636" s="4">
        <v>161.94999999999999</v>
      </c>
      <c r="C2636" s="4">
        <v>-829.88</v>
      </c>
      <c r="D2636" s="4">
        <v>42073</v>
      </c>
      <c r="E2636" s="4">
        <v>143992.14000000001</v>
      </c>
      <c r="F2636" s="4">
        <v>-5.09</v>
      </c>
      <c r="G2636" s="4">
        <v>12360</v>
      </c>
      <c r="H2636" s="4">
        <v>9954.9599999999991</v>
      </c>
      <c r="I2636" s="4">
        <v>17593.48</v>
      </c>
      <c r="J2636" s="4"/>
      <c r="K2636" s="4">
        <v>-40165.81</v>
      </c>
    </row>
    <row r="2637" spans="1:11" x14ac:dyDescent="0.25">
      <c r="A2637" s="2">
        <v>39161</v>
      </c>
      <c r="B2637" s="4">
        <v>161.94999999999999</v>
      </c>
      <c r="C2637" s="4">
        <v>-829.88</v>
      </c>
      <c r="D2637" s="4">
        <v>42073</v>
      </c>
      <c r="E2637" s="4">
        <v>143992.14000000001</v>
      </c>
      <c r="F2637" s="4">
        <v>-5.09</v>
      </c>
      <c r="G2637" s="4">
        <v>12360</v>
      </c>
      <c r="H2637" s="4">
        <v>9954.9599999999991</v>
      </c>
      <c r="I2637" s="4">
        <v>17593.48</v>
      </c>
      <c r="J2637" s="4"/>
      <c r="K2637" s="4">
        <v>-40165.81</v>
      </c>
    </row>
    <row r="2638" spans="1:11" x14ac:dyDescent="0.25">
      <c r="A2638" s="2">
        <v>39162</v>
      </c>
      <c r="B2638" s="4">
        <v>161.94999999999999</v>
      </c>
      <c r="C2638" s="4">
        <v>-829.88</v>
      </c>
      <c r="D2638" s="4">
        <v>42073</v>
      </c>
      <c r="E2638" s="4">
        <v>143992.14000000001</v>
      </c>
      <c r="F2638" s="4">
        <v>-5.09</v>
      </c>
      <c r="G2638" s="4">
        <v>12360</v>
      </c>
      <c r="H2638" s="4">
        <v>9954.9599999999991</v>
      </c>
      <c r="I2638" s="4">
        <v>17593.48</v>
      </c>
      <c r="J2638" s="4"/>
      <c r="K2638" s="4">
        <v>-40165.81</v>
      </c>
    </row>
    <row r="2639" spans="1:11" x14ac:dyDescent="0.25">
      <c r="A2639" s="2">
        <v>39163</v>
      </c>
      <c r="B2639" s="4">
        <v>161.94999999999999</v>
      </c>
      <c r="C2639" s="4">
        <v>-829.88</v>
      </c>
      <c r="D2639" s="4">
        <v>42073</v>
      </c>
      <c r="E2639" s="4">
        <v>143992.14000000001</v>
      </c>
      <c r="F2639" s="4">
        <v>-5.09</v>
      </c>
      <c r="G2639" s="4">
        <v>12360</v>
      </c>
      <c r="H2639" s="4">
        <v>9954.9599999999991</v>
      </c>
      <c r="I2639" s="4">
        <v>17593.48</v>
      </c>
      <c r="J2639" s="4"/>
      <c r="K2639" s="4">
        <v>-40165.81</v>
      </c>
    </row>
    <row r="2640" spans="1:11" x14ac:dyDescent="0.25">
      <c r="A2640" s="2">
        <v>39164</v>
      </c>
      <c r="B2640" s="4">
        <v>161.94999999999999</v>
      </c>
      <c r="C2640" s="4">
        <v>-829.88</v>
      </c>
      <c r="D2640" s="4">
        <v>42073</v>
      </c>
      <c r="E2640" s="4">
        <v>143992.14000000001</v>
      </c>
      <c r="F2640" s="4">
        <v>-5.09</v>
      </c>
      <c r="G2640" s="4">
        <v>12360</v>
      </c>
      <c r="H2640" s="4">
        <v>9954.9599999999991</v>
      </c>
      <c r="I2640" s="4">
        <v>17593.48</v>
      </c>
      <c r="J2640" s="4"/>
      <c r="K2640" s="4">
        <v>-40165.81</v>
      </c>
    </row>
    <row r="2641" spans="1:11" x14ac:dyDescent="0.25">
      <c r="A2641" s="2">
        <v>39165</v>
      </c>
      <c r="B2641" s="4">
        <v>161.94999999999999</v>
      </c>
      <c r="C2641" s="4">
        <v>-829.88</v>
      </c>
      <c r="D2641" s="4">
        <v>42073</v>
      </c>
      <c r="E2641" s="4">
        <v>143992.14000000001</v>
      </c>
      <c r="F2641" s="4">
        <v>-5.09</v>
      </c>
      <c r="G2641" s="4">
        <v>12360</v>
      </c>
      <c r="H2641" s="4">
        <v>9954.9599999999991</v>
      </c>
      <c r="I2641" s="4">
        <v>17593.48</v>
      </c>
      <c r="J2641" s="4"/>
      <c r="K2641" s="4">
        <v>-40165.81</v>
      </c>
    </row>
    <row r="2642" spans="1:11" x14ac:dyDescent="0.25">
      <c r="A2642" s="2">
        <v>39166</v>
      </c>
      <c r="B2642" s="4">
        <v>161.94999999999999</v>
      </c>
      <c r="C2642" s="4">
        <v>-829.88</v>
      </c>
      <c r="D2642" s="4">
        <v>42073</v>
      </c>
      <c r="E2642" s="4">
        <v>143992.14000000001</v>
      </c>
      <c r="F2642" s="4">
        <v>-5.09</v>
      </c>
      <c r="G2642" s="4">
        <v>12360</v>
      </c>
      <c r="H2642" s="4">
        <v>9954.9599999999991</v>
      </c>
      <c r="I2642" s="4">
        <v>17593.48</v>
      </c>
      <c r="J2642" s="4"/>
      <c r="K2642" s="4">
        <v>-40165.81</v>
      </c>
    </row>
    <row r="2643" spans="1:11" x14ac:dyDescent="0.25">
      <c r="A2643" s="2">
        <v>39167</v>
      </c>
      <c r="B2643" s="4">
        <v>161.94999999999999</v>
      </c>
      <c r="C2643" s="4">
        <v>-829.88</v>
      </c>
      <c r="D2643" s="4">
        <v>42073</v>
      </c>
      <c r="E2643" s="4">
        <v>143992.14000000001</v>
      </c>
      <c r="F2643" s="4">
        <v>-5.09</v>
      </c>
      <c r="G2643" s="4">
        <v>12360</v>
      </c>
      <c r="H2643" s="4">
        <v>9954.9599999999991</v>
      </c>
      <c r="I2643" s="4">
        <v>17593.48</v>
      </c>
      <c r="J2643" s="4"/>
      <c r="K2643" s="4">
        <v>-40165.81</v>
      </c>
    </row>
    <row r="2644" spans="1:11" x14ac:dyDescent="0.25">
      <c r="A2644" s="2">
        <v>39168</v>
      </c>
      <c r="B2644" s="4">
        <v>161.94999999999999</v>
      </c>
      <c r="C2644" s="4">
        <v>-829.88</v>
      </c>
      <c r="D2644" s="4">
        <v>42073</v>
      </c>
      <c r="E2644" s="4">
        <v>143992.14000000001</v>
      </c>
      <c r="F2644" s="4">
        <v>-5.09</v>
      </c>
      <c r="G2644" s="4">
        <v>12360</v>
      </c>
      <c r="H2644" s="4">
        <v>9954.9599999999991</v>
      </c>
      <c r="I2644" s="4">
        <v>17593.48</v>
      </c>
      <c r="J2644" s="4"/>
      <c r="K2644" s="4">
        <v>-40165.81</v>
      </c>
    </row>
    <row r="2645" spans="1:11" x14ac:dyDescent="0.25">
      <c r="A2645" s="2">
        <v>39169</v>
      </c>
      <c r="B2645" s="4">
        <v>161.94999999999999</v>
      </c>
      <c r="C2645" s="4">
        <v>-829.88</v>
      </c>
      <c r="D2645" s="4">
        <v>42073</v>
      </c>
      <c r="E2645" s="4">
        <v>143992.14000000001</v>
      </c>
      <c r="F2645" s="4">
        <v>-5.09</v>
      </c>
      <c r="G2645" s="4">
        <v>12360</v>
      </c>
      <c r="H2645" s="4">
        <v>9954.9599999999991</v>
      </c>
      <c r="I2645" s="4">
        <v>17593.48</v>
      </c>
      <c r="J2645" s="4"/>
      <c r="K2645" s="4">
        <v>-40165.81</v>
      </c>
    </row>
    <row r="2646" spans="1:11" x14ac:dyDescent="0.25">
      <c r="A2646" s="2">
        <v>39170</v>
      </c>
      <c r="B2646" s="4">
        <v>161.94999999999999</v>
      </c>
      <c r="C2646" s="4">
        <v>-829.88</v>
      </c>
      <c r="D2646" s="4">
        <v>42073</v>
      </c>
      <c r="E2646" s="4">
        <v>143992.14000000001</v>
      </c>
      <c r="F2646" s="4">
        <v>-5.09</v>
      </c>
      <c r="G2646" s="4">
        <v>12360</v>
      </c>
      <c r="H2646" s="4">
        <v>9954.9599999999991</v>
      </c>
      <c r="I2646" s="4">
        <v>17593.48</v>
      </c>
      <c r="J2646" s="4"/>
      <c r="K2646" s="4">
        <v>-40165.81</v>
      </c>
    </row>
    <row r="2647" spans="1:11" x14ac:dyDescent="0.25">
      <c r="A2647" s="2">
        <v>39171</v>
      </c>
      <c r="B2647" s="4">
        <v>161.94999999999999</v>
      </c>
      <c r="C2647" s="4">
        <v>-829.88</v>
      </c>
      <c r="D2647" s="4">
        <v>42073</v>
      </c>
      <c r="E2647" s="4">
        <v>143992.14000000001</v>
      </c>
      <c r="F2647" s="4">
        <v>-5.09</v>
      </c>
      <c r="G2647" s="4">
        <v>12360</v>
      </c>
      <c r="H2647" s="4">
        <v>9954.9599999999991</v>
      </c>
      <c r="I2647" s="4">
        <v>17593.48</v>
      </c>
      <c r="J2647" s="4"/>
      <c r="K2647" s="4">
        <v>-40165.81</v>
      </c>
    </row>
    <row r="2648" spans="1:11" x14ac:dyDescent="0.25">
      <c r="A2648" s="2">
        <v>39172</v>
      </c>
      <c r="B2648" s="4">
        <v>168.67</v>
      </c>
      <c r="C2648" s="4">
        <v>-2062.98</v>
      </c>
      <c r="D2648" s="4">
        <v>42217</v>
      </c>
      <c r="E2648" s="4">
        <v>141636.44</v>
      </c>
      <c r="F2648" s="4">
        <v>-5.39</v>
      </c>
      <c r="G2648" s="4">
        <v>12656</v>
      </c>
      <c r="H2648" s="4">
        <v>9954.9599999999991</v>
      </c>
      <c r="I2648" s="4">
        <v>18996.990000000002</v>
      </c>
      <c r="J2648" s="4"/>
      <c r="K2648" s="4">
        <v>-42479.13</v>
      </c>
    </row>
    <row r="2649" spans="1:11" x14ac:dyDescent="0.25">
      <c r="A2649" s="2">
        <v>39173</v>
      </c>
      <c r="B2649" s="4">
        <v>168.67</v>
      </c>
      <c r="C2649" s="4">
        <v>-2062.98</v>
      </c>
      <c r="D2649" s="4">
        <v>42217</v>
      </c>
      <c r="E2649" s="4">
        <v>141636.44</v>
      </c>
      <c r="F2649" s="4">
        <v>-5.39</v>
      </c>
      <c r="G2649" s="4">
        <v>12656</v>
      </c>
      <c r="H2649" s="4">
        <v>9954.9599999999991</v>
      </c>
      <c r="I2649" s="4">
        <v>18996.990000000002</v>
      </c>
      <c r="J2649" s="4"/>
      <c r="K2649" s="4">
        <v>-42479.13</v>
      </c>
    </row>
    <row r="2650" spans="1:11" x14ac:dyDescent="0.25">
      <c r="A2650" s="2">
        <v>39174</v>
      </c>
      <c r="B2650" s="4">
        <v>168.67</v>
      </c>
      <c r="C2650" s="4">
        <v>-2062.98</v>
      </c>
      <c r="D2650" s="4">
        <v>42217</v>
      </c>
      <c r="E2650" s="4">
        <v>141636.44</v>
      </c>
      <c r="F2650" s="4">
        <v>-5.39</v>
      </c>
      <c r="G2650" s="4">
        <v>12656</v>
      </c>
      <c r="H2650" s="4">
        <v>9954.9599999999991</v>
      </c>
      <c r="I2650" s="4">
        <v>18996.990000000002</v>
      </c>
      <c r="J2650" s="4"/>
      <c r="K2650" s="4">
        <v>-42479.13</v>
      </c>
    </row>
    <row r="2651" spans="1:11" x14ac:dyDescent="0.25">
      <c r="A2651" s="2">
        <v>39175</v>
      </c>
      <c r="B2651" s="4">
        <v>168.67</v>
      </c>
      <c r="C2651" s="4">
        <v>-2062.98</v>
      </c>
      <c r="D2651" s="4">
        <v>42217</v>
      </c>
      <c r="E2651" s="4">
        <v>141636.44</v>
      </c>
      <c r="F2651" s="4">
        <v>-5.39</v>
      </c>
      <c r="G2651" s="4">
        <v>12656</v>
      </c>
      <c r="H2651" s="4">
        <v>9954.9599999999991</v>
      </c>
      <c r="I2651" s="4">
        <v>18996.990000000002</v>
      </c>
      <c r="J2651" s="4"/>
      <c r="K2651" s="4">
        <v>-42479.13</v>
      </c>
    </row>
    <row r="2652" spans="1:11" x14ac:dyDescent="0.25">
      <c r="A2652" s="2">
        <v>39176</v>
      </c>
      <c r="B2652" s="4">
        <v>168.67</v>
      </c>
      <c r="C2652" s="4">
        <v>-2062.98</v>
      </c>
      <c r="D2652" s="4">
        <v>42217</v>
      </c>
      <c r="E2652" s="4">
        <v>141636.44</v>
      </c>
      <c r="F2652" s="4">
        <v>-5.39</v>
      </c>
      <c r="G2652" s="4">
        <v>12656</v>
      </c>
      <c r="H2652" s="4">
        <v>9954.9599999999991</v>
      </c>
      <c r="I2652" s="4">
        <v>18996.990000000002</v>
      </c>
      <c r="J2652" s="4"/>
      <c r="K2652" s="4">
        <v>-42479.13</v>
      </c>
    </row>
    <row r="2653" spans="1:11" x14ac:dyDescent="0.25">
      <c r="A2653" s="2">
        <v>39177</v>
      </c>
      <c r="B2653" s="4">
        <v>168.67</v>
      </c>
      <c r="C2653" s="4">
        <v>-2062.98</v>
      </c>
      <c r="D2653" s="4">
        <v>42217</v>
      </c>
      <c r="E2653" s="4">
        <v>141636.44</v>
      </c>
      <c r="F2653" s="4">
        <v>-5.39</v>
      </c>
      <c r="G2653" s="4">
        <v>12656</v>
      </c>
      <c r="H2653" s="4">
        <v>9954.9599999999991</v>
      </c>
      <c r="I2653" s="4">
        <v>18996.990000000002</v>
      </c>
      <c r="J2653" s="4"/>
      <c r="K2653" s="4">
        <v>-42479.13</v>
      </c>
    </row>
    <row r="2654" spans="1:11" x14ac:dyDescent="0.25">
      <c r="A2654" s="2">
        <v>39178</v>
      </c>
      <c r="B2654" s="4">
        <v>168.67</v>
      </c>
      <c r="C2654" s="4">
        <v>-2062.98</v>
      </c>
      <c r="D2654" s="4">
        <v>42217</v>
      </c>
      <c r="E2654" s="4">
        <v>141636.44</v>
      </c>
      <c r="F2654" s="4">
        <v>-5.39</v>
      </c>
      <c r="G2654" s="4">
        <v>12656</v>
      </c>
      <c r="H2654" s="4">
        <v>9954.9599999999991</v>
      </c>
      <c r="I2654" s="4">
        <v>18996.990000000002</v>
      </c>
      <c r="J2654" s="4"/>
      <c r="K2654" s="4">
        <v>-42479.13</v>
      </c>
    </row>
    <row r="2655" spans="1:11" x14ac:dyDescent="0.25">
      <c r="A2655" s="2">
        <v>39179</v>
      </c>
      <c r="B2655" s="4">
        <v>168.67</v>
      </c>
      <c r="C2655" s="4">
        <v>-2062.98</v>
      </c>
      <c r="D2655" s="4">
        <v>42217</v>
      </c>
      <c r="E2655" s="4">
        <v>141636.44</v>
      </c>
      <c r="F2655" s="4">
        <v>-5.39</v>
      </c>
      <c r="G2655" s="4">
        <v>12656</v>
      </c>
      <c r="H2655" s="4">
        <v>9954.9599999999991</v>
      </c>
      <c r="I2655" s="4">
        <v>18996.990000000002</v>
      </c>
      <c r="J2655" s="4"/>
      <c r="K2655" s="4">
        <v>-42479.13</v>
      </c>
    </row>
    <row r="2656" spans="1:11" x14ac:dyDescent="0.25">
      <c r="A2656" s="2">
        <v>39180</v>
      </c>
      <c r="B2656" s="4">
        <v>168.67</v>
      </c>
      <c r="C2656" s="4">
        <v>-2062.98</v>
      </c>
      <c r="D2656" s="4">
        <v>42217</v>
      </c>
      <c r="E2656" s="4">
        <v>141636.44</v>
      </c>
      <c r="F2656" s="4">
        <v>-5.39</v>
      </c>
      <c r="G2656" s="4">
        <v>12656</v>
      </c>
      <c r="H2656" s="4">
        <v>9954.9599999999991</v>
      </c>
      <c r="I2656" s="4">
        <v>18996.990000000002</v>
      </c>
      <c r="J2656" s="4"/>
      <c r="K2656" s="4">
        <v>-42479.13</v>
      </c>
    </row>
    <row r="2657" spans="1:11" x14ac:dyDescent="0.25">
      <c r="A2657" s="2">
        <v>39181</v>
      </c>
      <c r="B2657" s="4">
        <v>168.67</v>
      </c>
      <c r="C2657" s="4">
        <v>-2062.98</v>
      </c>
      <c r="D2657" s="4">
        <v>42217</v>
      </c>
      <c r="E2657" s="4">
        <v>141636.44</v>
      </c>
      <c r="F2657" s="4">
        <v>-5.39</v>
      </c>
      <c r="G2657" s="4">
        <v>12656</v>
      </c>
      <c r="H2657" s="4">
        <v>9954.9599999999991</v>
      </c>
      <c r="I2657" s="4">
        <v>18996.990000000002</v>
      </c>
      <c r="J2657" s="4"/>
      <c r="K2657" s="4">
        <v>-42479.13</v>
      </c>
    </row>
    <row r="2658" spans="1:11" x14ac:dyDescent="0.25">
      <c r="A2658" s="2">
        <v>39182</v>
      </c>
      <c r="B2658" s="4">
        <v>168.67</v>
      </c>
      <c r="C2658" s="4">
        <v>-2062.98</v>
      </c>
      <c r="D2658" s="4">
        <v>42217</v>
      </c>
      <c r="E2658" s="4">
        <v>141636.44</v>
      </c>
      <c r="F2658" s="4">
        <v>-5.39</v>
      </c>
      <c r="G2658" s="4">
        <v>12656</v>
      </c>
      <c r="H2658" s="4">
        <v>9954.9599999999991</v>
      </c>
      <c r="I2658" s="4">
        <v>18996.990000000002</v>
      </c>
      <c r="J2658" s="4"/>
      <c r="K2658" s="4">
        <v>-42479.13</v>
      </c>
    </row>
    <row r="2659" spans="1:11" x14ac:dyDescent="0.25">
      <c r="A2659" s="2">
        <v>39183</v>
      </c>
      <c r="B2659" s="4">
        <v>168.67</v>
      </c>
      <c r="C2659" s="4">
        <v>-2062.98</v>
      </c>
      <c r="D2659" s="4">
        <v>42217</v>
      </c>
      <c r="E2659" s="4">
        <v>141636.44</v>
      </c>
      <c r="F2659" s="4">
        <v>-5.39</v>
      </c>
      <c r="G2659" s="4">
        <v>12656</v>
      </c>
      <c r="H2659" s="4">
        <v>9954.9599999999991</v>
      </c>
      <c r="I2659" s="4">
        <v>18996.990000000002</v>
      </c>
      <c r="J2659" s="4"/>
      <c r="K2659" s="4">
        <v>-42479.13</v>
      </c>
    </row>
    <row r="2660" spans="1:11" x14ac:dyDescent="0.25">
      <c r="A2660" s="2">
        <v>39184</v>
      </c>
      <c r="B2660" s="4">
        <v>168.67</v>
      </c>
      <c r="C2660" s="4">
        <v>-2062.98</v>
      </c>
      <c r="D2660" s="4">
        <v>42217</v>
      </c>
      <c r="E2660" s="4">
        <v>141636.44</v>
      </c>
      <c r="F2660" s="4">
        <v>-5.39</v>
      </c>
      <c r="G2660" s="4">
        <v>12656</v>
      </c>
      <c r="H2660" s="4">
        <v>9954.9599999999991</v>
      </c>
      <c r="I2660" s="4">
        <v>18996.990000000002</v>
      </c>
      <c r="J2660" s="4"/>
      <c r="K2660" s="4">
        <v>-42479.13</v>
      </c>
    </row>
    <row r="2661" spans="1:11" x14ac:dyDescent="0.25">
      <c r="A2661" s="2">
        <v>39185</v>
      </c>
      <c r="B2661" s="4">
        <v>168.67</v>
      </c>
      <c r="C2661" s="4">
        <v>-2062.98</v>
      </c>
      <c r="D2661" s="4">
        <v>42217</v>
      </c>
      <c r="E2661" s="4">
        <v>141636.44</v>
      </c>
      <c r="F2661" s="4">
        <v>-5.39</v>
      </c>
      <c r="G2661" s="4">
        <v>12656</v>
      </c>
      <c r="H2661" s="4">
        <v>9954.9599999999991</v>
      </c>
      <c r="I2661" s="4">
        <v>18996.990000000002</v>
      </c>
      <c r="J2661" s="4"/>
      <c r="K2661" s="4">
        <v>-42479.13</v>
      </c>
    </row>
    <row r="2662" spans="1:11" x14ac:dyDescent="0.25">
      <c r="A2662" s="2">
        <v>39186</v>
      </c>
      <c r="B2662" s="4">
        <v>168.67</v>
      </c>
      <c r="C2662" s="4">
        <v>-2062.98</v>
      </c>
      <c r="D2662" s="4">
        <v>42217</v>
      </c>
      <c r="E2662" s="4">
        <v>141636.44</v>
      </c>
      <c r="F2662" s="4">
        <v>-5.39</v>
      </c>
      <c r="G2662" s="4">
        <v>12656</v>
      </c>
      <c r="H2662" s="4">
        <v>9954.9599999999991</v>
      </c>
      <c r="I2662" s="4">
        <v>18996.990000000002</v>
      </c>
      <c r="J2662" s="4"/>
      <c r="K2662" s="4">
        <v>-42479.13</v>
      </c>
    </row>
    <row r="2663" spans="1:11" x14ac:dyDescent="0.25">
      <c r="A2663" s="2">
        <v>39187</v>
      </c>
      <c r="B2663" s="4">
        <v>168.67</v>
      </c>
      <c r="C2663" s="4">
        <v>-2062.98</v>
      </c>
      <c r="D2663" s="4">
        <v>42217</v>
      </c>
      <c r="E2663" s="4">
        <v>141636.44</v>
      </c>
      <c r="F2663" s="4">
        <v>-5.39</v>
      </c>
      <c r="G2663" s="4">
        <v>12656</v>
      </c>
      <c r="H2663" s="4">
        <v>9954.9599999999991</v>
      </c>
      <c r="I2663" s="4">
        <v>18996.990000000002</v>
      </c>
      <c r="J2663" s="4"/>
      <c r="K2663" s="4">
        <v>-42479.13</v>
      </c>
    </row>
    <row r="2664" spans="1:11" x14ac:dyDescent="0.25">
      <c r="A2664" s="2">
        <v>39188</v>
      </c>
      <c r="B2664" s="4">
        <v>168.67</v>
      </c>
      <c r="C2664" s="4">
        <v>-2062.98</v>
      </c>
      <c r="D2664" s="4">
        <v>42217</v>
      </c>
      <c r="E2664" s="4">
        <v>141636.44</v>
      </c>
      <c r="F2664" s="4">
        <v>-5.39</v>
      </c>
      <c r="G2664" s="4">
        <v>12656</v>
      </c>
      <c r="H2664" s="4">
        <v>9954.9599999999991</v>
      </c>
      <c r="I2664" s="4">
        <v>18996.990000000002</v>
      </c>
      <c r="J2664" s="4"/>
      <c r="K2664" s="4">
        <v>-42479.13</v>
      </c>
    </row>
    <row r="2665" spans="1:11" x14ac:dyDescent="0.25">
      <c r="A2665" s="2">
        <v>39189</v>
      </c>
      <c r="B2665" s="4">
        <v>168.67</v>
      </c>
      <c r="C2665" s="4">
        <v>-2062.98</v>
      </c>
      <c r="D2665" s="4">
        <v>42217</v>
      </c>
      <c r="E2665" s="4">
        <v>141636.44</v>
      </c>
      <c r="F2665" s="4">
        <v>-5.39</v>
      </c>
      <c r="G2665" s="4">
        <v>12656</v>
      </c>
      <c r="H2665" s="4">
        <v>9954.9599999999991</v>
      </c>
      <c r="I2665" s="4">
        <v>18996.990000000002</v>
      </c>
      <c r="J2665" s="4"/>
      <c r="K2665" s="4">
        <v>-42479.13</v>
      </c>
    </row>
    <row r="2666" spans="1:11" x14ac:dyDescent="0.25">
      <c r="A2666" s="2">
        <v>39190</v>
      </c>
      <c r="B2666" s="4">
        <v>168.67</v>
      </c>
      <c r="C2666" s="4">
        <v>-2062.98</v>
      </c>
      <c r="D2666" s="4">
        <v>42217</v>
      </c>
      <c r="E2666" s="4">
        <v>141636.44</v>
      </c>
      <c r="F2666" s="4">
        <v>-5.39</v>
      </c>
      <c r="G2666" s="4">
        <v>12656</v>
      </c>
      <c r="H2666" s="4">
        <v>9954.9599999999991</v>
      </c>
      <c r="I2666" s="4">
        <v>18996.990000000002</v>
      </c>
      <c r="J2666" s="4"/>
      <c r="K2666" s="4">
        <v>-42479.13</v>
      </c>
    </row>
    <row r="2667" spans="1:11" x14ac:dyDescent="0.25">
      <c r="A2667" s="2">
        <v>39191</v>
      </c>
      <c r="B2667" s="4">
        <v>168.67</v>
      </c>
      <c r="C2667" s="4">
        <v>-2062.98</v>
      </c>
      <c r="D2667" s="4">
        <v>42217</v>
      </c>
      <c r="E2667" s="4">
        <v>141636.44</v>
      </c>
      <c r="F2667" s="4">
        <v>-5.39</v>
      </c>
      <c r="G2667" s="4">
        <v>12656</v>
      </c>
      <c r="H2667" s="4">
        <v>9954.9599999999991</v>
      </c>
      <c r="I2667" s="4">
        <v>18996.990000000002</v>
      </c>
      <c r="J2667" s="4"/>
      <c r="K2667" s="4">
        <v>-42479.13</v>
      </c>
    </row>
    <row r="2668" spans="1:11" x14ac:dyDescent="0.25">
      <c r="A2668" s="2">
        <v>39192</v>
      </c>
      <c r="B2668" s="4">
        <v>168.67</v>
      </c>
      <c r="C2668" s="4">
        <v>-2062.98</v>
      </c>
      <c r="D2668" s="4">
        <v>42217</v>
      </c>
      <c r="E2668" s="4">
        <v>141636.44</v>
      </c>
      <c r="F2668" s="4">
        <v>-5.39</v>
      </c>
      <c r="G2668" s="4">
        <v>12656</v>
      </c>
      <c r="H2668" s="4">
        <v>9954.9599999999991</v>
      </c>
      <c r="I2668" s="4">
        <v>18996.990000000002</v>
      </c>
      <c r="J2668" s="4"/>
      <c r="K2668" s="4">
        <v>-42479.13</v>
      </c>
    </row>
    <row r="2669" spans="1:11" x14ac:dyDescent="0.25">
      <c r="A2669" s="2">
        <v>39193</v>
      </c>
      <c r="B2669" s="4">
        <v>168.67</v>
      </c>
      <c r="C2669" s="4">
        <v>-2062.98</v>
      </c>
      <c r="D2669" s="4">
        <v>42217</v>
      </c>
      <c r="E2669" s="4">
        <v>141636.44</v>
      </c>
      <c r="F2669" s="4">
        <v>-5.39</v>
      </c>
      <c r="G2669" s="4">
        <v>12656</v>
      </c>
      <c r="H2669" s="4">
        <v>9954.9599999999991</v>
      </c>
      <c r="I2669" s="4">
        <v>18996.990000000002</v>
      </c>
      <c r="J2669" s="4"/>
      <c r="K2669" s="4">
        <v>-42479.13</v>
      </c>
    </row>
    <row r="2670" spans="1:11" x14ac:dyDescent="0.25">
      <c r="A2670" s="2">
        <v>39194</v>
      </c>
      <c r="B2670" s="4">
        <v>168.67</v>
      </c>
      <c r="C2670" s="4">
        <v>-2062.98</v>
      </c>
      <c r="D2670" s="4">
        <v>42217</v>
      </c>
      <c r="E2670" s="4">
        <v>141636.44</v>
      </c>
      <c r="F2670" s="4">
        <v>-5.39</v>
      </c>
      <c r="G2670" s="4">
        <v>12656</v>
      </c>
      <c r="H2670" s="4">
        <v>9954.9599999999991</v>
      </c>
      <c r="I2670" s="4">
        <v>18996.990000000002</v>
      </c>
      <c r="J2670" s="4"/>
      <c r="K2670" s="4">
        <v>-42479.13</v>
      </c>
    </row>
    <row r="2671" spans="1:11" x14ac:dyDescent="0.25">
      <c r="A2671" s="2">
        <v>39195</v>
      </c>
      <c r="B2671" s="4">
        <v>168.67</v>
      </c>
      <c r="C2671" s="4">
        <v>-2062.98</v>
      </c>
      <c r="D2671" s="4">
        <v>42217</v>
      </c>
      <c r="E2671" s="4">
        <v>141636.44</v>
      </c>
      <c r="F2671" s="4">
        <v>-5.39</v>
      </c>
      <c r="G2671" s="4">
        <v>12656</v>
      </c>
      <c r="H2671" s="4">
        <v>9954.9599999999991</v>
      </c>
      <c r="I2671" s="4">
        <v>18996.990000000002</v>
      </c>
      <c r="J2671" s="4"/>
      <c r="K2671" s="4">
        <v>-42479.13</v>
      </c>
    </row>
    <row r="2672" spans="1:11" x14ac:dyDescent="0.25">
      <c r="A2672" s="2">
        <v>39196</v>
      </c>
      <c r="B2672" s="4">
        <v>168.67</v>
      </c>
      <c r="C2672" s="4">
        <v>-2062.98</v>
      </c>
      <c r="D2672" s="4">
        <v>42217</v>
      </c>
      <c r="E2672" s="4">
        <v>141636.44</v>
      </c>
      <c r="F2672" s="4">
        <v>-5.39</v>
      </c>
      <c r="G2672" s="4">
        <v>12656</v>
      </c>
      <c r="H2672" s="4">
        <v>9954.9599999999991</v>
      </c>
      <c r="I2672" s="4">
        <v>18996.990000000002</v>
      </c>
      <c r="J2672" s="4"/>
      <c r="K2672" s="4">
        <v>-42479.13</v>
      </c>
    </row>
    <row r="2673" spans="1:11" x14ac:dyDescent="0.25">
      <c r="A2673" s="2">
        <v>39197</v>
      </c>
      <c r="B2673" s="4">
        <v>168.67</v>
      </c>
      <c r="C2673" s="4">
        <v>-2062.98</v>
      </c>
      <c r="D2673" s="4">
        <v>42217</v>
      </c>
      <c r="E2673" s="4">
        <v>141636.44</v>
      </c>
      <c r="F2673" s="4">
        <v>-5.39</v>
      </c>
      <c r="G2673" s="4">
        <v>12656</v>
      </c>
      <c r="H2673" s="4">
        <v>9954.9599999999991</v>
      </c>
      <c r="I2673" s="4">
        <v>18996.990000000002</v>
      </c>
      <c r="J2673" s="4"/>
      <c r="K2673" s="4">
        <v>-42479.13</v>
      </c>
    </row>
    <row r="2674" spans="1:11" x14ac:dyDescent="0.25">
      <c r="A2674" s="2">
        <v>39198</v>
      </c>
      <c r="B2674" s="4">
        <v>168.67</v>
      </c>
      <c r="C2674" s="4">
        <v>-2062.98</v>
      </c>
      <c r="D2674" s="4">
        <v>42217</v>
      </c>
      <c r="E2674" s="4">
        <v>141636.44</v>
      </c>
      <c r="F2674" s="4">
        <v>-5.39</v>
      </c>
      <c r="G2674" s="4">
        <v>12656</v>
      </c>
      <c r="H2674" s="4">
        <v>9954.9599999999991</v>
      </c>
      <c r="I2674" s="4">
        <v>18996.990000000002</v>
      </c>
      <c r="J2674" s="4"/>
      <c r="K2674" s="4">
        <v>-42479.13</v>
      </c>
    </row>
    <row r="2675" spans="1:11" x14ac:dyDescent="0.25">
      <c r="A2675" s="2">
        <v>39199</v>
      </c>
      <c r="B2675" s="4">
        <v>168.67</v>
      </c>
      <c r="C2675" s="4">
        <v>-2062.98</v>
      </c>
      <c r="D2675" s="4">
        <v>42217</v>
      </c>
      <c r="E2675" s="4">
        <v>141636.44</v>
      </c>
      <c r="F2675" s="4">
        <v>-5.39</v>
      </c>
      <c r="G2675" s="4">
        <v>12656</v>
      </c>
      <c r="H2675" s="4">
        <v>9954.9599999999991</v>
      </c>
      <c r="I2675" s="4">
        <v>18996.990000000002</v>
      </c>
      <c r="J2675" s="4"/>
      <c r="K2675" s="4">
        <v>-42479.13</v>
      </c>
    </row>
    <row r="2676" spans="1:11" x14ac:dyDescent="0.25">
      <c r="A2676" s="2">
        <v>39200</v>
      </c>
      <c r="B2676" s="4">
        <v>168.67</v>
      </c>
      <c r="C2676" s="4">
        <v>-2062.98</v>
      </c>
      <c r="D2676" s="4">
        <v>42217</v>
      </c>
      <c r="E2676" s="4">
        <v>141636.44</v>
      </c>
      <c r="F2676" s="4">
        <v>-5.39</v>
      </c>
      <c r="G2676" s="4">
        <v>12656</v>
      </c>
      <c r="H2676" s="4">
        <v>9954.9599999999991</v>
      </c>
      <c r="I2676" s="4">
        <v>18996.990000000002</v>
      </c>
      <c r="J2676" s="4"/>
      <c r="K2676" s="4">
        <v>-42479.13</v>
      </c>
    </row>
    <row r="2677" spans="1:11" x14ac:dyDescent="0.25">
      <c r="A2677" s="2">
        <v>39201</v>
      </c>
      <c r="B2677" s="4">
        <v>168.67</v>
      </c>
      <c r="C2677" s="4">
        <v>-2062.98</v>
      </c>
      <c r="D2677" s="4">
        <v>42217</v>
      </c>
      <c r="E2677" s="4">
        <v>141636.44</v>
      </c>
      <c r="F2677" s="4">
        <v>-5.39</v>
      </c>
      <c r="G2677" s="4">
        <v>12656</v>
      </c>
      <c r="H2677" s="4">
        <v>9954.9599999999991</v>
      </c>
      <c r="I2677" s="4">
        <v>18996.990000000002</v>
      </c>
      <c r="J2677" s="4"/>
      <c r="K2677" s="4">
        <v>-42479.13</v>
      </c>
    </row>
    <row r="2678" spans="1:11" x14ac:dyDescent="0.25">
      <c r="A2678" s="2">
        <v>39202</v>
      </c>
      <c r="B2678" s="4">
        <v>168.67</v>
      </c>
      <c r="C2678" s="4">
        <v>-2062.98</v>
      </c>
      <c r="D2678" s="4">
        <v>43083</v>
      </c>
      <c r="E2678" s="4">
        <v>141636.44</v>
      </c>
      <c r="F2678" s="4">
        <v>-6.37</v>
      </c>
      <c r="G2678" s="4">
        <v>12656</v>
      </c>
      <c r="H2678" s="4">
        <v>9954.9599999999991</v>
      </c>
      <c r="I2678" s="4">
        <v>19780.849999999999</v>
      </c>
      <c r="J2678" s="4"/>
      <c r="K2678" s="4">
        <v>-42479.13</v>
      </c>
    </row>
    <row r="2679" spans="1:11" x14ac:dyDescent="0.25">
      <c r="A2679" s="2">
        <v>39203</v>
      </c>
      <c r="B2679" s="4">
        <v>168.67</v>
      </c>
      <c r="C2679" s="4">
        <v>-2062.98</v>
      </c>
      <c r="D2679" s="4">
        <v>43083</v>
      </c>
      <c r="E2679" s="4">
        <v>141636.44</v>
      </c>
      <c r="F2679" s="4">
        <v>-6.37</v>
      </c>
      <c r="G2679" s="4">
        <v>12656</v>
      </c>
      <c r="H2679" s="4">
        <v>9954.9599999999991</v>
      </c>
      <c r="I2679" s="4">
        <v>19780.849999999999</v>
      </c>
      <c r="J2679" s="4"/>
      <c r="K2679" s="4">
        <v>-42479.13</v>
      </c>
    </row>
    <row r="2680" spans="1:11" x14ac:dyDescent="0.25">
      <c r="A2680" s="2">
        <v>39204</v>
      </c>
      <c r="B2680" s="4">
        <v>168.67</v>
      </c>
      <c r="C2680" s="4">
        <v>-2062.98</v>
      </c>
      <c r="D2680" s="4">
        <v>43083</v>
      </c>
      <c r="E2680" s="4">
        <v>141636.44</v>
      </c>
      <c r="F2680" s="4">
        <v>-6.37</v>
      </c>
      <c r="G2680" s="4">
        <v>12656</v>
      </c>
      <c r="H2680" s="4">
        <v>9954.9599999999991</v>
      </c>
      <c r="I2680" s="4">
        <v>19780.849999999999</v>
      </c>
      <c r="J2680" s="4"/>
      <c r="K2680" s="4">
        <v>-42479.13</v>
      </c>
    </row>
    <row r="2681" spans="1:11" x14ac:dyDescent="0.25">
      <c r="A2681" s="2">
        <v>39205</v>
      </c>
      <c r="B2681" s="4">
        <v>168.67</v>
      </c>
      <c r="C2681" s="4">
        <v>-2062.98</v>
      </c>
      <c r="D2681" s="4">
        <v>43083</v>
      </c>
      <c r="E2681" s="4">
        <v>141636.44</v>
      </c>
      <c r="F2681" s="4">
        <v>-6.37</v>
      </c>
      <c r="G2681" s="4">
        <v>12656</v>
      </c>
      <c r="H2681" s="4">
        <v>9954.9599999999991</v>
      </c>
      <c r="I2681" s="4">
        <v>19780.849999999999</v>
      </c>
      <c r="J2681" s="4"/>
      <c r="K2681" s="4">
        <v>-42479.13</v>
      </c>
    </row>
    <row r="2682" spans="1:11" x14ac:dyDescent="0.25">
      <c r="A2682" s="2">
        <v>39206</v>
      </c>
      <c r="B2682" s="4">
        <v>168.67</v>
      </c>
      <c r="C2682" s="4">
        <v>-2062.98</v>
      </c>
      <c r="D2682" s="4">
        <v>43083</v>
      </c>
      <c r="E2682" s="4">
        <v>141636.44</v>
      </c>
      <c r="F2682" s="4">
        <v>-6.37</v>
      </c>
      <c r="G2682" s="4">
        <v>12656</v>
      </c>
      <c r="H2682" s="4">
        <v>9954.9599999999991</v>
      </c>
      <c r="I2682" s="4">
        <v>19780.849999999999</v>
      </c>
      <c r="J2682" s="4"/>
      <c r="K2682" s="4">
        <v>-42479.13</v>
      </c>
    </row>
    <row r="2683" spans="1:11" x14ac:dyDescent="0.25">
      <c r="A2683" s="2">
        <v>39207</v>
      </c>
      <c r="B2683" s="4">
        <v>168.67</v>
      </c>
      <c r="C2683" s="4">
        <v>-2062.98</v>
      </c>
      <c r="D2683" s="4">
        <v>43083</v>
      </c>
      <c r="E2683" s="4">
        <v>141636.44</v>
      </c>
      <c r="F2683" s="4">
        <v>-6.37</v>
      </c>
      <c r="G2683" s="4">
        <v>12656</v>
      </c>
      <c r="H2683" s="4">
        <v>9954.9599999999991</v>
      </c>
      <c r="I2683" s="4">
        <v>19780.849999999999</v>
      </c>
      <c r="J2683" s="4"/>
      <c r="K2683" s="4">
        <v>-42479.13</v>
      </c>
    </row>
    <row r="2684" spans="1:11" x14ac:dyDescent="0.25">
      <c r="A2684" s="2">
        <v>39208</v>
      </c>
      <c r="B2684" s="4">
        <v>168.67</v>
      </c>
      <c r="C2684" s="4">
        <v>-2062.98</v>
      </c>
      <c r="D2684" s="4">
        <v>43083</v>
      </c>
      <c r="E2684" s="4">
        <v>141636.44</v>
      </c>
      <c r="F2684" s="4">
        <v>-6.37</v>
      </c>
      <c r="G2684" s="4">
        <v>12656</v>
      </c>
      <c r="H2684" s="4">
        <v>9954.9599999999991</v>
      </c>
      <c r="I2684" s="4">
        <v>19780.849999999999</v>
      </c>
      <c r="J2684" s="4"/>
      <c r="K2684" s="4">
        <v>-42479.13</v>
      </c>
    </row>
    <row r="2685" spans="1:11" x14ac:dyDescent="0.25">
      <c r="A2685" s="2">
        <v>39209</v>
      </c>
      <c r="B2685" s="4">
        <v>168.67</v>
      </c>
      <c r="C2685" s="4">
        <v>-2062.98</v>
      </c>
      <c r="D2685" s="4">
        <v>43083</v>
      </c>
      <c r="E2685" s="4">
        <v>141636.44</v>
      </c>
      <c r="F2685" s="4">
        <v>-6.37</v>
      </c>
      <c r="G2685" s="4">
        <v>12656</v>
      </c>
      <c r="H2685" s="4">
        <v>9954.9599999999991</v>
      </c>
      <c r="I2685" s="4">
        <v>19780.849999999999</v>
      </c>
      <c r="J2685" s="4"/>
      <c r="K2685" s="4">
        <v>-42479.13</v>
      </c>
    </row>
    <row r="2686" spans="1:11" x14ac:dyDescent="0.25">
      <c r="A2686" s="2">
        <v>39210</v>
      </c>
      <c r="B2686" s="4">
        <v>168.67</v>
      </c>
      <c r="C2686" s="4">
        <v>-2062.98</v>
      </c>
      <c r="D2686" s="4">
        <v>43083</v>
      </c>
      <c r="E2686" s="4">
        <v>141636.44</v>
      </c>
      <c r="F2686" s="4">
        <v>-6.37</v>
      </c>
      <c r="G2686" s="4">
        <v>12656</v>
      </c>
      <c r="H2686" s="4">
        <v>9954.9599999999991</v>
      </c>
      <c r="I2686" s="4">
        <v>19780.849999999999</v>
      </c>
      <c r="J2686" s="4"/>
      <c r="K2686" s="4">
        <v>-42479.13</v>
      </c>
    </row>
    <row r="2687" spans="1:11" x14ac:dyDescent="0.25">
      <c r="A2687" s="2">
        <v>39211</v>
      </c>
      <c r="B2687" s="4">
        <v>168.67</v>
      </c>
      <c r="C2687" s="4">
        <v>-2062.98</v>
      </c>
      <c r="D2687" s="4">
        <v>43083</v>
      </c>
      <c r="E2687" s="4">
        <v>141636.44</v>
      </c>
      <c r="F2687" s="4">
        <v>-6.37</v>
      </c>
      <c r="G2687" s="4">
        <v>12656</v>
      </c>
      <c r="H2687" s="4">
        <v>9954.9599999999991</v>
      </c>
      <c r="I2687" s="4">
        <v>19780.849999999999</v>
      </c>
      <c r="J2687" s="4"/>
      <c r="K2687" s="4">
        <v>-42479.13</v>
      </c>
    </row>
    <row r="2688" spans="1:11" x14ac:dyDescent="0.25">
      <c r="A2688" s="2">
        <v>39212</v>
      </c>
      <c r="B2688" s="4">
        <v>168.67</v>
      </c>
      <c r="C2688" s="4">
        <v>-2062.98</v>
      </c>
      <c r="D2688" s="4">
        <v>43083</v>
      </c>
      <c r="E2688" s="4">
        <v>141636.44</v>
      </c>
      <c r="F2688" s="4">
        <v>-6.37</v>
      </c>
      <c r="G2688" s="4">
        <v>12656</v>
      </c>
      <c r="H2688" s="4">
        <v>9954.9599999999991</v>
      </c>
      <c r="I2688" s="4">
        <v>19780.849999999999</v>
      </c>
      <c r="J2688" s="4"/>
      <c r="K2688" s="4">
        <v>-42479.13</v>
      </c>
    </row>
    <row r="2689" spans="1:11" x14ac:dyDescent="0.25">
      <c r="A2689" s="2">
        <v>39213</v>
      </c>
      <c r="B2689" s="4">
        <v>168.67</v>
      </c>
      <c r="C2689" s="4">
        <v>-2062.98</v>
      </c>
      <c r="D2689" s="4">
        <v>43083</v>
      </c>
      <c r="E2689" s="4">
        <v>141636.44</v>
      </c>
      <c r="F2689" s="4">
        <v>-6.37</v>
      </c>
      <c r="G2689" s="4">
        <v>12656</v>
      </c>
      <c r="H2689" s="4">
        <v>9954.9599999999991</v>
      </c>
      <c r="I2689" s="4">
        <v>19780.849999999999</v>
      </c>
      <c r="J2689" s="4"/>
      <c r="K2689" s="4">
        <v>-42479.13</v>
      </c>
    </row>
    <row r="2690" spans="1:11" x14ac:dyDescent="0.25">
      <c r="A2690" s="2">
        <v>39214</v>
      </c>
      <c r="B2690" s="4">
        <v>168.67</v>
      </c>
      <c r="C2690" s="4">
        <v>-2062.98</v>
      </c>
      <c r="D2690" s="4">
        <v>43083</v>
      </c>
      <c r="E2690" s="4">
        <v>141636.44</v>
      </c>
      <c r="F2690" s="4">
        <v>-6.37</v>
      </c>
      <c r="G2690" s="4">
        <v>12656</v>
      </c>
      <c r="H2690" s="4">
        <v>9954.9599999999991</v>
      </c>
      <c r="I2690" s="4">
        <v>19780.849999999999</v>
      </c>
      <c r="J2690" s="4"/>
      <c r="K2690" s="4">
        <v>-42479.13</v>
      </c>
    </row>
    <row r="2691" spans="1:11" x14ac:dyDescent="0.25">
      <c r="A2691" s="2">
        <v>39215</v>
      </c>
      <c r="B2691" s="4">
        <v>168.67</v>
      </c>
      <c r="C2691" s="4">
        <v>-2062.98</v>
      </c>
      <c r="D2691" s="4">
        <v>43083</v>
      </c>
      <c r="E2691" s="4">
        <v>141636.44</v>
      </c>
      <c r="F2691" s="4">
        <v>-6.37</v>
      </c>
      <c r="G2691" s="4">
        <v>12656</v>
      </c>
      <c r="H2691" s="4">
        <v>9954.9599999999991</v>
      </c>
      <c r="I2691" s="4">
        <v>19780.849999999999</v>
      </c>
      <c r="J2691" s="4"/>
      <c r="K2691" s="4">
        <v>-42479.13</v>
      </c>
    </row>
    <row r="2692" spans="1:11" x14ac:dyDescent="0.25">
      <c r="A2692" s="2">
        <v>39216</v>
      </c>
      <c r="B2692" s="4">
        <v>168.67</v>
      </c>
      <c r="C2692" s="4">
        <v>-2062.98</v>
      </c>
      <c r="D2692" s="4">
        <v>43083</v>
      </c>
      <c r="E2692" s="4">
        <v>141636.44</v>
      </c>
      <c r="F2692" s="4">
        <v>-6.37</v>
      </c>
      <c r="G2692" s="4">
        <v>12656</v>
      </c>
      <c r="H2692" s="4">
        <v>9954.9599999999991</v>
      </c>
      <c r="I2692" s="4">
        <v>19780.849999999999</v>
      </c>
      <c r="J2692" s="4"/>
      <c r="K2692" s="4">
        <v>-42479.13</v>
      </c>
    </row>
    <row r="2693" spans="1:11" x14ac:dyDescent="0.25">
      <c r="A2693" s="2">
        <v>39217</v>
      </c>
      <c r="B2693" s="4">
        <v>168.67</v>
      </c>
      <c r="C2693" s="4">
        <v>-2062.98</v>
      </c>
      <c r="D2693" s="4">
        <v>43083</v>
      </c>
      <c r="E2693" s="4">
        <v>141636.44</v>
      </c>
      <c r="F2693" s="4">
        <v>-6.37</v>
      </c>
      <c r="G2693" s="4">
        <v>12656</v>
      </c>
      <c r="H2693" s="4">
        <v>9954.9599999999991</v>
      </c>
      <c r="I2693" s="4">
        <v>19780.849999999999</v>
      </c>
      <c r="J2693" s="4"/>
      <c r="K2693" s="4">
        <v>-42479.13</v>
      </c>
    </row>
    <row r="2694" spans="1:11" x14ac:dyDescent="0.25">
      <c r="A2694" s="2">
        <v>39218</v>
      </c>
      <c r="B2694" s="4">
        <v>168.67</v>
      </c>
      <c r="C2694" s="4">
        <v>-2062.98</v>
      </c>
      <c r="D2694" s="4">
        <v>43083</v>
      </c>
      <c r="E2694" s="4">
        <v>141636.44</v>
      </c>
      <c r="F2694" s="4">
        <v>-6.37</v>
      </c>
      <c r="G2694" s="4">
        <v>12656</v>
      </c>
      <c r="H2694" s="4">
        <v>9954.9599999999991</v>
      </c>
      <c r="I2694" s="4">
        <v>19780.849999999999</v>
      </c>
      <c r="J2694" s="4"/>
      <c r="K2694" s="4">
        <v>-42479.13</v>
      </c>
    </row>
    <row r="2695" spans="1:11" x14ac:dyDescent="0.25">
      <c r="A2695" s="2">
        <v>39219</v>
      </c>
      <c r="B2695" s="4">
        <v>168.67</v>
      </c>
      <c r="C2695" s="4">
        <v>-2062.98</v>
      </c>
      <c r="D2695" s="4">
        <v>43083</v>
      </c>
      <c r="E2695" s="4">
        <v>141636.44</v>
      </c>
      <c r="F2695" s="4">
        <v>-6.37</v>
      </c>
      <c r="G2695" s="4">
        <v>12656</v>
      </c>
      <c r="H2695" s="4">
        <v>9954.9599999999991</v>
      </c>
      <c r="I2695" s="4">
        <v>19780.849999999999</v>
      </c>
      <c r="J2695" s="4"/>
      <c r="K2695" s="4">
        <v>-42479.13</v>
      </c>
    </row>
    <row r="2696" spans="1:11" x14ac:dyDescent="0.25">
      <c r="A2696" s="2">
        <v>39220</v>
      </c>
      <c r="B2696" s="4">
        <v>168.67</v>
      </c>
      <c r="C2696" s="4">
        <v>-2062.98</v>
      </c>
      <c r="D2696" s="4">
        <v>43083</v>
      </c>
      <c r="E2696" s="4">
        <v>141636.44</v>
      </c>
      <c r="F2696" s="4">
        <v>-6.37</v>
      </c>
      <c r="G2696" s="4">
        <v>12656</v>
      </c>
      <c r="H2696" s="4">
        <v>9954.9599999999991</v>
      </c>
      <c r="I2696" s="4">
        <v>19780.849999999999</v>
      </c>
      <c r="J2696" s="4"/>
      <c r="K2696" s="4">
        <v>-42479.13</v>
      </c>
    </row>
    <row r="2697" spans="1:11" x14ac:dyDescent="0.25">
      <c r="A2697" s="2">
        <v>39221</v>
      </c>
      <c r="B2697" s="4">
        <v>168.67</v>
      </c>
      <c r="C2697" s="4">
        <v>-2062.98</v>
      </c>
      <c r="D2697" s="4">
        <v>43083</v>
      </c>
      <c r="E2697" s="4">
        <v>141636.44</v>
      </c>
      <c r="F2697" s="4">
        <v>-6.37</v>
      </c>
      <c r="G2697" s="4">
        <v>12656</v>
      </c>
      <c r="H2697" s="4">
        <v>9954.9599999999991</v>
      </c>
      <c r="I2697" s="4">
        <v>19780.849999999999</v>
      </c>
      <c r="J2697" s="4"/>
      <c r="K2697" s="4">
        <v>-42479.13</v>
      </c>
    </row>
    <row r="2698" spans="1:11" x14ac:dyDescent="0.25">
      <c r="A2698" s="2">
        <v>39222</v>
      </c>
      <c r="B2698" s="4">
        <v>168.67</v>
      </c>
      <c r="C2698" s="4">
        <v>-2062.98</v>
      </c>
      <c r="D2698" s="4">
        <v>43083</v>
      </c>
      <c r="E2698" s="4">
        <v>141636.44</v>
      </c>
      <c r="F2698" s="4">
        <v>-6.37</v>
      </c>
      <c r="G2698" s="4">
        <v>12656</v>
      </c>
      <c r="H2698" s="4">
        <v>9954.9599999999991</v>
      </c>
      <c r="I2698" s="4">
        <v>19780.849999999999</v>
      </c>
      <c r="J2698" s="4"/>
      <c r="K2698" s="4">
        <v>-42479.13</v>
      </c>
    </row>
    <row r="2699" spans="1:11" x14ac:dyDescent="0.25">
      <c r="A2699" s="2">
        <v>39223</v>
      </c>
      <c r="B2699" s="4">
        <v>168.67</v>
      </c>
      <c r="C2699" s="4">
        <v>-2062.98</v>
      </c>
      <c r="D2699" s="4">
        <v>43083</v>
      </c>
      <c r="E2699" s="4">
        <v>141636.44</v>
      </c>
      <c r="F2699" s="4">
        <v>-6.37</v>
      </c>
      <c r="G2699" s="4">
        <v>12656</v>
      </c>
      <c r="H2699" s="4">
        <v>9954.9599999999991</v>
      </c>
      <c r="I2699" s="4">
        <v>19780.849999999999</v>
      </c>
      <c r="J2699" s="4"/>
      <c r="K2699" s="4">
        <v>-42479.13</v>
      </c>
    </row>
    <row r="2700" spans="1:11" x14ac:dyDescent="0.25">
      <c r="A2700" s="2">
        <v>39224</v>
      </c>
      <c r="B2700" s="4">
        <v>168.67</v>
      </c>
      <c r="C2700" s="4">
        <v>-2062.98</v>
      </c>
      <c r="D2700" s="4">
        <v>43083</v>
      </c>
      <c r="E2700" s="4">
        <v>141636.44</v>
      </c>
      <c r="F2700" s="4">
        <v>-6.37</v>
      </c>
      <c r="G2700" s="4">
        <v>12656</v>
      </c>
      <c r="H2700" s="4">
        <v>9954.9599999999991</v>
      </c>
      <c r="I2700" s="4">
        <v>19780.849999999999</v>
      </c>
      <c r="J2700" s="4"/>
      <c r="K2700" s="4">
        <v>-42479.13</v>
      </c>
    </row>
    <row r="2701" spans="1:11" x14ac:dyDescent="0.25">
      <c r="A2701" s="2">
        <v>39225</v>
      </c>
      <c r="B2701" s="4">
        <v>168.67</v>
      </c>
      <c r="C2701" s="4">
        <v>-2062.98</v>
      </c>
      <c r="D2701" s="4">
        <v>43083</v>
      </c>
      <c r="E2701" s="4">
        <v>141636.44</v>
      </c>
      <c r="F2701" s="4">
        <v>-6.37</v>
      </c>
      <c r="G2701" s="4">
        <v>12656</v>
      </c>
      <c r="H2701" s="4">
        <v>9954.9599999999991</v>
      </c>
      <c r="I2701" s="4">
        <v>19780.849999999999</v>
      </c>
      <c r="J2701" s="4"/>
      <c r="K2701" s="4">
        <v>-42479.13</v>
      </c>
    </row>
    <row r="2702" spans="1:11" x14ac:dyDescent="0.25">
      <c r="A2702" s="2">
        <v>39226</v>
      </c>
      <c r="B2702" s="4">
        <v>168.67</v>
      </c>
      <c r="C2702" s="4">
        <v>-2062.98</v>
      </c>
      <c r="D2702" s="4">
        <v>43083</v>
      </c>
      <c r="E2702" s="4">
        <v>141636.44</v>
      </c>
      <c r="F2702" s="4">
        <v>-6.37</v>
      </c>
      <c r="G2702" s="4">
        <v>12656</v>
      </c>
      <c r="H2702" s="4">
        <v>9954.9599999999991</v>
      </c>
      <c r="I2702" s="4">
        <v>19780.849999999999</v>
      </c>
      <c r="J2702" s="4"/>
      <c r="K2702" s="4">
        <v>-42479.13</v>
      </c>
    </row>
    <row r="2703" spans="1:11" x14ac:dyDescent="0.25">
      <c r="A2703" s="2">
        <v>39227</v>
      </c>
      <c r="B2703" s="4">
        <v>168.67</v>
      </c>
      <c r="C2703" s="4">
        <v>-2062.98</v>
      </c>
      <c r="D2703" s="4">
        <v>43083</v>
      </c>
      <c r="E2703" s="4">
        <v>141636.44</v>
      </c>
      <c r="F2703" s="4">
        <v>-6.37</v>
      </c>
      <c r="G2703" s="4">
        <v>12656</v>
      </c>
      <c r="H2703" s="4">
        <v>9954.9599999999991</v>
      </c>
      <c r="I2703" s="4">
        <v>19780.849999999999</v>
      </c>
      <c r="J2703" s="4"/>
      <c r="K2703" s="4">
        <v>-42479.13</v>
      </c>
    </row>
    <row r="2704" spans="1:11" x14ac:dyDescent="0.25">
      <c r="A2704" s="2">
        <v>39228</v>
      </c>
      <c r="B2704" s="4">
        <v>168.67</v>
      </c>
      <c r="C2704" s="4">
        <v>-2062.98</v>
      </c>
      <c r="D2704" s="4">
        <v>43083</v>
      </c>
      <c r="E2704" s="4">
        <v>141636.44</v>
      </c>
      <c r="F2704" s="4">
        <v>-6.37</v>
      </c>
      <c r="G2704" s="4">
        <v>12656</v>
      </c>
      <c r="H2704" s="4">
        <v>9954.9599999999991</v>
      </c>
      <c r="I2704" s="4">
        <v>19780.849999999999</v>
      </c>
      <c r="J2704" s="4"/>
      <c r="K2704" s="4">
        <v>-42479.13</v>
      </c>
    </row>
    <row r="2705" spans="1:11" x14ac:dyDescent="0.25">
      <c r="A2705" s="2">
        <v>39229</v>
      </c>
      <c r="B2705" s="4">
        <v>168.67</v>
      </c>
      <c r="C2705" s="4">
        <v>-2062.98</v>
      </c>
      <c r="D2705" s="4">
        <v>43083</v>
      </c>
      <c r="E2705" s="4">
        <v>141636.44</v>
      </c>
      <c r="F2705" s="4">
        <v>-6.37</v>
      </c>
      <c r="G2705" s="4">
        <v>12656</v>
      </c>
      <c r="H2705" s="4">
        <v>9954.9599999999991</v>
      </c>
      <c r="I2705" s="4">
        <v>19780.849999999999</v>
      </c>
      <c r="J2705" s="4"/>
      <c r="K2705" s="4">
        <v>-42479.13</v>
      </c>
    </row>
    <row r="2706" spans="1:11" x14ac:dyDescent="0.25">
      <c r="A2706" s="2">
        <v>39230</v>
      </c>
      <c r="B2706" s="4">
        <v>168.67</v>
      </c>
      <c r="C2706" s="4">
        <v>-2062.98</v>
      </c>
      <c r="D2706" s="4">
        <v>43083</v>
      </c>
      <c r="E2706" s="4">
        <v>141636.44</v>
      </c>
      <c r="F2706" s="4">
        <v>-6.37</v>
      </c>
      <c r="G2706" s="4">
        <v>12656</v>
      </c>
      <c r="H2706" s="4">
        <v>9954.9599999999991</v>
      </c>
      <c r="I2706" s="4">
        <v>19780.849999999999</v>
      </c>
      <c r="J2706" s="4"/>
      <c r="K2706" s="4">
        <v>-42479.13</v>
      </c>
    </row>
    <row r="2707" spans="1:11" x14ac:dyDescent="0.25">
      <c r="A2707" s="2">
        <v>39231</v>
      </c>
      <c r="B2707" s="4">
        <v>168.67</v>
      </c>
      <c r="C2707" s="4">
        <v>-2062.98</v>
      </c>
      <c r="D2707" s="4">
        <v>43083</v>
      </c>
      <c r="E2707" s="4">
        <v>141636.44</v>
      </c>
      <c r="F2707" s="4">
        <v>-6.37</v>
      </c>
      <c r="G2707" s="4">
        <v>12656</v>
      </c>
      <c r="H2707" s="4">
        <v>9954.9599999999991</v>
      </c>
      <c r="I2707" s="4">
        <v>19780.849999999999</v>
      </c>
      <c r="J2707" s="4"/>
      <c r="K2707" s="4">
        <v>-42479.13</v>
      </c>
    </row>
    <row r="2708" spans="1:11" x14ac:dyDescent="0.25">
      <c r="A2708" s="2">
        <v>39232</v>
      </c>
      <c r="B2708" s="4">
        <v>168.67</v>
      </c>
      <c r="C2708" s="4">
        <v>-2062.98</v>
      </c>
      <c r="D2708" s="4">
        <v>43083</v>
      </c>
      <c r="E2708" s="4">
        <v>141636.44</v>
      </c>
      <c r="F2708" s="4">
        <v>-6.37</v>
      </c>
      <c r="G2708" s="4">
        <v>12656</v>
      </c>
      <c r="H2708" s="4">
        <v>9954.9599999999991</v>
      </c>
      <c r="I2708" s="4">
        <v>19780.849999999999</v>
      </c>
      <c r="J2708" s="4"/>
      <c r="K2708" s="4">
        <v>-42479.13</v>
      </c>
    </row>
    <row r="2709" spans="1:11" x14ac:dyDescent="0.25">
      <c r="A2709" s="2">
        <v>39233</v>
      </c>
      <c r="B2709" s="4">
        <v>168.67</v>
      </c>
      <c r="C2709" s="4">
        <v>-2062.98</v>
      </c>
      <c r="D2709" s="4">
        <v>43041</v>
      </c>
      <c r="E2709" s="4">
        <v>141636.44</v>
      </c>
      <c r="F2709" s="4">
        <v>-3.64</v>
      </c>
      <c r="G2709" s="4">
        <v>12656</v>
      </c>
      <c r="H2709" s="4">
        <v>9954.9599999999991</v>
      </c>
      <c r="I2709" s="4">
        <v>20413.46</v>
      </c>
      <c r="J2709" s="4"/>
      <c r="K2709" s="4">
        <v>-42479.13</v>
      </c>
    </row>
    <row r="2710" spans="1:11" x14ac:dyDescent="0.25">
      <c r="A2710" s="2">
        <v>39234</v>
      </c>
      <c r="B2710" s="4">
        <v>168.67</v>
      </c>
      <c r="C2710" s="4">
        <v>-2062.98</v>
      </c>
      <c r="D2710" s="4">
        <v>43041</v>
      </c>
      <c r="E2710" s="4">
        <v>141636.44</v>
      </c>
      <c r="F2710" s="4">
        <v>-3.64</v>
      </c>
      <c r="G2710" s="4">
        <v>12656</v>
      </c>
      <c r="H2710" s="4">
        <v>9954.9599999999991</v>
      </c>
      <c r="I2710" s="4">
        <v>20413.46</v>
      </c>
      <c r="J2710" s="4"/>
      <c r="K2710" s="4">
        <v>-42479.13</v>
      </c>
    </row>
    <row r="2711" spans="1:11" x14ac:dyDescent="0.25">
      <c r="A2711" s="2">
        <v>39235</v>
      </c>
      <c r="B2711" s="4">
        <v>168.67</v>
      </c>
      <c r="C2711" s="4">
        <v>-2062.98</v>
      </c>
      <c r="D2711" s="4">
        <v>43041</v>
      </c>
      <c r="E2711" s="4">
        <v>141636.44</v>
      </c>
      <c r="F2711" s="4">
        <v>-3.64</v>
      </c>
      <c r="G2711" s="4">
        <v>12656</v>
      </c>
      <c r="H2711" s="4">
        <v>9954.9599999999991</v>
      </c>
      <c r="I2711" s="4">
        <v>20413.46</v>
      </c>
      <c r="J2711" s="4"/>
      <c r="K2711" s="4">
        <v>-42479.13</v>
      </c>
    </row>
    <row r="2712" spans="1:11" x14ac:dyDescent="0.25">
      <c r="A2712" s="2">
        <v>39236</v>
      </c>
      <c r="B2712" s="4">
        <v>168.67</v>
      </c>
      <c r="C2712" s="4">
        <v>-2062.98</v>
      </c>
      <c r="D2712" s="4">
        <v>43041</v>
      </c>
      <c r="E2712" s="4">
        <v>141636.44</v>
      </c>
      <c r="F2712" s="4">
        <v>-3.64</v>
      </c>
      <c r="G2712" s="4">
        <v>12656</v>
      </c>
      <c r="H2712" s="4">
        <v>9954.9599999999991</v>
      </c>
      <c r="I2712" s="4">
        <v>20413.46</v>
      </c>
      <c r="J2712" s="4"/>
      <c r="K2712" s="4">
        <v>-42479.13</v>
      </c>
    </row>
    <row r="2713" spans="1:11" x14ac:dyDescent="0.25">
      <c r="A2713" s="2">
        <v>39237</v>
      </c>
      <c r="B2713" s="4">
        <v>168.67</v>
      </c>
      <c r="C2713" s="4">
        <v>-2062.98</v>
      </c>
      <c r="D2713" s="4">
        <v>43041</v>
      </c>
      <c r="E2713" s="4">
        <v>141636.44</v>
      </c>
      <c r="F2713" s="4">
        <v>-3.64</v>
      </c>
      <c r="G2713" s="4">
        <v>12656</v>
      </c>
      <c r="H2713" s="4">
        <v>9954.9599999999991</v>
      </c>
      <c r="I2713" s="4">
        <v>20413.46</v>
      </c>
      <c r="J2713" s="4"/>
      <c r="K2713" s="4">
        <v>-42479.13</v>
      </c>
    </row>
    <row r="2714" spans="1:11" x14ac:dyDescent="0.25">
      <c r="A2714" s="2">
        <v>39238</v>
      </c>
      <c r="B2714" s="4">
        <v>168.67</v>
      </c>
      <c r="C2714" s="4">
        <v>-2062.98</v>
      </c>
      <c r="D2714" s="4">
        <v>43041</v>
      </c>
      <c r="E2714" s="4">
        <v>141636.44</v>
      </c>
      <c r="F2714" s="4">
        <v>-3.64</v>
      </c>
      <c r="G2714" s="4">
        <v>12656</v>
      </c>
      <c r="H2714" s="4">
        <v>9954.9599999999991</v>
      </c>
      <c r="I2714" s="4">
        <v>20413.46</v>
      </c>
      <c r="J2714" s="4"/>
      <c r="K2714" s="4">
        <v>-42479.13</v>
      </c>
    </row>
    <row r="2715" spans="1:11" x14ac:dyDescent="0.25">
      <c r="A2715" s="2">
        <v>39239</v>
      </c>
      <c r="B2715" s="4">
        <v>168.67</v>
      </c>
      <c r="C2715" s="4">
        <v>-2062.98</v>
      </c>
      <c r="D2715" s="4">
        <v>43041</v>
      </c>
      <c r="E2715" s="4">
        <v>141636.44</v>
      </c>
      <c r="F2715" s="4">
        <v>-3.64</v>
      </c>
      <c r="G2715" s="4">
        <v>12656</v>
      </c>
      <c r="H2715" s="4">
        <v>9954.9599999999991</v>
      </c>
      <c r="I2715" s="4">
        <v>20413.46</v>
      </c>
      <c r="J2715" s="4"/>
      <c r="K2715" s="4">
        <v>-42479.13</v>
      </c>
    </row>
    <row r="2716" spans="1:11" x14ac:dyDescent="0.25">
      <c r="A2716" s="2">
        <v>39240</v>
      </c>
      <c r="B2716" s="4">
        <v>168.67</v>
      </c>
      <c r="C2716" s="4">
        <v>-2062.98</v>
      </c>
      <c r="D2716" s="4">
        <v>43041</v>
      </c>
      <c r="E2716" s="4">
        <v>141636.44</v>
      </c>
      <c r="F2716" s="4">
        <v>-3.64</v>
      </c>
      <c r="G2716" s="4">
        <v>12656</v>
      </c>
      <c r="H2716" s="4">
        <v>9954.9599999999991</v>
      </c>
      <c r="I2716" s="4">
        <v>20413.46</v>
      </c>
      <c r="J2716" s="4"/>
      <c r="K2716" s="4">
        <v>-42479.13</v>
      </c>
    </row>
    <row r="2717" spans="1:11" x14ac:dyDescent="0.25">
      <c r="A2717" s="2">
        <v>39241</v>
      </c>
      <c r="B2717" s="4">
        <v>168.67</v>
      </c>
      <c r="C2717" s="4">
        <v>-2062.98</v>
      </c>
      <c r="D2717" s="4">
        <v>43041</v>
      </c>
      <c r="E2717" s="4">
        <v>141636.44</v>
      </c>
      <c r="F2717" s="4">
        <v>-3.64</v>
      </c>
      <c r="G2717" s="4">
        <v>12656</v>
      </c>
      <c r="H2717" s="4">
        <v>9954.9599999999991</v>
      </c>
      <c r="I2717" s="4">
        <v>20413.46</v>
      </c>
      <c r="J2717" s="4"/>
      <c r="K2717" s="4">
        <v>-42479.13</v>
      </c>
    </row>
    <row r="2718" spans="1:11" x14ac:dyDescent="0.25">
      <c r="A2718" s="2">
        <v>39242</v>
      </c>
      <c r="B2718" s="4">
        <v>168.67</v>
      </c>
      <c r="C2718" s="4">
        <v>-2062.98</v>
      </c>
      <c r="D2718" s="4">
        <v>43041</v>
      </c>
      <c r="E2718" s="4">
        <v>141636.44</v>
      </c>
      <c r="F2718" s="4">
        <v>-3.64</v>
      </c>
      <c r="G2718" s="4">
        <v>12656</v>
      </c>
      <c r="H2718" s="4">
        <v>9954.9599999999991</v>
      </c>
      <c r="I2718" s="4">
        <v>20413.46</v>
      </c>
      <c r="J2718" s="4"/>
      <c r="K2718" s="4">
        <v>-42479.13</v>
      </c>
    </row>
    <row r="2719" spans="1:11" x14ac:dyDescent="0.25">
      <c r="A2719" s="2">
        <v>39243</v>
      </c>
      <c r="B2719" s="4">
        <v>168.67</v>
      </c>
      <c r="C2719" s="4">
        <v>-2062.98</v>
      </c>
      <c r="D2719" s="4">
        <v>43041</v>
      </c>
      <c r="E2719" s="4">
        <v>141636.44</v>
      </c>
      <c r="F2719" s="4">
        <v>-3.64</v>
      </c>
      <c r="G2719" s="4">
        <v>12656</v>
      </c>
      <c r="H2719" s="4">
        <v>9954.9599999999991</v>
      </c>
      <c r="I2719" s="4">
        <v>20413.46</v>
      </c>
      <c r="J2719" s="4"/>
      <c r="K2719" s="4">
        <v>-42479.13</v>
      </c>
    </row>
    <row r="2720" spans="1:11" x14ac:dyDescent="0.25">
      <c r="A2720" s="2">
        <v>39244</v>
      </c>
      <c r="B2720" s="4">
        <v>168.67</v>
      </c>
      <c r="C2720" s="4">
        <v>-2062.98</v>
      </c>
      <c r="D2720" s="4">
        <v>43041</v>
      </c>
      <c r="E2720" s="4">
        <v>141636.44</v>
      </c>
      <c r="F2720" s="4">
        <v>-3.64</v>
      </c>
      <c r="G2720" s="4">
        <v>12656</v>
      </c>
      <c r="H2720" s="4">
        <v>9954.9599999999991</v>
      </c>
      <c r="I2720" s="4">
        <v>20413.46</v>
      </c>
      <c r="J2720" s="4"/>
      <c r="K2720" s="4">
        <v>-42479.13</v>
      </c>
    </row>
    <row r="2721" spans="1:11" x14ac:dyDescent="0.25">
      <c r="A2721" s="2">
        <v>39245</v>
      </c>
      <c r="B2721" s="4">
        <v>168.67</v>
      </c>
      <c r="C2721" s="4">
        <v>-2062.98</v>
      </c>
      <c r="D2721" s="4">
        <v>43041</v>
      </c>
      <c r="E2721" s="4">
        <v>141636.44</v>
      </c>
      <c r="F2721" s="4">
        <v>-3.64</v>
      </c>
      <c r="G2721" s="4">
        <v>12656</v>
      </c>
      <c r="H2721" s="4">
        <v>9954.9599999999991</v>
      </c>
      <c r="I2721" s="4">
        <v>20413.46</v>
      </c>
      <c r="J2721" s="4"/>
      <c r="K2721" s="4">
        <v>-42479.13</v>
      </c>
    </row>
    <row r="2722" spans="1:11" x14ac:dyDescent="0.25">
      <c r="A2722" s="2">
        <v>39246</v>
      </c>
      <c r="B2722" s="4">
        <v>168.67</v>
      </c>
      <c r="C2722" s="4">
        <v>-2062.98</v>
      </c>
      <c r="D2722" s="4">
        <v>43041</v>
      </c>
      <c r="E2722" s="4">
        <v>141636.44</v>
      </c>
      <c r="F2722" s="4">
        <v>-3.64</v>
      </c>
      <c r="G2722" s="4">
        <v>12656</v>
      </c>
      <c r="H2722" s="4">
        <v>9954.9599999999991</v>
      </c>
      <c r="I2722" s="4">
        <v>20413.46</v>
      </c>
      <c r="J2722" s="4"/>
      <c r="K2722" s="4">
        <v>-42479.13</v>
      </c>
    </row>
    <row r="2723" spans="1:11" x14ac:dyDescent="0.25">
      <c r="A2723" s="2">
        <v>39247</v>
      </c>
      <c r="B2723" s="4">
        <v>168.67</v>
      </c>
      <c r="C2723" s="4">
        <v>-2062.98</v>
      </c>
      <c r="D2723" s="4">
        <v>43041</v>
      </c>
      <c r="E2723" s="4">
        <v>141636.44</v>
      </c>
      <c r="F2723" s="4">
        <v>-3.64</v>
      </c>
      <c r="G2723" s="4">
        <v>12656</v>
      </c>
      <c r="H2723" s="4">
        <v>9954.9599999999991</v>
      </c>
      <c r="I2723" s="4">
        <v>20413.46</v>
      </c>
      <c r="J2723" s="4"/>
      <c r="K2723" s="4">
        <v>-42479.13</v>
      </c>
    </row>
    <row r="2724" spans="1:11" x14ac:dyDescent="0.25">
      <c r="A2724" s="2">
        <v>39248</v>
      </c>
      <c r="B2724" s="4">
        <v>168.67</v>
      </c>
      <c r="C2724" s="4">
        <v>-2062.98</v>
      </c>
      <c r="D2724" s="4">
        <v>43041</v>
      </c>
      <c r="E2724" s="4">
        <v>141636.44</v>
      </c>
      <c r="F2724" s="4">
        <v>-3.64</v>
      </c>
      <c r="G2724" s="4">
        <v>12656</v>
      </c>
      <c r="H2724" s="4">
        <v>9954.9599999999991</v>
      </c>
      <c r="I2724" s="4">
        <v>20413.46</v>
      </c>
      <c r="J2724" s="4"/>
      <c r="K2724" s="4">
        <v>-42479.13</v>
      </c>
    </row>
    <row r="2725" spans="1:11" x14ac:dyDescent="0.25">
      <c r="A2725" s="2">
        <v>39249</v>
      </c>
      <c r="B2725" s="4">
        <v>168.67</v>
      </c>
      <c r="C2725" s="4">
        <v>-2062.98</v>
      </c>
      <c r="D2725" s="4">
        <v>43041</v>
      </c>
      <c r="E2725" s="4">
        <v>141636.44</v>
      </c>
      <c r="F2725" s="4">
        <v>-3.64</v>
      </c>
      <c r="G2725" s="4">
        <v>12656</v>
      </c>
      <c r="H2725" s="4">
        <v>9954.9599999999991</v>
      </c>
      <c r="I2725" s="4">
        <v>20413.46</v>
      </c>
      <c r="J2725" s="4"/>
      <c r="K2725" s="4">
        <v>-42479.13</v>
      </c>
    </row>
    <row r="2726" spans="1:11" x14ac:dyDescent="0.25">
      <c r="A2726" s="2">
        <v>39250</v>
      </c>
      <c r="B2726" s="4">
        <v>168.67</v>
      </c>
      <c r="C2726" s="4">
        <v>-2062.98</v>
      </c>
      <c r="D2726" s="4">
        <v>43041</v>
      </c>
      <c r="E2726" s="4">
        <v>141636.44</v>
      </c>
      <c r="F2726" s="4">
        <v>-3.64</v>
      </c>
      <c r="G2726" s="4">
        <v>12656</v>
      </c>
      <c r="H2726" s="4">
        <v>9954.9599999999991</v>
      </c>
      <c r="I2726" s="4">
        <v>20413.46</v>
      </c>
      <c r="J2726" s="4"/>
      <c r="K2726" s="4">
        <v>-42479.13</v>
      </c>
    </row>
    <row r="2727" spans="1:11" x14ac:dyDescent="0.25">
      <c r="A2727" s="2">
        <v>39251</v>
      </c>
      <c r="B2727" s="4">
        <v>168.67</v>
      </c>
      <c r="C2727" s="4">
        <v>-2062.98</v>
      </c>
      <c r="D2727" s="4">
        <v>43041</v>
      </c>
      <c r="E2727" s="4">
        <v>141636.44</v>
      </c>
      <c r="F2727" s="4">
        <v>-3.64</v>
      </c>
      <c r="G2727" s="4">
        <v>12656</v>
      </c>
      <c r="H2727" s="4">
        <v>9954.9599999999991</v>
      </c>
      <c r="I2727" s="4">
        <v>20413.46</v>
      </c>
      <c r="J2727" s="4"/>
      <c r="K2727" s="4">
        <v>-42479.13</v>
      </c>
    </row>
    <row r="2728" spans="1:11" x14ac:dyDescent="0.25">
      <c r="A2728" s="2">
        <v>39252</v>
      </c>
      <c r="B2728" s="4">
        <v>168.67</v>
      </c>
      <c r="C2728" s="4">
        <v>-2062.98</v>
      </c>
      <c r="D2728" s="4">
        <v>43041</v>
      </c>
      <c r="E2728" s="4">
        <v>141636.44</v>
      </c>
      <c r="F2728" s="4">
        <v>-3.64</v>
      </c>
      <c r="G2728" s="4">
        <v>12656</v>
      </c>
      <c r="H2728" s="4">
        <v>9954.9599999999991</v>
      </c>
      <c r="I2728" s="4">
        <v>20413.46</v>
      </c>
      <c r="J2728" s="4"/>
      <c r="K2728" s="4">
        <v>-42479.13</v>
      </c>
    </row>
    <row r="2729" spans="1:11" x14ac:dyDescent="0.25">
      <c r="A2729" s="2">
        <v>39253</v>
      </c>
      <c r="B2729" s="4">
        <v>168.67</v>
      </c>
      <c r="C2729" s="4">
        <v>-2062.98</v>
      </c>
      <c r="D2729" s="4">
        <v>43041</v>
      </c>
      <c r="E2729" s="4">
        <v>141636.44</v>
      </c>
      <c r="F2729" s="4">
        <v>-3.64</v>
      </c>
      <c r="G2729" s="4">
        <v>12656</v>
      </c>
      <c r="H2729" s="4">
        <v>9954.9599999999991</v>
      </c>
      <c r="I2729" s="4">
        <v>20413.46</v>
      </c>
      <c r="J2729" s="4"/>
      <c r="K2729" s="4">
        <v>-42479.13</v>
      </c>
    </row>
    <row r="2730" spans="1:11" x14ac:dyDescent="0.25">
      <c r="A2730" s="2">
        <v>39254</v>
      </c>
      <c r="B2730" s="4">
        <v>168.67</v>
      </c>
      <c r="C2730" s="4">
        <v>-2062.98</v>
      </c>
      <c r="D2730" s="4">
        <v>43041</v>
      </c>
      <c r="E2730" s="4">
        <v>141636.44</v>
      </c>
      <c r="F2730" s="4">
        <v>-3.64</v>
      </c>
      <c r="G2730" s="4">
        <v>12656</v>
      </c>
      <c r="H2730" s="4">
        <v>9954.9599999999991</v>
      </c>
      <c r="I2730" s="4">
        <v>20413.46</v>
      </c>
      <c r="J2730" s="4"/>
      <c r="K2730" s="4">
        <v>-42479.13</v>
      </c>
    </row>
    <row r="2731" spans="1:11" x14ac:dyDescent="0.25">
      <c r="A2731" s="2">
        <v>39255</v>
      </c>
      <c r="B2731" s="4">
        <v>168.67</v>
      </c>
      <c r="C2731" s="4">
        <v>-2062.98</v>
      </c>
      <c r="D2731" s="4">
        <v>43041</v>
      </c>
      <c r="E2731" s="4">
        <v>141636.44</v>
      </c>
      <c r="F2731" s="4">
        <v>-3.64</v>
      </c>
      <c r="G2731" s="4">
        <v>12656</v>
      </c>
      <c r="H2731" s="4">
        <v>9954.9599999999991</v>
      </c>
      <c r="I2731" s="4">
        <v>20413.46</v>
      </c>
      <c r="J2731" s="4"/>
      <c r="K2731" s="4">
        <v>-42479.13</v>
      </c>
    </row>
    <row r="2732" spans="1:11" x14ac:dyDescent="0.25">
      <c r="A2732" s="2">
        <v>39256</v>
      </c>
      <c r="B2732" s="4">
        <v>168.67</v>
      </c>
      <c r="C2732" s="4">
        <v>-2062.98</v>
      </c>
      <c r="D2732" s="4">
        <v>43041</v>
      </c>
      <c r="E2732" s="4">
        <v>141636.44</v>
      </c>
      <c r="F2732" s="4">
        <v>-3.64</v>
      </c>
      <c r="G2732" s="4">
        <v>12656</v>
      </c>
      <c r="H2732" s="4">
        <v>9954.9599999999991</v>
      </c>
      <c r="I2732" s="4">
        <v>20413.46</v>
      </c>
      <c r="J2732" s="4"/>
      <c r="K2732" s="4">
        <v>-42479.13</v>
      </c>
    </row>
    <row r="2733" spans="1:11" x14ac:dyDescent="0.25">
      <c r="A2733" s="2">
        <v>39257</v>
      </c>
      <c r="B2733" s="4">
        <v>168.67</v>
      </c>
      <c r="C2733" s="4">
        <v>-2062.98</v>
      </c>
      <c r="D2733" s="4">
        <v>43041</v>
      </c>
      <c r="E2733" s="4">
        <v>141636.44</v>
      </c>
      <c r="F2733" s="4">
        <v>-3.64</v>
      </c>
      <c r="G2733" s="4">
        <v>12656</v>
      </c>
      <c r="H2733" s="4">
        <v>9954.9599999999991</v>
      </c>
      <c r="I2733" s="4">
        <v>20413.46</v>
      </c>
      <c r="J2733" s="4"/>
      <c r="K2733" s="4">
        <v>-42479.13</v>
      </c>
    </row>
    <row r="2734" spans="1:11" x14ac:dyDescent="0.25">
      <c r="A2734" s="2">
        <v>39258</v>
      </c>
      <c r="B2734" s="4">
        <v>168.67</v>
      </c>
      <c r="C2734" s="4">
        <v>-2062.98</v>
      </c>
      <c r="D2734" s="4">
        <v>43041</v>
      </c>
      <c r="E2734" s="4">
        <v>141636.44</v>
      </c>
      <c r="F2734" s="4">
        <v>-3.64</v>
      </c>
      <c r="G2734" s="4">
        <v>12656</v>
      </c>
      <c r="H2734" s="4">
        <v>9954.9599999999991</v>
      </c>
      <c r="I2734" s="4">
        <v>20413.46</v>
      </c>
      <c r="J2734" s="4"/>
      <c r="K2734" s="4">
        <v>-42479.13</v>
      </c>
    </row>
    <row r="2735" spans="1:11" x14ac:dyDescent="0.25">
      <c r="A2735" s="2">
        <v>39259</v>
      </c>
      <c r="B2735" s="4">
        <v>168.67</v>
      </c>
      <c r="C2735" s="4">
        <v>-2062.98</v>
      </c>
      <c r="D2735" s="4">
        <v>43041</v>
      </c>
      <c r="E2735" s="4">
        <v>141636.44</v>
      </c>
      <c r="F2735" s="4">
        <v>-3.64</v>
      </c>
      <c r="G2735" s="4">
        <v>12656</v>
      </c>
      <c r="H2735" s="4">
        <v>9954.9599999999991</v>
      </c>
      <c r="I2735" s="4">
        <v>20413.46</v>
      </c>
      <c r="J2735" s="4"/>
      <c r="K2735" s="4">
        <v>-42479.13</v>
      </c>
    </row>
    <row r="2736" spans="1:11" x14ac:dyDescent="0.25">
      <c r="A2736" s="2">
        <v>39260</v>
      </c>
      <c r="B2736" s="4">
        <v>168.67</v>
      </c>
      <c r="C2736" s="4">
        <v>-2062.98</v>
      </c>
      <c r="D2736" s="4">
        <v>43041</v>
      </c>
      <c r="E2736" s="4">
        <v>141636.44</v>
      </c>
      <c r="F2736" s="4">
        <v>-3.64</v>
      </c>
      <c r="G2736" s="4">
        <v>12656</v>
      </c>
      <c r="H2736" s="4">
        <v>9954.9599999999991</v>
      </c>
      <c r="I2736" s="4">
        <v>20413.46</v>
      </c>
      <c r="J2736" s="4"/>
      <c r="K2736" s="4">
        <v>-42479.13</v>
      </c>
    </row>
    <row r="2737" spans="1:11" x14ac:dyDescent="0.25">
      <c r="A2737" s="2">
        <v>39261</v>
      </c>
      <c r="B2737" s="4">
        <v>168.67</v>
      </c>
      <c r="C2737" s="4">
        <v>-2062.98</v>
      </c>
      <c r="D2737" s="4">
        <v>43041</v>
      </c>
      <c r="E2737" s="4">
        <v>141636.44</v>
      </c>
      <c r="F2737" s="4">
        <v>-3.64</v>
      </c>
      <c r="G2737" s="4">
        <v>12656</v>
      </c>
      <c r="H2737" s="4">
        <v>9954.9599999999991</v>
      </c>
      <c r="I2737" s="4">
        <v>20413.46</v>
      </c>
      <c r="J2737" s="4"/>
      <c r="K2737" s="4">
        <v>-42479.13</v>
      </c>
    </row>
    <row r="2738" spans="1:11" x14ac:dyDescent="0.25">
      <c r="A2738" s="2">
        <v>39262</v>
      </c>
      <c r="B2738" s="4">
        <v>168.67</v>
      </c>
      <c r="C2738" s="4">
        <v>-2062.98</v>
      </c>
      <c r="D2738" s="4">
        <v>43041</v>
      </c>
      <c r="E2738" s="4">
        <v>141636.44</v>
      </c>
      <c r="F2738" s="4">
        <v>-3.64</v>
      </c>
      <c r="G2738" s="4">
        <v>12656</v>
      </c>
      <c r="H2738" s="4">
        <v>9954.9599999999991</v>
      </c>
      <c r="I2738" s="4">
        <v>20413.46</v>
      </c>
      <c r="J2738" s="4"/>
      <c r="K2738" s="4">
        <v>-42479.13</v>
      </c>
    </row>
    <row r="2739" spans="1:11" x14ac:dyDescent="0.25">
      <c r="A2739" s="2">
        <v>39263</v>
      </c>
      <c r="B2739" s="4">
        <v>182.12</v>
      </c>
      <c r="C2739" s="4">
        <v>-1423.14</v>
      </c>
      <c r="D2739" s="4">
        <v>43119</v>
      </c>
      <c r="E2739" s="4">
        <v>142986.32999999999</v>
      </c>
      <c r="F2739" s="4">
        <v>-4.22</v>
      </c>
      <c r="G2739" s="4">
        <v>12932</v>
      </c>
      <c r="H2739" s="4">
        <v>9954.9599999999991</v>
      </c>
      <c r="I2739" s="4">
        <v>19999.349999999999</v>
      </c>
      <c r="J2739" s="4"/>
      <c r="K2739" s="4">
        <v>-45188.76</v>
      </c>
    </row>
    <row r="2740" spans="1:11" x14ac:dyDescent="0.25">
      <c r="A2740" s="2">
        <v>39264</v>
      </c>
      <c r="B2740" s="4">
        <v>182.12</v>
      </c>
      <c r="C2740" s="4">
        <v>-1423.14</v>
      </c>
      <c r="D2740" s="4">
        <v>43119</v>
      </c>
      <c r="E2740" s="4">
        <v>142986.32999999999</v>
      </c>
      <c r="F2740" s="4">
        <v>-4.22</v>
      </c>
      <c r="G2740" s="4">
        <v>12932</v>
      </c>
      <c r="H2740" s="4">
        <v>9954.9599999999991</v>
      </c>
      <c r="I2740" s="4">
        <v>19999.349999999999</v>
      </c>
      <c r="J2740" s="4"/>
      <c r="K2740" s="4">
        <v>-45188.76</v>
      </c>
    </row>
    <row r="2741" spans="1:11" x14ac:dyDescent="0.25">
      <c r="A2741" s="2">
        <v>39265</v>
      </c>
      <c r="B2741" s="4">
        <v>182.12</v>
      </c>
      <c r="C2741" s="4">
        <v>-1423.14</v>
      </c>
      <c r="D2741" s="4">
        <v>43119</v>
      </c>
      <c r="E2741" s="4">
        <v>142986.32999999999</v>
      </c>
      <c r="F2741" s="4">
        <v>-4.22</v>
      </c>
      <c r="G2741" s="4">
        <v>12932</v>
      </c>
      <c r="H2741" s="4">
        <v>9954.9599999999991</v>
      </c>
      <c r="I2741" s="4">
        <v>19999.349999999999</v>
      </c>
      <c r="J2741" s="4"/>
      <c r="K2741" s="4">
        <v>-45188.76</v>
      </c>
    </row>
    <row r="2742" spans="1:11" x14ac:dyDescent="0.25">
      <c r="A2742" s="2">
        <v>39266</v>
      </c>
      <c r="B2742" s="4">
        <v>182.12</v>
      </c>
      <c r="C2742" s="4">
        <v>-1423.14</v>
      </c>
      <c r="D2742" s="4">
        <v>43119</v>
      </c>
      <c r="E2742" s="4">
        <v>142986.32999999999</v>
      </c>
      <c r="F2742" s="4">
        <v>-4.22</v>
      </c>
      <c r="G2742" s="4">
        <v>12932</v>
      </c>
      <c r="H2742" s="4">
        <v>9954.9599999999991</v>
      </c>
      <c r="I2742" s="4">
        <v>19999.349999999999</v>
      </c>
      <c r="J2742" s="4"/>
      <c r="K2742" s="4">
        <v>-45188.76</v>
      </c>
    </row>
    <row r="2743" spans="1:11" x14ac:dyDescent="0.25">
      <c r="A2743" s="2">
        <v>39267</v>
      </c>
      <c r="B2743" s="4">
        <v>182.12</v>
      </c>
      <c r="C2743" s="4">
        <v>-1423.14</v>
      </c>
      <c r="D2743" s="4">
        <v>43119</v>
      </c>
      <c r="E2743" s="4">
        <v>142986.32999999999</v>
      </c>
      <c r="F2743" s="4">
        <v>-4.22</v>
      </c>
      <c r="G2743" s="4">
        <v>12932</v>
      </c>
      <c r="H2743" s="4">
        <v>9954.9599999999991</v>
      </c>
      <c r="I2743" s="4">
        <v>19999.349999999999</v>
      </c>
      <c r="J2743" s="4"/>
      <c r="K2743" s="4">
        <v>-45188.76</v>
      </c>
    </row>
    <row r="2744" spans="1:11" x14ac:dyDescent="0.25">
      <c r="A2744" s="2">
        <v>39268</v>
      </c>
      <c r="B2744" s="4">
        <v>182.12</v>
      </c>
      <c r="C2744" s="4">
        <v>-1423.14</v>
      </c>
      <c r="D2744" s="4">
        <v>43119</v>
      </c>
      <c r="E2744" s="4">
        <v>142986.32999999999</v>
      </c>
      <c r="F2744" s="4">
        <v>-4.22</v>
      </c>
      <c r="G2744" s="4">
        <v>12932</v>
      </c>
      <c r="H2744" s="4">
        <v>9954.9599999999991</v>
      </c>
      <c r="I2744" s="4">
        <v>19999.349999999999</v>
      </c>
      <c r="J2744" s="4"/>
      <c r="K2744" s="4">
        <v>-45188.76</v>
      </c>
    </row>
    <row r="2745" spans="1:11" x14ac:dyDescent="0.25">
      <c r="A2745" s="2">
        <v>39269</v>
      </c>
      <c r="B2745" s="4">
        <v>182.12</v>
      </c>
      <c r="C2745" s="4">
        <v>-1423.14</v>
      </c>
      <c r="D2745" s="4">
        <v>43119</v>
      </c>
      <c r="E2745" s="4">
        <v>142986.32999999999</v>
      </c>
      <c r="F2745" s="4">
        <v>-4.22</v>
      </c>
      <c r="G2745" s="4">
        <v>12932</v>
      </c>
      <c r="H2745" s="4">
        <v>9954.9599999999991</v>
      </c>
      <c r="I2745" s="4">
        <v>19999.349999999999</v>
      </c>
      <c r="J2745" s="4"/>
      <c r="K2745" s="4">
        <v>-45188.76</v>
      </c>
    </row>
    <row r="2746" spans="1:11" x14ac:dyDescent="0.25">
      <c r="A2746" s="2">
        <v>39270</v>
      </c>
      <c r="B2746" s="4">
        <v>182.12</v>
      </c>
      <c r="C2746" s="4">
        <v>-1423.14</v>
      </c>
      <c r="D2746" s="4">
        <v>43119</v>
      </c>
      <c r="E2746" s="4">
        <v>142986.32999999999</v>
      </c>
      <c r="F2746" s="4">
        <v>-4.22</v>
      </c>
      <c r="G2746" s="4">
        <v>12932</v>
      </c>
      <c r="H2746" s="4">
        <v>9954.9599999999991</v>
      </c>
      <c r="I2746" s="4">
        <v>19999.349999999999</v>
      </c>
      <c r="J2746" s="4"/>
      <c r="K2746" s="4">
        <v>-45188.76</v>
      </c>
    </row>
    <row r="2747" spans="1:11" x14ac:dyDescent="0.25">
      <c r="A2747" s="2">
        <v>39271</v>
      </c>
      <c r="B2747" s="4">
        <v>182.12</v>
      </c>
      <c r="C2747" s="4">
        <v>-1423.14</v>
      </c>
      <c r="D2747" s="4">
        <v>43119</v>
      </c>
      <c r="E2747" s="4">
        <v>142986.32999999999</v>
      </c>
      <c r="F2747" s="4">
        <v>-4.22</v>
      </c>
      <c r="G2747" s="4">
        <v>12932</v>
      </c>
      <c r="H2747" s="4">
        <v>9954.9599999999991</v>
      </c>
      <c r="I2747" s="4">
        <v>19999.349999999999</v>
      </c>
      <c r="J2747" s="4"/>
      <c r="K2747" s="4">
        <v>-45188.76</v>
      </c>
    </row>
    <row r="2748" spans="1:11" x14ac:dyDescent="0.25">
      <c r="A2748" s="2">
        <v>39272</v>
      </c>
      <c r="B2748" s="4">
        <v>182.12</v>
      </c>
      <c r="C2748" s="4">
        <v>-1423.14</v>
      </c>
      <c r="D2748" s="4">
        <v>43119</v>
      </c>
      <c r="E2748" s="4">
        <v>142986.32999999999</v>
      </c>
      <c r="F2748" s="4">
        <v>-4.22</v>
      </c>
      <c r="G2748" s="4">
        <v>12932</v>
      </c>
      <c r="H2748" s="4">
        <v>9954.9599999999991</v>
      </c>
      <c r="I2748" s="4">
        <v>19999.349999999999</v>
      </c>
      <c r="J2748" s="4"/>
      <c r="K2748" s="4">
        <v>-45188.76</v>
      </c>
    </row>
    <row r="2749" spans="1:11" x14ac:dyDescent="0.25">
      <c r="A2749" s="2">
        <v>39273</v>
      </c>
      <c r="B2749" s="4">
        <v>182.12</v>
      </c>
      <c r="C2749" s="4">
        <v>-1423.14</v>
      </c>
      <c r="D2749" s="4">
        <v>43119</v>
      </c>
      <c r="E2749" s="4">
        <v>142986.32999999999</v>
      </c>
      <c r="F2749" s="4">
        <v>-4.22</v>
      </c>
      <c r="G2749" s="4">
        <v>12932</v>
      </c>
      <c r="H2749" s="4">
        <v>9954.9599999999991</v>
      </c>
      <c r="I2749" s="4">
        <v>19999.349999999999</v>
      </c>
      <c r="J2749" s="4"/>
      <c r="K2749" s="4">
        <v>-45188.76</v>
      </c>
    </row>
    <row r="2750" spans="1:11" x14ac:dyDescent="0.25">
      <c r="A2750" s="2">
        <v>39274</v>
      </c>
      <c r="B2750" s="4">
        <v>182.12</v>
      </c>
      <c r="C2750" s="4">
        <v>-1423.14</v>
      </c>
      <c r="D2750" s="4">
        <v>43119</v>
      </c>
      <c r="E2750" s="4">
        <v>142986.32999999999</v>
      </c>
      <c r="F2750" s="4">
        <v>-4.22</v>
      </c>
      <c r="G2750" s="4">
        <v>12932</v>
      </c>
      <c r="H2750" s="4">
        <v>9954.9599999999991</v>
      </c>
      <c r="I2750" s="4">
        <v>19999.349999999999</v>
      </c>
      <c r="J2750" s="4"/>
      <c r="K2750" s="4">
        <v>-45188.76</v>
      </c>
    </row>
    <row r="2751" spans="1:11" x14ac:dyDescent="0.25">
      <c r="A2751" s="2">
        <v>39275</v>
      </c>
      <c r="B2751" s="4">
        <v>182.12</v>
      </c>
      <c r="C2751" s="4">
        <v>-1423.14</v>
      </c>
      <c r="D2751" s="4">
        <v>43119</v>
      </c>
      <c r="E2751" s="4">
        <v>142986.32999999999</v>
      </c>
      <c r="F2751" s="4">
        <v>-4.22</v>
      </c>
      <c r="G2751" s="4">
        <v>12932</v>
      </c>
      <c r="H2751" s="4">
        <v>9954.9599999999991</v>
      </c>
      <c r="I2751" s="4">
        <v>19999.349999999999</v>
      </c>
      <c r="J2751" s="4"/>
      <c r="K2751" s="4">
        <v>-45188.76</v>
      </c>
    </row>
    <row r="2752" spans="1:11" x14ac:dyDescent="0.25">
      <c r="A2752" s="2">
        <v>39276</v>
      </c>
      <c r="B2752" s="4">
        <v>182.12</v>
      </c>
      <c r="C2752" s="4">
        <v>-1423.14</v>
      </c>
      <c r="D2752" s="4">
        <v>43119</v>
      </c>
      <c r="E2752" s="4">
        <v>142986.32999999999</v>
      </c>
      <c r="F2752" s="4">
        <v>-4.22</v>
      </c>
      <c r="G2752" s="4">
        <v>12932</v>
      </c>
      <c r="H2752" s="4">
        <v>9954.9599999999991</v>
      </c>
      <c r="I2752" s="4">
        <v>19999.349999999999</v>
      </c>
      <c r="J2752" s="4"/>
      <c r="K2752" s="4">
        <v>-45188.76</v>
      </c>
    </row>
    <row r="2753" spans="1:11" x14ac:dyDescent="0.25">
      <c r="A2753" s="2">
        <v>39277</v>
      </c>
      <c r="B2753" s="4">
        <v>182.12</v>
      </c>
      <c r="C2753" s="4">
        <v>-1423.14</v>
      </c>
      <c r="D2753" s="4">
        <v>43119</v>
      </c>
      <c r="E2753" s="4">
        <v>142986.32999999999</v>
      </c>
      <c r="F2753" s="4">
        <v>-4.22</v>
      </c>
      <c r="G2753" s="4">
        <v>12932</v>
      </c>
      <c r="H2753" s="4">
        <v>9954.9599999999991</v>
      </c>
      <c r="I2753" s="4">
        <v>19999.349999999999</v>
      </c>
      <c r="J2753" s="4"/>
      <c r="K2753" s="4">
        <v>-45188.76</v>
      </c>
    </row>
    <row r="2754" spans="1:11" x14ac:dyDescent="0.25">
      <c r="A2754" s="2">
        <v>39278</v>
      </c>
      <c r="B2754" s="4">
        <v>182.12</v>
      </c>
      <c r="C2754" s="4">
        <v>-1423.14</v>
      </c>
      <c r="D2754" s="4">
        <v>43119</v>
      </c>
      <c r="E2754" s="4">
        <v>142986.32999999999</v>
      </c>
      <c r="F2754" s="4">
        <v>-4.22</v>
      </c>
      <c r="G2754" s="4">
        <v>12932</v>
      </c>
      <c r="H2754" s="4">
        <v>9954.9599999999991</v>
      </c>
      <c r="I2754" s="4">
        <v>19999.349999999999</v>
      </c>
      <c r="J2754" s="4"/>
      <c r="K2754" s="4">
        <v>-45188.76</v>
      </c>
    </row>
    <row r="2755" spans="1:11" x14ac:dyDescent="0.25">
      <c r="A2755" s="2">
        <v>39279</v>
      </c>
      <c r="B2755" s="4">
        <v>182.12</v>
      </c>
      <c r="C2755" s="4">
        <v>-1423.14</v>
      </c>
      <c r="D2755" s="4">
        <v>43119</v>
      </c>
      <c r="E2755" s="4">
        <v>142986.32999999999</v>
      </c>
      <c r="F2755" s="4">
        <v>-4.22</v>
      </c>
      <c r="G2755" s="4">
        <v>12932</v>
      </c>
      <c r="H2755" s="4">
        <v>9954.9599999999991</v>
      </c>
      <c r="I2755" s="4">
        <v>19999.349999999999</v>
      </c>
      <c r="J2755" s="4"/>
      <c r="K2755" s="4">
        <v>-45188.76</v>
      </c>
    </row>
    <row r="2756" spans="1:11" x14ac:dyDescent="0.25">
      <c r="A2756" s="2">
        <v>39280</v>
      </c>
      <c r="B2756" s="4">
        <v>182.12</v>
      </c>
      <c r="C2756" s="4">
        <v>-1423.14</v>
      </c>
      <c r="D2756" s="4">
        <v>43119</v>
      </c>
      <c r="E2756" s="4">
        <v>142986.32999999999</v>
      </c>
      <c r="F2756" s="4">
        <v>-4.22</v>
      </c>
      <c r="G2756" s="4">
        <v>12932</v>
      </c>
      <c r="H2756" s="4">
        <v>9954.9599999999991</v>
      </c>
      <c r="I2756" s="4">
        <v>19999.349999999999</v>
      </c>
      <c r="J2756" s="4"/>
      <c r="K2756" s="4">
        <v>-45188.76</v>
      </c>
    </row>
    <row r="2757" spans="1:11" x14ac:dyDescent="0.25">
      <c r="A2757" s="2">
        <v>39281</v>
      </c>
      <c r="B2757" s="4">
        <v>182.12</v>
      </c>
      <c r="C2757" s="4">
        <v>-1423.14</v>
      </c>
      <c r="D2757" s="4">
        <v>43119</v>
      </c>
      <c r="E2757" s="4">
        <v>142986.32999999999</v>
      </c>
      <c r="F2757" s="4">
        <v>-4.22</v>
      </c>
      <c r="G2757" s="4">
        <v>12932</v>
      </c>
      <c r="H2757" s="4">
        <v>9954.9599999999991</v>
      </c>
      <c r="I2757" s="4">
        <v>19999.349999999999</v>
      </c>
      <c r="J2757" s="4"/>
      <c r="K2757" s="4">
        <v>-45188.76</v>
      </c>
    </row>
    <row r="2758" spans="1:11" x14ac:dyDescent="0.25">
      <c r="A2758" s="2">
        <v>39282</v>
      </c>
      <c r="B2758" s="4">
        <v>182.12</v>
      </c>
      <c r="C2758" s="4">
        <v>-1423.14</v>
      </c>
      <c r="D2758" s="4">
        <v>43119</v>
      </c>
      <c r="E2758" s="4">
        <v>142986.32999999999</v>
      </c>
      <c r="F2758" s="4">
        <v>-4.22</v>
      </c>
      <c r="G2758" s="4">
        <v>12932</v>
      </c>
      <c r="H2758" s="4">
        <v>9954.9599999999991</v>
      </c>
      <c r="I2758" s="4">
        <v>19999.349999999999</v>
      </c>
      <c r="J2758" s="4"/>
      <c r="K2758" s="4">
        <v>-45188.76</v>
      </c>
    </row>
    <row r="2759" spans="1:11" x14ac:dyDescent="0.25">
      <c r="A2759" s="2">
        <v>39283</v>
      </c>
      <c r="B2759" s="4">
        <v>182.12</v>
      </c>
      <c r="C2759" s="4">
        <v>-1423.14</v>
      </c>
      <c r="D2759" s="4">
        <v>43119</v>
      </c>
      <c r="E2759" s="4">
        <v>142986.32999999999</v>
      </c>
      <c r="F2759" s="4">
        <v>-4.22</v>
      </c>
      <c r="G2759" s="4">
        <v>12932</v>
      </c>
      <c r="H2759" s="4">
        <v>9954.9599999999991</v>
      </c>
      <c r="I2759" s="4">
        <v>19999.349999999999</v>
      </c>
      <c r="J2759" s="4"/>
      <c r="K2759" s="4">
        <v>-45188.76</v>
      </c>
    </row>
    <row r="2760" spans="1:11" x14ac:dyDescent="0.25">
      <c r="A2760" s="2">
        <v>39284</v>
      </c>
      <c r="B2760" s="4">
        <v>182.12</v>
      </c>
      <c r="C2760" s="4">
        <v>-1423.14</v>
      </c>
      <c r="D2760" s="4">
        <v>43119</v>
      </c>
      <c r="E2760" s="4">
        <v>142986.32999999999</v>
      </c>
      <c r="F2760" s="4">
        <v>-4.22</v>
      </c>
      <c r="G2760" s="4">
        <v>12932</v>
      </c>
      <c r="H2760" s="4">
        <v>9954.9599999999991</v>
      </c>
      <c r="I2760" s="4">
        <v>19999.349999999999</v>
      </c>
      <c r="J2760" s="4"/>
      <c r="K2760" s="4">
        <v>-45188.76</v>
      </c>
    </row>
    <row r="2761" spans="1:11" x14ac:dyDescent="0.25">
      <c r="A2761" s="2">
        <v>39285</v>
      </c>
      <c r="B2761" s="4">
        <v>182.12</v>
      </c>
      <c r="C2761" s="4">
        <v>-1423.14</v>
      </c>
      <c r="D2761" s="4">
        <v>43119</v>
      </c>
      <c r="E2761" s="4">
        <v>142986.32999999999</v>
      </c>
      <c r="F2761" s="4">
        <v>-4.22</v>
      </c>
      <c r="G2761" s="4">
        <v>12932</v>
      </c>
      <c r="H2761" s="4">
        <v>9954.9599999999991</v>
      </c>
      <c r="I2761" s="4">
        <v>19999.349999999999</v>
      </c>
      <c r="J2761" s="4"/>
      <c r="K2761" s="4">
        <v>-45188.76</v>
      </c>
    </row>
    <row r="2762" spans="1:11" x14ac:dyDescent="0.25">
      <c r="A2762" s="2">
        <v>39286</v>
      </c>
      <c r="B2762" s="4">
        <v>182.12</v>
      </c>
      <c r="C2762" s="4">
        <v>-1423.14</v>
      </c>
      <c r="D2762" s="4">
        <v>43119</v>
      </c>
      <c r="E2762" s="4">
        <v>142986.32999999999</v>
      </c>
      <c r="F2762" s="4">
        <v>-4.22</v>
      </c>
      <c r="G2762" s="4">
        <v>12932</v>
      </c>
      <c r="H2762" s="4">
        <v>9954.9599999999991</v>
      </c>
      <c r="I2762" s="4">
        <v>19999.349999999999</v>
      </c>
      <c r="J2762" s="4"/>
      <c r="K2762" s="4">
        <v>-45188.76</v>
      </c>
    </row>
    <row r="2763" spans="1:11" x14ac:dyDescent="0.25">
      <c r="A2763" s="2">
        <v>39287</v>
      </c>
      <c r="B2763" s="4">
        <v>182.12</v>
      </c>
      <c r="C2763" s="4">
        <v>-1423.14</v>
      </c>
      <c r="D2763" s="4">
        <v>43119</v>
      </c>
      <c r="E2763" s="4">
        <v>142986.32999999999</v>
      </c>
      <c r="F2763" s="4">
        <v>-4.22</v>
      </c>
      <c r="G2763" s="4">
        <v>12932</v>
      </c>
      <c r="H2763" s="4">
        <v>9954.9599999999991</v>
      </c>
      <c r="I2763" s="4">
        <v>19999.349999999999</v>
      </c>
      <c r="J2763" s="4"/>
      <c r="K2763" s="4">
        <v>-45188.76</v>
      </c>
    </row>
    <row r="2764" spans="1:11" x14ac:dyDescent="0.25">
      <c r="A2764" s="2">
        <v>39288</v>
      </c>
      <c r="B2764" s="4">
        <v>182.12</v>
      </c>
      <c r="C2764" s="4">
        <v>-1423.14</v>
      </c>
      <c r="D2764" s="4">
        <v>43119</v>
      </c>
      <c r="E2764" s="4">
        <v>142986.32999999999</v>
      </c>
      <c r="F2764" s="4">
        <v>-4.22</v>
      </c>
      <c r="G2764" s="4">
        <v>12932</v>
      </c>
      <c r="H2764" s="4">
        <v>9954.9599999999991</v>
      </c>
      <c r="I2764" s="4">
        <v>19999.349999999999</v>
      </c>
      <c r="J2764" s="4"/>
      <c r="K2764" s="4">
        <v>-45188.76</v>
      </c>
    </row>
    <row r="2765" spans="1:11" x14ac:dyDescent="0.25">
      <c r="A2765" s="2">
        <v>39289</v>
      </c>
      <c r="B2765" s="4">
        <v>182.12</v>
      </c>
      <c r="C2765" s="4">
        <v>-1423.14</v>
      </c>
      <c r="D2765" s="4">
        <v>43119</v>
      </c>
      <c r="E2765" s="4">
        <v>142986.32999999999</v>
      </c>
      <c r="F2765" s="4">
        <v>-4.22</v>
      </c>
      <c r="G2765" s="4">
        <v>12932</v>
      </c>
      <c r="H2765" s="4">
        <v>9954.9599999999991</v>
      </c>
      <c r="I2765" s="4">
        <v>19999.349999999999</v>
      </c>
      <c r="J2765" s="4"/>
      <c r="K2765" s="4">
        <v>-45188.76</v>
      </c>
    </row>
    <row r="2766" spans="1:11" x14ac:dyDescent="0.25">
      <c r="A2766" s="2">
        <v>39290</v>
      </c>
      <c r="B2766" s="4">
        <v>182.12</v>
      </c>
      <c r="C2766" s="4">
        <v>-1423.14</v>
      </c>
      <c r="D2766" s="4">
        <v>43119</v>
      </c>
      <c r="E2766" s="4">
        <v>142986.32999999999</v>
      </c>
      <c r="F2766" s="4">
        <v>-4.22</v>
      </c>
      <c r="G2766" s="4">
        <v>12932</v>
      </c>
      <c r="H2766" s="4">
        <v>9954.9599999999991</v>
      </c>
      <c r="I2766" s="4">
        <v>19999.349999999999</v>
      </c>
      <c r="J2766" s="4"/>
      <c r="K2766" s="4">
        <v>-45188.76</v>
      </c>
    </row>
    <row r="2767" spans="1:11" x14ac:dyDescent="0.25">
      <c r="A2767" s="2">
        <v>39291</v>
      </c>
      <c r="B2767" s="4">
        <v>182.12</v>
      </c>
      <c r="C2767" s="4">
        <v>-1423.14</v>
      </c>
      <c r="D2767" s="4">
        <v>43119</v>
      </c>
      <c r="E2767" s="4">
        <v>142986.32999999999</v>
      </c>
      <c r="F2767" s="4">
        <v>-4.22</v>
      </c>
      <c r="G2767" s="4">
        <v>12932</v>
      </c>
      <c r="H2767" s="4">
        <v>9954.9599999999991</v>
      </c>
      <c r="I2767" s="4">
        <v>19999.349999999999</v>
      </c>
      <c r="J2767" s="4"/>
      <c r="K2767" s="4">
        <v>-45188.76</v>
      </c>
    </row>
    <row r="2768" spans="1:11" x14ac:dyDescent="0.25">
      <c r="A2768" s="2">
        <v>39292</v>
      </c>
      <c r="B2768" s="4">
        <v>182.12</v>
      </c>
      <c r="C2768" s="4">
        <v>-1423.14</v>
      </c>
      <c r="D2768" s="4">
        <v>43119</v>
      </c>
      <c r="E2768" s="4">
        <v>142986.32999999999</v>
      </c>
      <c r="F2768" s="4">
        <v>-4.22</v>
      </c>
      <c r="G2768" s="4">
        <v>12932</v>
      </c>
      <c r="H2768" s="4">
        <v>9954.9599999999991</v>
      </c>
      <c r="I2768" s="4">
        <v>19999.349999999999</v>
      </c>
      <c r="J2768" s="4"/>
      <c r="K2768" s="4">
        <v>-45188.76</v>
      </c>
    </row>
    <row r="2769" spans="1:11" x14ac:dyDescent="0.25">
      <c r="A2769" s="2">
        <v>39293</v>
      </c>
      <c r="B2769" s="4">
        <v>182.12</v>
      </c>
      <c r="C2769" s="4">
        <v>-1423.14</v>
      </c>
      <c r="D2769" s="4">
        <v>43119</v>
      </c>
      <c r="E2769" s="4">
        <v>142986.32999999999</v>
      </c>
      <c r="F2769" s="4">
        <v>-4.22</v>
      </c>
      <c r="G2769" s="4">
        <v>12932</v>
      </c>
      <c r="H2769" s="4">
        <v>9954.9599999999991</v>
      </c>
      <c r="I2769" s="4">
        <v>19999.349999999999</v>
      </c>
      <c r="J2769" s="4"/>
      <c r="K2769" s="4">
        <v>-45188.76</v>
      </c>
    </row>
    <row r="2770" spans="1:11" x14ac:dyDescent="0.25">
      <c r="A2770" s="2">
        <v>39294</v>
      </c>
      <c r="B2770" s="4">
        <v>182.12</v>
      </c>
      <c r="C2770" s="4">
        <v>-1423.14</v>
      </c>
      <c r="D2770" s="4">
        <v>43188</v>
      </c>
      <c r="E2770" s="4">
        <v>142986.32999999999</v>
      </c>
      <c r="F2770" s="4">
        <v>-4.78</v>
      </c>
      <c r="G2770" s="4">
        <v>12932</v>
      </c>
      <c r="H2770" s="4">
        <v>9954.9599999999991</v>
      </c>
      <c r="I2770" s="4">
        <v>20201.29</v>
      </c>
      <c r="J2770" s="4"/>
      <c r="K2770" s="4">
        <v>-45188.76</v>
      </c>
    </row>
    <row r="2771" spans="1:11" x14ac:dyDescent="0.25">
      <c r="A2771" s="2">
        <v>39295</v>
      </c>
      <c r="B2771" s="4">
        <v>182.12</v>
      </c>
      <c r="C2771" s="4">
        <v>-1423.14</v>
      </c>
      <c r="D2771" s="4">
        <v>43188</v>
      </c>
      <c r="E2771" s="4">
        <v>142986.32999999999</v>
      </c>
      <c r="F2771" s="4">
        <v>-4.78</v>
      </c>
      <c r="G2771" s="4">
        <v>12932</v>
      </c>
      <c r="H2771" s="4">
        <v>9954.9599999999991</v>
      </c>
      <c r="I2771" s="4">
        <v>20201.29</v>
      </c>
      <c r="J2771" s="4"/>
      <c r="K2771" s="4">
        <v>-45188.76</v>
      </c>
    </row>
    <row r="2772" spans="1:11" x14ac:dyDescent="0.25">
      <c r="A2772" s="2">
        <v>39296</v>
      </c>
      <c r="B2772" s="4">
        <v>182.12</v>
      </c>
      <c r="C2772" s="4">
        <v>-1423.14</v>
      </c>
      <c r="D2772" s="4">
        <v>43188</v>
      </c>
      <c r="E2772" s="4">
        <v>142986.32999999999</v>
      </c>
      <c r="F2772" s="4">
        <v>-4.78</v>
      </c>
      <c r="G2772" s="4">
        <v>12932</v>
      </c>
      <c r="H2772" s="4">
        <v>9954.9599999999991</v>
      </c>
      <c r="I2772" s="4">
        <v>20201.29</v>
      </c>
      <c r="J2772" s="4"/>
      <c r="K2772" s="4">
        <v>-45188.76</v>
      </c>
    </row>
    <row r="2773" spans="1:11" x14ac:dyDescent="0.25">
      <c r="A2773" s="2">
        <v>39297</v>
      </c>
      <c r="B2773" s="4">
        <v>182.12</v>
      </c>
      <c r="C2773" s="4">
        <v>-1423.14</v>
      </c>
      <c r="D2773" s="4">
        <v>43188</v>
      </c>
      <c r="E2773" s="4">
        <v>142986.32999999999</v>
      </c>
      <c r="F2773" s="4">
        <v>-4.78</v>
      </c>
      <c r="G2773" s="4">
        <v>12932</v>
      </c>
      <c r="H2773" s="4">
        <v>9954.9599999999991</v>
      </c>
      <c r="I2773" s="4">
        <v>20201.29</v>
      </c>
      <c r="J2773" s="4"/>
      <c r="K2773" s="4">
        <v>-45188.76</v>
      </c>
    </row>
    <row r="2774" spans="1:11" x14ac:dyDescent="0.25">
      <c r="A2774" s="2">
        <v>39298</v>
      </c>
      <c r="B2774" s="4">
        <v>182.12</v>
      </c>
      <c r="C2774" s="4">
        <v>-1423.14</v>
      </c>
      <c r="D2774" s="4">
        <v>43188</v>
      </c>
      <c r="E2774" s="4">
        <v>142986.32999999999</v>
      </c>
      <c r="F2774" s="4">
        <v>-4.78</v>
      </c>
      <c r="G2774" s="4">
        <v>12932</v>
      </c>
      <c r="H2774" s="4">
        <v>9954.9599999999991</v>
      </c>
      <c r="I2774" s="4">
        <v>20201.29</v>
      </c>
      <c r="J2774" s="4"/>
      <c r="K2774" s="4">
        <v>-45188.76</v>
      </c>
    </row>
    <row r="2775" spans="1:11" x14ac:dyDescent="0.25">
      <c r="A2775" s="2">
        <v>39299</v>
      </c>
      <c r="B2775" s="4">
        <v>182.12</v>
      </c>
      <c r="C2775" s="4">
        <v>-1423.14</v>
      </c>
      <c r="D2775" s="4">
        <v>43188</v>
      </c>
      <c r="E2775" s="4">
        <v>142986.32999999999</v>
      </c>
      <c r="F2775" s="4">
        <v>-4.78</v>
      </c>
      <c r="G2775" s="4">
        <v>12932</v>
      </c>
      <c r="H2775" s="4">
        <v>9954.9599999999991</v>
      </c>
      <c r="I2775" s="4">
        <v>20201.29</v>
      </c>
      <c r="J2775" s="4"/>
      <c r="K2775" s="4">
        <v>-45188.76</v>
      </c>
    </row>
    <row r="2776" spans="1:11" x14ac:dyDescent="0.25">
      <c r="A2776" s="2">
        <v>39300</v>
      </c>
      <c r="B2776" s="4">
        <v>182.12</v>
      </c>
      <c r="C2776" s="4">
        <v>-1423.14</v>
      </c>
      <c r="D2776" s="4">
        <v>43188</v>
      </c>
      <c r="E2776" s="4">
        <v>142986.32999999999</v>
      </c>
      <c r="F2776" s="4">
        <v>-4.78</v>
      </c>
      <c r="G2776" s="4">
        <v>12932</v>
      </c>
      <c r="H2776" s="4">
        <v>9954.9599999999991</v>
      </c>
      <c r="I2776" s="4">
        <v>20201.29</v>
      </c>
      <c r="J2776" s="4"/>
      <c r="K2776" s="4">
        <v>-45188.76</v>
      </c>
    </row>
    <row r="2777" spans="1:11" x14ac:dyDescent="0.25">
      <c r="A2777" s="2">
        <v>39301</v>
      </c>
      <c r="B2777" s="4">
        <v>182.12</v>
      </c>
      <c r="C2777" s="4">
        <v>-1423.14</v>
      </c>
      <c r="D2777" s="4">
        <v>43188</v>
      </c>
      <c r="E2777" s="4">
        <v>142986.32999999999</v>
      </c>
      <c r="F2777" s="4">
        <v>-4.78</v>
      </c>
      <c r="G2777" s="4">
        <v>12932</v>
      </c>
      <c r="H2777" s="4">
        <v>9954.9599999999991</v>
      </c>
      <c r="I2777" s="4">
        <v>20201.29</v>
      </c>
      <c r="J2777" s="4"/>
      <c r="K2777" s="4">
        <v>-45188.76</v>
      </c>
    </row>
    <row r="2778" spans="1:11" x14ac:dyDescent="0.25">
      <c r="A2778" s="2">
        <v>39302</v>
      </c>
      <c r="B2778" s="4">
        <v>182.12</v>
      </c>
      <c r="C2778" s="4">
        <v>-1423.14</v>
      </c>
      <c r="D2778" s="4">
        <v>43188</v>
      </c>
      <c r="E2778" s="4">
        <v>142986.32999999999</v>
      </c>
      <c r="F2778" s="4">
        <v>-4.78</v>
      </c>
      <c r="G2778" s="4">
        <v>12932</v>
      </c>
      <c r="H2778" s="4">
        <v>9954.9599999999991</v>
      </c>
      <c r="I2778" s="4">
        <v>20201.29</v>
      </c>
      <c r="J2778" s="4"/>
      <c r="K2778" s="4">
        <v>-45188.76</v>
      </c>
    </row>
    <row r="2779" spans="1:11" x14ac:dyDescent="0.25">
      <c r="A2779" s="2">
        <v>39303</v>
      </c>
      <c r="B2779" s="4">
        <v>182.12</v>
      </c>
      <c r="C2779" s="4">
        <v>-1423.14</v>
      </c>
      <c r="D2779" s="4">
        <v>43188</v>
      </c>
      <c r="E2779" s="4">
        <v>142986.32999999999</v>
      </c>
      <c r="F2779" s="4">
        <v>-4.78</v>
      </c>
      <c r="G2779" s="4">
        <v>12932</v>
      </c>
      <c r="H2779" s="4">
        <v>9954.9599999999991</v>
      </c>
      <c r="I2779" s="4">
        <v>20201.29</v>
      </c>
      <c r="J2779" s="4"/>
      <c r="K2779" s="4">
        <v>-45188.76</v>
      </c>
    </row>
    <row r="2780" spans="1:11" x14ac:dyDescent="0.25">
      <c r="A2780" s="2">
        <v>39304</v>
      </c>
      <c r="B2780" s="4">
        <v>182.12</v>
      </c>
      <c r="C2780" s="4">
        <v>-1423.14</v>
      </c>
      <c r="D2780" s="4">
        <v>43188</v>
      </c>
      <c r="E2780" s="4">
        <v>142986.32999999999</v>
      </c>
      <c r="F2780" s="4">
        <v>-4.78</v>
      </c>
      <c r="G2780" s="4">
        <v>12932</v>
      </c>
      <c r="H2780" s="4">
        <v>9954.9599999999991</v>
      </c>
      <c r="I2780" s="4">
        <v>20201.29</v>
      </c>
      <c r="J2780" s="4"/>
      <c r="K2780" s="4">
        <v>-45188.76</v>
      </c>
    </row>
    <row r="2781" spans="1:11" x14ac:dyDescent="0.25">
      <c r="A2781" s="2">
        <v>39305</v>
      </c>
      <c r="B2781" s="4">
        <v>182.12</v>
      </c>
      <c r="C2781" s="4">
        <v>-1423.14</v>
      </c>
      <c r="D2781" s="4">
        <v>43188</v>
      </c>
      <c r="E2781" s="4">
        <v>142986.32999999999</v>
      </c>
      <c r="F2781" s="4">
        <v>-4.78</v>
      </c>
      <c r="G2781" s="4">
        <v>12932</v>
      </c>
      <c r="H2781" s="4">
        <v>9954.9599999999991</v>
      </c>
      <c r="I2781" s="4">
        <v>20201.29</v>
      </c>
      <c r="J2781" s="4"/>
      <c r="K2781" s="4">
        <v>-45188.76</v>
      </c>
    </row>
    <row r="2782" spans="1:11" x14ac:dyDescent="0.25">
      <c r="A2782" s="2">
        <v>39306</v>
      </c>
      <c r="B2782" s="4">
        <v>182.12</v>
      </c>
      <c r="C2782" s="4">
        <v>-1423.14</v>
      </c>
      <c r="D2782" s="4">
        <v>43188</v>
      </c>
      <c r="E2782" s="4">
        <v>142986.32999999999</v>
      </c>
      <c r="F2782" s="4">
        <v>-4.78</v>
      </c>
      <c r="G2782" s="4">
        <v>12932</v>
      </c>
      <c r="H2782" s="4">
        <v>9954.9599999999991</v>
      </c>
      <c r="I2782" s="4">
        <v>20201.29</v>
      </c>
      <c r="J2782" s="4"/>
      <c r="K2782" s="4">
        <v>-45188.76</v>
      </c>
    </row>
    <row r="2783" spans="1:11" x14ac:dyDescent="0.25">
      <c r="A2783" s="2">
        <v>39307</v>
      </c>
      <c r="B2783" s="4">
        <v>182.12</v>
      </c>
      <c r="C2783" s="4">
        <v>-1423.14</v>
      </c>
      <c r="D2783" s="4">
        <v>43188</v>
      </c>
      <c r="E2783" s="4">
        <v>142986.32999999999</v>
      </c>
      <c r="F2783" s="4">
        <v>-4.78</v>
      </c>
      <c r="G2783" s="4">
        <v>12932</v>
      </c>
      <c r="H2783" s="4">
        <v>9954.9599999999991</v>
      </c>
      <c r="I2783" s="4">
        <v>20201.29</v>
      </c>
      <c r="J2783" s="4"/>
      <c r="K2783" s="4">
        <v>-45188.76</v>
      </c>
    </row>
    <row r="2784" spans="1:11" x14ac:dyDescent="0.25">
      <c r="A2784" s="2">
        <v>39308</v>
      </c>
      <c r="B2784" s="4">
        <v>182.12</v>
      </c>
      <c r="C2784" s="4">
        <v>-1423.14</v>
      </c>
      <c r="D2784" s="4">
        <v>43188</v>
      </c>
      <c r="E2784" s="4">
        <v>142986.32999999999</v>
      </c>
      <c r="F2784" s="4">
        <v>-4.78</v>
      </c>
      <c r="G2784" s="4">
        <v>12932</v>
      </c>
      <c r="H2784" s="4">
        <v>9954.9599999999991</v>
      </c>
      <c r="I2784" s="4">
        <v>20201.29</v>
      </c>
      <c r="J2784" s="4"/>
      <c r="K2784" s="4">
        <v>-45188.76</v>
      </c>
    </row>
    <row r="2785" spans="1:11" x14ac:dyDescent="0.25">
      <c r="A2785" s="2">
        <v>39309</v>
      </c>
      <c r="B2785" s="4">
        <v>182.12</v>
      </c>
      <c r="C2785" s="4">
        <v>-1423.14</v>
      </c>
      <c r="D2785" s="4">
        <v>43188</v>
      </c>
      <c r="E2785" s="4">
        <v>142986.32999999999</v>
      </c>
      <c r="F2785" s="4">
        <v>-4.78</v>
      </c>
      <c r="G2785" s="4">
        <v>12932</v>
      </c>
      <c r="H2785" s="4">
        <v>9954.9599999999991</v>
      </c>
      <c r="I2785" s="4">
        <v>20201.29</v>
      </c>
      <c r="J2785" s="4"/>
      <c r="K2785" s="4">
        <v>-45188.76</v>
      </c>
    </row>
    <row r="2786" spans="1:11" x14ac:dyDescent="0.25">
      <c r="A2786" s="2">
        <v>39310</v>
      </c>
      <c r="B2786" s="4">
        <v>182.12</v>
      </c>
      <c r="C2786" s="4">
        <v>-1423.14</v>
      </c>
      <c r="D2786" s="4">
        <v>43188</v>
      </c>
      <c r="E2786" s="4">
        <v>142986.32999999999</v>
      </c>
      <c r="F2786" s="4">
        <v>-4.78</v>
      </c>
      <c r="G2786" s="4">
        <v>12932</v>
      </c>
      <c r="H2786" s="4">
        <v>9954.9599999999991</v>
      </c>
      <c r="I2786" s="4">
        <v>20201.29</v>
      </c>
      <c r="J2786" s="4"/>
      <c r="K2786" s="4">
        <v>-45188.76</v>
      </c>
    </row>
    <row r="2787" spans="1:11" x14ac:dyDescent="0.25">
      <c r="A2787" s="2">
        <v>39311</v>
      </c>
      <c r="B2787" s="4">
        <v>182.12</v>
      </c>
      <c r="C2787" s="4">
        <v>-1423.14</v>
      </c>
      <c r="D2787" s="4">
        <v>43188</v>
      </c>
      <c r="E2787" s="4">
        <v>142986.32999999999</v>
      </c>
      <c r="F2787" s="4">
        <v>-4.78</v>
      </c>
      <c r="G2787" s="4">
        <v>12932</v>
      </c>
      <c r="H2787" s="4">
        <v>9954.9599999999991</v>
      </c>
      <c r="I2787" s="4">
        <v>20201.29</v>
      </c>
      <c r="J2787" s="4"/>
      <c r="K2787" s="4">
        <v>-45188.76</v>
      </c>
    </row>
    <row r="2788" spans="1:11" x14ac:dyDescent="0.25">
      <c r="A2788" s="2">
        <v>39312</v>
      </c>
      <c r="B2788" s="4">
        <v>182.12</v>
      </c>
      <c r="C2788" s="4">
        <v>-1423.14</v>
      </c>
      <c r="D2788" s="4">
        <v>43188</v>
      </c>
      <c r="E2788" s="4">
        <v>142986.32999999999</v>
      </c>
      <c r="F2788" s="4">
        <v>-4.78</v>
      </c>
      <c r="G2788" s="4">
        <v>12932</v>
      </c>
      <c r="H2788" s="4">
        <v>9954.9599999999991</v>
      </c>
      <c r="I2788" s="4">
        <v>20201.29</v>
      </c>
      <c r="J2788" s="4"/>
      <c r="K2788" s="4">
        <v>-45188.76</v>
      </c>
    </row>
    <row r="2789" spans="1:11" x14ac:dyDescent="0.25">
      <c r="A2789" s="2">
        <v>39313</v>
      </c>
      <c r="B2789" s="4">
        <v>182.12</v>
      </c>
      <c r="C2789" s="4">
        <v>-1423.14</v>
      </c>
      <c r="D2789" s="4">
        <v>43188</v>
      </c>
      <c r="E2789" s="4">
        <v>142986.32999999999</v>
      </c>
      <c r="F2789" s="4">
        <v>-4.78</v>
      </c>
      <c r="G2789" s="4">
        <v>12932</v>
      </c>
      <c r="H2789" s="4">
        <v>9954.9599999999991</v>
      </c>
      <c r="I2789" s="4">
        <v>20201.29</v>
      </c>
      <c r="J2789" s="4"/>
      <c r="K2789" s="4">
        <v>-45188.76</v>
      </c>
    </row>
    <row r="2790" spans="1:11" x14ac:dyDescent="0.25">
      <c r="A2790" s="2">
        <v>39314</v>
      </c>
      <c r="B2790" s="4">
        <v>182.12</v>
      </c>
      <c r="C2790" s="4">
        <v>-1423.14</v>
      </c>
      <c r="D2790" s="4">
        <v>43188</v>
      </c>
      <c r="E2790" s="4">
        <v>142986.32999999999</v>
      </c>
      <c r="F2790" s="4">
        <v>-4.78</v>
      </c>
      <c r="G2790" s="4">
        <v>12932</v>
      </c>
      <c r="H2790" s="4">
        <v>9954.9599999999991</v>
      </c>
      <c r="I2790" s="4">
        <v>20201.29</v>
      </c>
      <c r="J2790" s="4"/>
      <c r="K2790" s="4">
        <v>-45188.76</v>
      </c>
    </row>
    <row r="2791" spans="1:11" x14ac:dyDescent="0.25">
      <c r="A2791" s="2">
        <v>39315</v>
      </c>
      <c r="B2791" s="4">
        <v>182.12</v>
      </c>
      <c r="C2791" s="4">
        <v>-1423.14</v>
      </c>
      <c r="D2791" s="4">
        <v>43188</v>
      </c>
      <c r="E2791" s="4">
        <v>142986.32999999999</v>
      </c>
      <c r="F2791" s="4">
        <v>-4.78</v>
      </c>
      <c r="G2791" s="4">
        <v>12932</v>
      </c>
      <c r="H2791" s="4">
        <v>9954.9599999999991</v>
      </c>
      <c r="I2791" s="4">
        <v>20201.29</v>
      </c>
      <c r="J2791" s="4"/>
      <c r="K2791" s="4">
        <v>-45188.76</v>
      </c>
    </row>
    <row r="2792" spans="1:11" x14ac:dyDescent="0.25">
      <c r="A2792" s="2">
        <v>39316</v>
      </c>
      <c r="B2792" s="4">
        <v>182.12</v>
      </c>
      <c r="C2792" s="4">
        <v>-1423.14</v>
      </c>
      <c r="D2792" s="4">
        <v>43188</v>
      </c>
      <c r="E2792" s="4">
        <v>142986.32999999999</v>
      </c>
      <c r="F2792" s="4">
        <v>-4.78</v>
      </c>
      <c r="G2792" s="4">
        <v>12932</v>
      </c>
      <c r="H2792" s="4">
        <v>9954.9599999999991</v>
      </c>
      <c r="I2792" s="4">
        <v>20201.29</v>
      </c>
      <c r="J2792" s="4"/>
      <c r="K2792" s="4">
        <v>-45188.76</v>
      </c>
    </row>
    <row r="2793" spans="1:11" x14ac:dyDescent="0.25">
      <c r="A2793" s="2">
        <v>39317</v>
      </c>
      <c r="B2793" s="4">
        <v>182.12</v>
      </c>
      <c r="C2793" s="4">
        <v>-1423.14</v>
      </c>
      <c r="D2793" s="4">
        <v>43188</v>
      </c>
      <c r="E2793" s="4">
        <v>142986.32999999999</v>
      </c>
      <c r="F2793" s="4">
        <v>-4.78</v>
      </c>
      <c r="G2793" s="4">
        <v>12932</v>
      </c>
      <c r="H2793" s="4">
        <v>9954.9599999999991</v>
      </c>
      <c r="I2793" s="4">
        <v>20201.29</v>
      </c>
      <c r="J2793" s="4"/>
      <c r="K2793" s="4">
        <v>-45188.76</v>
      </c>
    </row>
    <row r="2794" spans="1:11" x14ac:dyDescent="0.25">
      <c r="A2794" s="2">
        <v>39318</v>
      </c>
      <c r="B2794" s="4">
        <v>182.12</v>
      </c>
      <c r="C2794" s="4">
        <v>-1423.14</v>
      </c>
      <c r="D2794" s="4">
        <v>43188</v>
      </c>
      <c r="E2794" s="4">
        <v>142986.32999999999</v>
      </c>
      <c r="F2794" s="4">
        <v>-4.78</v>
      </c>
      <c r="G2794" s="4">
        <v>12932</v>
      </c>
      <c r="H2794" s="4">
        <v>9954.9599999999991</v>
      </c>
      <c r="I2794" s="4">
        <v>20201.29</v>
      </c>
      <c r="J2794" s="4"/>
      <c r="K2794" s="4">
        <v>-45188.76</v>
      </c>
    </row>
    <row r="2795" spans="1:11" x14ac:dyDescent="0.25">
      <c r="A2795" s="2">
        <v>39319</v>
      </c>
      <c r="B2795" s="4">
        <v>182.12</v>
      </c>
      <c r="C2795" s="4">
        <v>-1423.14</v>
      </c>
      <c r="D2795" s="4">
        <v>43188</v>
      </c>
      <c r="E2795" s="4">
        <v>142986.32999999999</v>
      </c>
      <c r="F2795" s="4">
        <v>-4.78</v>
      </c>
      <c r="G2795" s="4">
        <v>12932</v>
      </c>
      <c r="H2795" s="4">
        <v>9954.9599999999991</v>
      </c>
      <c r="I2795" s="4">
        <v>20201.29</v>
      </c>
      <c r="J2795" s="4"/>
      <c r="K2795" s="4">
        <v>-45188.76</v>
      </c>
    </row>
    <row r="2796" spans="1:11" x14ac:dyDescent="0.25">
      <c r="A2796" s="2">
        <v>39320</v>
      </c>
      <c r="B2796" s="4">
        <v>182.12</v>
      </c>
      <c r="C2796" s="4">
        <v>-1423.14</v>
      </c>
      <c r="D2796" s="4">
        <v>43188</v>
      </c>
      <c r="E2796" s="4">
        <v>142986.32999999999</v>
      </c>
      <c r="F2796" s="4">
        <v>-4.78</v>
      </c>
      <c r="G2796" s="4">
        <v>12932</v>
      </c>
      <c r="H2796" s="4">
        <v>9954.9599999999991</v>
      </c>
      <c r="I2796" s="4">
        <v>20201.29</v>
      </c>
      <c r="J2796" s="4"/>
      <c r="K2796" s="4">
        <v>-45188.76</v>
      </c>
    </row>
    <row r="2797" spans="1:11" x14ac:dyDescent="0.25">
      <c r="A2797" s="2">
        <v>39321</v>
      </c>
      <c r="B2797" s="4">
        <v>182.12</v>
      </c>
      <c r="C2797" s="4">
        <v>-1423.14</v>
      </c>
      <c r="D2797" s="4">
        <v>43188</v>
      </c>
      <c r="E2797" s="4">
        <v>142986.32999999999</v>
      </c>
      <c r="F2797" s="4">
        <v>-4.78</v>
      </c>
      <c r="G2797" s="4">
        <v>12932</v>
      </c>
      <c r="H2797" s="4">
        <v>9954.9599999999991</v>
      </c>
      <c r="I2797" s="4">
        <v>20201.29</v>
      </c>
      <c r="J2797" s="4"/>
      <c r="K2797" s="4">
        <v>-45188.76</v>
      </c>
    </row>
    <row r="2798" spans="1:11" x14ac:dyDescent="0.25">
      <c r="A2798" s="2">
        <v>39322</v>
      </c>
      <c r="B2798" s="4">
        <v>182.12</v>
      </c>
      <c r="C2798" s="4">
        <v>-1423.14</v>
      </c>
      <c r="D2798" s="4">
        <v>43188</v>
      </c>
      <c r="E2798" s="4">
        <v>142986.32999999999</v>
      </c>
      <c r="F2798" s="4">
        <v>-4.78</v>
      </c>
      <c r="G2798" s="4">
        <v>12932</v>
      </c>
      <c r="H2798" s="4">
        <v>9954.9599999999991</v>
      </c>
      <c r="I2798" s="4">
        <v>20201.29</v>
      </c>
      <c r="J2798" s="4"/>
      <c r="K2798" s="4">
        <v>-45188.76</v>
      </c>
    </row>
    <row r="2799" spans="1:11" x14ac:dyDescent="0.25">
      <c r="A2799" s="2">
        <v>39323</v>
      </c>
      <c r="B2799" s="4">
        <v>182.12</v>
      </c>
      <c r="C2799" s="4">
        <v>-1423.14</v>
      </c>
      <c r="D2799" s="4">
        <v>43188</v>
      </c>
      <c r="E2799" s="4">
        <v>142986.32999999999</v>
      </c>
      <c r="F2799" s="4">
        <v>-4.78</v>
      </c>
      <c r="G2799" s="4">
        <v>12932</v>
      </c>
      <c r="H2799" s="4">
        <v>9954.9599999999991</v>
      </c>
      <c r="I2799" s="4">
        <v>20201.29</v>
      </c>
      <c r="J2799" s="4"/>
      <c r="K2799" s="4">
        <v>-45188.76</v>
      </c>
    </row>
    <row r="2800" spans="1:11" x14ac:dyDescent="0.25">
      <c r="A2800" s="2">
        <v>39324</v>
      </c>
      <c r="B2800" s="4">
        <v>182.12</v>
      </c>
      <c r="C2800" s="4">
        <v>-1423.14</v>
      </c>
      <c r="D2800" s="4">
        <v>43188</v>
      </c>
      <c r="E2800" s="4">
        <v>142986.32999999999</v>
      </c>
      <c r="F2800" s="4">
        <v>-4.78</v>
      </c>
      <c r="G2800" s="4">
        <v>12932</v>
      </c>
      <c r="H2800" s="4">
        <v>9954.9599999999991</v>
      </c>
      <c r="I2800" s="4">
        <v>20201.29</v>
      </c>
      <c r="J2800" s="4"/>
      <c r="K2800" s="4">
        <v>-45188.76</v>
      </c>
    </row>
    <row r="2801" spans="1:11" x14ac:dyDescent="0.25">
      <c r="A2801" s="2">
        <v>39325</v>
      </c>
      <c r="B2801" s="4">
        <v>182.12</v>
      </c>
      <c r="C2801" s="4">
        <v>-1423.14</v>
      </c>
      <c r="D2801" s="4">
        <v>43180</v>
      </c>
      <c r="E2801" s="4">
        <v>142986.32999999999</v>
      </c>
      <c r="F2801" s="4">
        <v>-4.4800000000000004</v>
      </c>
      <c r="G2801" s="4">
        <v>12932</v>
      </c>
      <c r="H2801" s="4">
        <v>9954.9599999999991</v>
      </c>
      <c r="I2801" s="4">
        <v>20114.86</v>
      </c>
      <c r="J2801" s="4"/>
      <c r="K2801" s="4">
        <v>-45188.76</v>
      </c>
    </row>
    <row r="2802" spans="1:11" x14ac:dyDescent="0.25">
      <c r="A2802" s="2">
        <v>39326</v>
      </c>
      <c r="B2802" s="4">
        <v>182.12</v>
      </c>
      <c r="C2802" s="4">
        <v>-1423.14</v>
      </c>
      <c r="D2802" s="4">
        <v>43180</v>
      </c>
      <c r="E2802" s="4">
        <v>142986.32999999999</v>
      </c>
      <c r="F2802" s="4">
        <v>-4.4800000000000004</v>
      </c>
      <c r="G2802" s="4">
        <v>12932</v>
      </c>
      <c r="H2802" s="4">
        <v>9954.9599999999991</v>
      </c>
      <c r="I2802" s="4">
        <v>20114.86</v>
      </c>
      <c r="J2802" s="4"/>
      <c r="K2802" s="4">
        <v>-45188.76</v>
      </c>
    </row>
    <row r="2803" spans="1:11" x14ac:dyDescent="0.25">
      <c r="A2803" s="2">
        <v>39327</v>
      </c>
      <c r="B2803" s="4">
        <v>182.12</v>
      </c>
      <c r="C2803" s="4">
        <v>-1423.14</v>
      </c>
      <c r="D2803" s="4">
        <v>43180</v>
      </c>
      <c r="E2803" s="4">
        <v>142986.32999999999</v>
      </c>
      <c r="F2803" s="4">
        <v>-4.4800000000000004</v>
      </c>
      <c r="G2803" s="4">
        <v>12932</v>
      </c>
      <c r="H2803" s="4">
        <v>9954.9599999999991</v>
      </c>
      <c r="I2803" s="4">
        <v>20114.86</v>
      </c>
      <c r="J2803" s="4"/>
      <c r="K2803" s="4">
        <v>-45188.76</v>
      </c>
    </row>
    <row r="2804" spans="1:11" x14ac:dyDescent="0.25">
      <c r="A2804" s="2">
        <v>39328</v>
      </c>
      <c r="B2804" s="4">
        <v>182.12</v>
      </c>
      <c r="C2804" s="4">
        <v>-1423.14</v>
      </c>
      <c r="D2804" s="4">
        <v>43180</v>
      </c>
      <c r="E2804" s="4">
        <v>142986.32999999999</v>
      </c>
      <c r="F2804" s="4">
        <v>-4.4800000000000004</v>
      </c>
      <c r="G2804" s="4">
        <v>12932</v>
      </c>
      <c r="H2804" s="4">
        <v>9954.9599999999991</v>
      </c>
      <c r="I2804" s="4">
        <v>20114.86</v>
      </c>
      <c r="J2804" s="4"/>
      <c r="K2804" s="4">
        <v>-45188.76</v>
      </c>
    </row>
    <row r="2805" spans="1:11" x14ac:dyDescent="0.25">
      <c r="A2805" s="2">
        <v>39329</v>
      </c>
      <c r="B2805" s="4">
        <v>182.12</v>
      </c>
      <c r="C2805" s="4">
        <v>-1423.14</v>
      </c>
      <c r="D2805" s="4">
        <v>43180</v>
      </c>
      <c r="E2805" s="4">
        <v>142986.32999999999</v>
      </c>
      <c r="F2805" s="4">
        <v>-4.4800000000000004</v>
      </c>
      <c r="G2805" s="4">
        <v>12932</v>
      </c>
      <c r="H2805" s="4">
        <v>9954.9599999999991</v>
      </c>
      <c r="I2805" s="4">
        <v>20114.86</v>
      </c>
      <c r="J2805" s="4"/>
      <c r="K2805" s="4">
        <v>-45188.76</v>
      </c>
    </row>
    <row r="2806" spans="1:11" x14ac:dyDescent="0.25">
      <c r="A2806" s="2">
        <v>39330</v>
      </c>
      <c r="B2806" s="4">
        <v>182.12</v>
      </c>
      <c r="C2806" s="4">
        <v>-1423.14</v>
      </c>
      <c r="D2806" s="4">
        <v>43180</v>
      </c>
      <c r="E2806" s="4">
        <v>142986.32999999999</v>
      </c>
      <c r="F2806" s="4">
        <v>-4.4800000000000004</v>
      </c>
      <c r="G2806" s="4">
        <v>12932</v>
      </c>
      <c r="H2806" s="4">
        <v>9954.9599999999991</v>
      </c>
      <c r="I2806" s="4">
        <v>20114.86</v>
      </c>
      <c r="J2806" s="4"/>
      <c r="K2806" s="4">
        <v>-45188.76</v>
      </c>
    </row>
    <row r="2807" spans="1:11" x14ac:dyDescent="0.25">
      <c r="A2807" s="2">
        <v>39331</v>
      </c>
      <c r="B2807" s="4">
        <v>182.12</v>
      </c>
      <c r="C2807" s="4">
        <v>-1423.14</v>
      </c>
      <c r="D2807" s="4">
        <v>43180</v>
      </c>
      <c r="E2807" s="4">
        <v>142986.32999999999</v>
      </c>
      <c r="F2807" s="4">
        <v>-4.4800000000000004</v>
      </c>
      <c r="G2807" s="4">
        <v>12932</v>
      </c>
      <c r="H2807" s="4">
        <v>9954.9599999999991</v>
      </c>
      <c r="I2807" s="4">
        <v>20114.86</v>
      </c>
      <c r="J2807" s="4"/>
      <c r="K2807" s="4">
        <v>-45188.76</v>
      </c>
    </row>
    <row r="2808" spans="1:11" x14ac:dyDescent="0.25">
      <c r="A2808" s="2">
        <v>39332</v>
      </c>
      <c r="B2808" s="4">
        <v>182.12</v>
      </c>
      <c r="C2808" s="4">
        <v>-1423.14</v>
      </c>
      <c r="D2808" s="4">
        <v>43180</v>
      </c>
      <c r="E2808" s="4">
        <v>142986.32999999999</v>
      </c>
      <c r="F2808" s="4">
        <v>-4.4800000000000004</v>
      </c>
      <c r="G2808" s="4">
        <v>12932</v>
      </c>
      <c r="H2808" s="4">
        <v>9954.9599999999991</v>
      </c>
      <c r="I2808" s="4">
        <v>20114.86</v>
      </c>
      <c r="J2808" s="4"/>
      <c r="K2808" s="4">
        <v>-45188.76</v>
      </c>
    </row>
    <row r="2809" spans="1:11" x14ac:dyDescent="0.25">
      <c r="A2809" s="2">
        <v>39333</v>
      </c>
      <c r="B2809" s="4">
        <v>182.12</v>
      </c>
      <c r="C2809" s="4">
        <v>-1423.14</v>
      </c>
      <c r="D2809" s="4">
        <v>43180</v>
      </c>
      <c r="E2809" s="4">
        <v>142986.32999999999</v>
      </c>
      <c r="F2809" s="4">
        <v>-4.4800000000000004</v>
      </c>
      <c r="G2809" s="4">
        <v>12932</v>
      </c>
      <c r="H2809" s="4">
        <v>9954.9599999999991</v>
      </c>
      <c r="I2809" s="4">
        <v>20114.86</v>
      </c>
      <c r="J2809" s="4"/>
      <c r="K2809" s="4">
        <v>-45188.76</v>
      </c>
    </row>
    <row r="2810" spans="1:11" x14ac:dyDescent="0.25">
      <c r="A2810" s="2">
        <v>39334</v>
      </c>
      <c r="B2810" s="4">
        <v>182.12</v>
      </c>
      <c r="C2810" s="4">
        <v>-1423.14</v>
      </c>
      <c r="D2810" s="4">
        <v>43180</v>
      </c>
      <c r="E2810" s="4">
        <v>142986.32999999999</v>
      </c>
      <c r="F2810" s="4">
        <v>-4.4800000000000004</v>
      </c>
      <c r="G2810" s="4">
        <v>12932</v>
      </c>
      <c r="H2810" s="4">
        <v>9954.9599999999991</v>
      </c>
      <c r="I2810" s="4">
        <v>20114.86</v>
      </c>
      <c r="J2810" s="4"/>
      <c r="K2810" s="4">
        <v>-45188.76</v>
      </c>
    </row>
    <row r="2811" spans="1:11" x14ac:dyDescent="0.25">
      <c r="A2811" s="2">
        <v>39335</v>
      </c>
      <c r="B2811" s="4">
        <v>182.12</v>
      </c>
      <c r="C2811" s="4">
        <v>-1423.14</v>
      </c>
      <c r="D2811" s="4">
        <v>43180</v>
      </c>
      <c r="E2811" s="4">
        <v>142986.32999999999</v>
      </c>
      <c r="F2811" s="4">
        <v>-4.4800000000000004</v>
      </c>
      <c r="G2811" s="4">
        <v>12932</v>
      </c>
      <c r="H2811" s="4">
        <v>9954.9599999999991</v>
      </c>
      <c r="I2811" s="4">
        <v>20114.86</v>
      </c>
      <c r="J2811" s="4"/>
      <c r="K2811" s="4">
        <v>-45188.76</v>
      </c>
    </row>
    <row r="2812" spans="1:11" x14ac:dyDescent="0.25">
      <c r="A2812" s="2">
        <v>39336</v>
      </c>
      <c r="B2812" s="4">
        <v>182.12</v>
      </c>
      <c r="C2812" s="4">
        <v>-1423.14</v>
      </c>
      <c r="D2812" s="4">
        <v>43180</v>
      </c>
      <c r="E2812" s="4">
        <v>142986.32999999999</v>
      </c>
      <c r="F2812" s="4">
        <v>-4.4800000000000004</v>
      </c>
      <c r="G2812" s="4">
        <v>12932</v>
      </c>
      <c r="H2812" s="4">
        <v>9954.9599999999991</v>
      </c>
      <c r="I2812" s="4">
        <v>20114.86</v>
      </c>
      <c r="J2812" s="4"/>
      <c r="K2812" s="4">
        <v>-45188.76</v>
      </c>
    </row>
    <row r="2813" spans="1:11" x14ac:dyDescent="0.25">
      <c r="A2813" s="2">
        <v>39337</v>
      </c>
      <c r="B2813" s="4">
        <v>182.12</v>
      </c>
      <c r="C2813" s="4">
        <v>-1423.14</v>
      </c>
      <c r="D2813" s="4">
        <v>43180</v>
      </c>
      <c r="E2813" s="4">
        <v>142986.32999999999</v>
      </c>
      <c r="F2813" s="4">
        <v>-4.4800000000000004</v>
      </c>
      <c r="G2813" s="4">
        <v>12932</v>
      </c>
      <c r="H2813" s="4">
        <v>9954.9599999999991</v>
      </c>
      <c r="I2813" s="4">
        <v>20114.86</v>
      </c>
      <c r="J2813" s="4"/>
      <c r="K2813" s="4">
        <v>-45188.76</v>
      </c>
    </row>
    <row r="2814" spans="1:11" x14ac:dyDescent="0.25">
      <c r="A2814" s="2">
        <v>39338</v>
      </c>
      <c r="B2814" s="4">
        <v>182.12</v>
      </c>
      <c r="C2814" s="4">
        <v>-1423.14</v>
      </c>
      <c r="D2814" s="4">
        <v>43180</v>
      </c>
      <c r="E2814" s="4">
        <v>142986.32999999999</v>
      </c>
      <c r="F2814" s="4">
        <v>-4.4800000000000004</v>
      </c>
      <c r="G2814" s="4">
        <v>12932</v>
      </c>
      <c r="H2814" s="4">
        <v>9954.9599999999991</v>
      </c>
      <c r="I2814" s="4">
        <v>20114.86</v>
      </c>
      <c r="J2814" s="4"/>
      <c r="K2814" s="4">
        <v>-45188.76</v>
      </c>
    </row>
    <row r="2815" spans="1:11" x14ac:dyDescent="0.25">
      <c r="A2815" s="2">
        <v>39339</v>
      </c>
      <c r="B2815" s="4">
        <v>182.12</v>
      </c>
      <c r="C2815" s="4">
        <v>-1423.14</v>
      </c>
      <c r="D2815" s="4">
        <v>43180</v>
      </c>
      <c r="E2815" s="4">
        <v>142986.32999999999</v>
      </c>
      <c r="F2815" s="4">
        <v>-4.4800000000000004</v>
      </c>
      <c r="G2815" s="4">
        <v>12932</v>
      </c>
      <c r="H2815" s="4">
        <v>9954.9599999999991</v>
      </c>
      <c r="I2815" s="4">
        <v>20114.86</v>
      </c>
      <c r="J2815" s="4"/>
      <c r="K2815" s="4">
        <v>-45188.76</v>
      </c>
    </row>
    <row r="2816" spans="1:11" x14ac:dyDescent="0.25">
      <c r="A2816" s="2">
        <v>39340</v>
      </c>
      <c r="B2816" s="4">
        <v>182.12</v>
      </c>
      <c r="C2816" s="4">
        <v>-1423.14</v>
      </c>
      <c r="D2816" s="4">
        <v>43180</v>
      </c>
      <c r="E2816" s="4">
        <v>142986.32999999999</v>
      </c>
      <c r="F2816" s="4">
        <v>-4.4800000000000004</v>
      </c>
      <c r="G2816" s="4">
        <v>12932</v>
      </c>
      <c r="H2816" s="4">
        <v>9954.9599999999991</v>
      </c>
      <c r="I2816" s="4">
        <v>20114.86</v>
      </c>
      <c r="J2816" s="4"/>
      <c r="K2816" s="4">
        <v>-45188.76</v>
      </c>
    </row>
    <row r="2817" spans="1:11" x14ac:dyDescent="0.25">
      <c r="A2817" s="2">
        <v>39341</v>
      </c>
      <c r="B2817" s="4">
        <v>182.12</v>
      </c>
      <c r="C2817" s="4">
        <v>-1423.14</v>
      </c>
      <c r="D2817" s="4">
        <v>43180</v>
      </c>
      <c r="E2817" s="4">
        <v>142986.32999999999</v>
      </c>
      <c r="F2817" s="4">
        <v>-4.4800000000000004</v>
      </c>
      <c r="G2817" s="4">
        <v>12932</v>
      </c>
      <c r="H2817" s="4">
        <v>9954.9599999999991</v>
      </c>
      <c r="I2817" s="4">
        <v>20114.86</v>
      </c>
      <c r="J2817" s="4"/>
      <c r="K2817" s="4">
        <v>-45188.76</v>
      </c>
    </row>
    <row r="2818" spans="1:11" x14ac:dyDescent="0.25">
      <c r="A2818" s="2">
        <v>39342</v>
      </c>
      <c r="B2818" s="4">
        <v>182.12</v>
      </c>
      <c r="C2818" s="4">
        <v>-1423.14</v>
      </c>
      <c r="D2818" s="4">
        <v>43180</v>
      </c>
      <c r="E2818" s="4">
        <v>142986.32999999999</v>
      </c>
      <c r="F2818" s="4">
        <v>-4.4800000000000004</v>
      </c>
      <c r="G2818" s="4">
        <v>12932</v>
      </c>
      <c r="H2818" s="4">
        <v>9954.9599999999991</v>
      </c>
      <c r="I2818" s="4">
        <v>20114.86</v>
      </c>
      <c r="J2818" s="4"/>
      <c r="K2818" s="4">
        <v>-45188.76</v>
      </c>
    </row>
    <row r="2819" spans="1:11" x14ac:dyDescent="0.25">
      <c r="A2819" s="2">
        <v>39343</v>
      </c>
      <c r="B2819" s="4">
        <v>182.12</v>
      </c>
      <c r="C2819" s="4">
        <v>-1423.14</v>
      </c>
      <c r="D2819" s="4">
        <v>43180</v>
      </c>
      <c r="E2819" s="4">
        <v>142986.32999999999</v>
      </c>
      <c r="F2819" s="4">
        <v>-4.4800000000000004</v>
      </c>
      <c r="G2819" s="4">
        <v>12932</v>
      </c>
      <c r="H2819" s="4">
        <v>9954.9599999999991</v>
      </c>
      <c r="I2819" s="4">
        <v>20114.86</v>
      </c>
      <c r="J2819" s="4"/>
      <c r="K2819" s="4">
        <v>-45188.76</v>
      </c>
    </row>
    <row r="2820" spans="1:11" x14ac:dyDescent="0.25">
      <c r="A2820" s="2">
        <v>39344</v>
      </c>
      <c r="B2820" s="4">
        <v>182.12</v>
      </c>
      <c r="C2820" s="4">
        <v>-1423.14</v>
      </c>
      <c r="D2820" s="4">
        <v>43180</v>
      </c>
      <c r="E2820" s="4">
        <v>142986.32999999999</v>
      </c>
      <c r="F2820" s="4">
        <v>-4.4800000000000004</v>
      </c>
      <c r="G2820" s="4">
        <v>12932</v>
      </c>
      <c r="H2820" s="4">
        <v>9954.9599999999991</v>
      </c>
      <c r="I2820" s="4">
        <v>20114.86</v>
      </c>
      <c r="J2820" s="4"/>
      <c r="K2820" s="4">
        <v>-45188.76</v>
      </c>
    </row>
    <row r="2821" spans="1:11" x14ac:dyDescent="0.25">
      <c r="A2821" s="2">
        <v>39345</v>
      </c>
      <c r="B2821" s="4">
        <v>182.12</v>
      </c>
      <c r="C2821" s="4">
        <v>-1423.14</v>
      </c>
      <c r="D2821" s="4">
        <v>43180</v>
      </c>
      <c r="E2821" s="4">
        <v>142986.32999999999</v>
      </c>
      <c r="F2821" s="4">
        <v>-4.4800000000000004</v>
      </c>
      <c r="G2821" s="4">
        <v>12932</v>
      </c>
      <c r="H2821" s="4">
        <v>9954.9599999999991</v>
      </c>
      <c r="I2821" s="4">
        <v>20114.86</v>
      </c>
      <c r="J2821" s="4"/>
      <c r="K2821" s="4">
        <v>-45188.76</v>
      </c>
    </row>
    <row r="2822" spans="1:11" x14ac:dyDescent="0.25">
      <c r="A2822" s="2">
        <v>39346</v>
      </c>
      <c r="B2822" s="4">
        <v>182.12</v>
      </c>
      <c r="C2822" s="4">
        <v>-1423.14</v>
      </c>
      <c r="D2822" s="4">
        <v>43180</v>
      </c>
      <c r="E2822" s="4">
        <v>142986.32999999999</v>
      </c>
      <c r="F2822" s="4">
        <v>-4.4800000000000004</v>
      </c>
      <c r="G2822" s="4">
        <v>12932</v>
      </c>
      <c r="H2822" s="4">
        <v>9954.9599999999991</v>
      </c>
      <c r="I2822" s="4">
        <v>20114.86</v>
      </c>
      <c r="J2822" s="4"/>
      <c r="K2822" s="4">
        <v>-45188.76</v>
      </c>
    </row>
    <row r="2823" spans="1:11" x14ac:dyDescent="0.25">
      <c r="A2823" s="2">
        <v>39347</v>
      </c>
      <c r="B2823" s="4">
        <v>182.12</v>
      </c>
      <c r="C2823" s="4">
        <v>-1423.14</v>
      </c>
      <c r="D2823" s="4">
        <v>43180</v>
      </c>
      <c r="E2823" s="4">
        <v>142986.32999999999</v>
      </c>
      <c r="F2823" s="4">
        <v>-4.4800000000000004</v>
      </c>
      <c r="G2823" s="4">
        <v>12932</v>
      </c>
      <c r="H2823" s="4">
        <v>9954.9599999999991</v>
      </c>
      <c r="I2823" s="4">
        <v>20114.86</v>
      </c>
      <c r="J2823" s="4"/>
      <c r="K2823" s="4">
        <v>-45188.76</v>
      </c>
    </row>
    <row r="2824" spans="1:11" x14ac:dyDescent="0.25">
      <c r="A2824" s="2">
        <v>39348</v>
      </c>
      <c r="B2824" s="4">
        <v>182.12</v>
      </c>
      <c r="C2824" s="4">
        <v>-1423.14</v>
      </c>
      <c r="D2824" s="4">
        <v>43180</v>
      </c>
      <c r="E2824" s="4">
        <v>142986.32999999999</v>
      </c>
      <c r="F2824" s="4">
        <v>-4.4800000000000004</v>
      </c>
      <c r="G2824" s="4">
        <v>12932</v>
      </c>
      <c r="H2824" s="4">
        <v>9954.9599999999991</v>
      </c>
      <c r="I2824" s="4">
        <v>20114.86</v>
      </c>
      <c r="J2824" s="4"/>
      <c r="K2824" s="4">
        <v>-45188.76</v>
      </c>
    </row>
    <row r="2825" spans="1:11" x14ac:dyDescent="0.25">
      <c r="A2825" s="2">
        <v>39349</v>
      </c>
      <c r="B2825" s="4">
        <v>182.12</v>
      </c>
      <c r="C2825" s="4">
        <v>-1423.14</v>
      </c>
      <c r="D2825" s="4">
        <v>43180</v>
      </c>
      <c r="E2825" s="4">
        <v>142986.32999999999</v>
      </c>
      <c r="F2825" s="4">
        <v>-4.4800000000000004</v>
      </c>
      <c r="G2825" s="4">
        <v>12932</v>
      </c>
      <c r="H2825" s="4">
        <v>9954.9599999999991</v>
      </c>
      <c r="I2825" s="4">
        <v>20114.86</v>
      </c>
      <c r="J2825" s="4"/>
      <c r="K2825" s="4">
        <v>-45188.76</v>
      </c>
    </row>
    <row r="2826" spans="1:11" x14ac:dyDescent="0.25">
      <c r="A2826" s="2">
        <v>39350</v>
      </c>
      <c r="B2826" s="4">
        <v>182.12</v>
      </c>
      <c r="C2826" s="4">
        <v>-1423.14</v>
      </c>
      <c r="D2826" s="4">
        <v>43180</v>
      </c>
      <c r="E2826" s="4">
        <v>142986.32999999999</v>
      </c>
      <c r="F2826" s="4">
        <v>-4.4800000000000004</v>
      </c>
      <c r="G2826" s="4">
        <v>12932</v>
      </c>
      <c r="H2826" s="4">
        <v>9954.9599999999991</v>
      </c>
      <c r="I2826" s="4">
        <v>20114.86</v>
      </c>
      <c r="J2826" s="4"/>
      <c r="K2826" s="4">
        <v>-45188.76</v>
      </c>
    </row>
    <row r="2827" spans="1:11" x14ac:dyDescent="0.25">
      <c r="A2827" s="2">
        <v>39351</v>
      </c>
      <c r="B2827" s="4">
        <v>182.12</v>
      </c>
      <c r="C2827" s="4">
        <v>-1423.14</v>
      </c>
      <c r="D2827" s="4">
        <v>43180</v>
      </c>
      <c r="E2827" s="4">
        <v>142986.32999999999</v>
      </c>
      <c r="F2827" s="4">
        <v>-4.4800000000000004</v>
      </c>
      <c r="G2827" s="4">
        <v>12932</v>
      </c>
      <c r="H2827" s="4">
        <v>9954.9599999999991</v>
      </c>
      <c r="I2827" s="4">
        <v>20114.86</v>
      </c>
      <c r="J2827" s="4"/>
      <c r="K2827" s="4">
        <v>-45188.76</v>
      </c>
    </row>
    <row r="2828" spans="1:11" x14ac:dyDescent="0.25">
      <c r="A2828" s="2">
        <v>39352</v>
      </c>
      <c r="B2828" s="4">
        <v>182.12</v>
      </c>
      <c r="C2828" s="4">
        <v>-1423.14</v>
      </c>
      <c r="D2828" s="4">
        <v>43180</v>
      </c>
      <c r="E2828" s="4">
        <v>142986.32999999999</v>
      </c>
      <c r="F2828" s="4">
        <v>-4.4800000000000004</v>
      </c>
      <c r="G2828" s="4">
        <v>12932</v>
      </c>
      <c r="H2828" s="4">
        <v>9954.9599999999991</v>
      </c>
      <c r="I2828" s="4">
        <v>20114.86</v>
      </c>
      <c r="J2828" s="4"/>
      <c r="K2828" s="4">
        <v>-45188.76</v>
      </c>
    </row>
    <row r="2829" spans="1:11" x14ac:dyDescent="0.25">
      <c r="A2829" s="2">
        <v>39353</v>
      </c>
      <c r="B2829" s="4">
        <v>182.12</v>
      </c>
      <c r="C2829" s="4">
        <v>-1423.14</v>
      </c>
      <c r="D2829" s="4">
        <v>43180</v>
      </c>
      <c r="E2829" s="4">
        <v>142986.32999999999</v>
      </c>
      <c r="F2829" s="4">
        <v>-4.4800000000000004</v>
      </c>
      <c r="G2829" s="4">
        <v>12932</v>
      </c>
      <c r="H2829" s="4">
        <v>9954.9599999999991</v>
      </c>
      <c r="I2829" s="4">
        <v>20114.86</v>
      </c>
      <c r="J2829" s="4"/>
      <c r="K2829" s="4">
        <v>-45188.76</v>
      </c>
    </row>
    <row r="2830" spans="1:11" x14ac:dyDescent="0.25">
      <c r="A2830" s="2">
        <v>39354</v>
      </c>
      <c r="B2830" s="4">
        <v>182.12</v>
      </c>
      <c r="C2830" s="4">
        <v>-1423.14</v>
      </c>
      <c r="D2830" s="4">
        <v>43180</v>
      </c>
      <c r="E2830" s="4">
        <v>142986.32999999999</v>
      </c>
      <c r="F2830" s="4">
        <v>-4.4800000000000004</v>
      </c>
      <c r="G2830" s="4">
        <v>12932</v>
      </c>
      <c r="H2830" s="4">
        <v>9954.9599999999991</v>
      </c>
      <c r="I2830" s="4">
        <v>20114.86</v>
      </c>
      <c r="J2830" s="4"/>
      <c r="K2830" s="4">
        <v>-45188.76</v>
      </c>
    </row>
    <row r="2831" spans="1:11" x14ac:dyDescent="0.25">
      <c r="A2831" s="2">
        <v>39355</v>
      </c>
      <c r="B2831" s="4">
        <v>195.16</v>
      </c>
      <c r="C2831" s="4">
        <v>-1424.29</v>
      </c>
      <c r="D2831" s="4">
        <v>43389</v>
      </c>
      <c r="E2831" s="4">
        <v>144686.39999999999</v>
      </c>
      <c r="F2831" s="4">
        <v>-5.0599999999999996</v>
      </c>
      <c r="G2831" s="4">
        <v>13639</v>
      </c>
      <c r="H2831" s="4">
        <v>9954.9599999999991</v>
      </c>
      <c r="I2831" s="4">
        <v>20553.72</v>
      </c>
      <c r="J2831" s="4"/>
      <c r="K2831" s="4">
        <v>-46718.33</v>
      </c>
    </row>
    <row r="2832" spans="1:11" x14ac:dyDescent="0.25">
      <c r="A2832" s="2">
        <v>39356</v>
      </c>
      <c r="B2832" s="4">
        <v>195.16</v>
      </c>
      <c r="C2832" s="4">
        <v>-1424.29</v>
      </c>
      <c r="D2832" s="4">
        <v>43389</v>
      </c>
      <c r="E2832" s="4">
        <v>144686.39999999999</v>
      </c>
      <c r="F2832" s="4">
        <v>-5.0599999999999996</v>
      </c>
      <c r="G2832" s="4">
        <v>13639</v>
      </c>
      <c r="H2832" s="4">
        <v>9954.9599999999991</v>
      </c>
      <c r="I2832" s="4">
        <v>20553.72</v>
      </c>
      <c r="J2832" s="4"/>
      <c r="K2832" s="4">
        <v>-46718.33</v>
      </c>
    </row>
    <row r="2833" spans="1:11" x14ac:dyDescent="0.25">
      <c r="A2833" s="2">
        <v>39357</v>
      </c>
      <c r="B2833" s="4">
        <v>195.16</v>
      </c>
      <c r="C2833" s="4">
        <v>-1424.29</v>
      </c>
      <c r="D2833" s="4">
        <v>43389</v>
      </c>
      <c r="E2833" s="4">
        <v>144686.39999999999</v>
      </c>
      <c r="F2833" s="4">
        <v>-5.0599999999999996</v>
      </c>
      <c r="G2833" s="4">
        <v>13639</v>
      </c>
      <c r="H2833" s="4">
        <v>9954.9599999999991</v>
      </c>
      <c r="I2833" s="4">
        <v>20553.72</v>
      </c>
      <c r="J2833" s="4"/>
      <c r="K2833" s="4">
        <v>-46718.33</v>
      </c>
    </row>
    <row r="2834" spans="1:11" x14ac:dyDescent="0.25">
      <c r="A2834" s="2">
        <v>39358</v>
      </c>
      <c r="B2834" s="4">
        <v>195.16</v>
      </c>
      <c r="C2834" s="4">
        <v>-1424.29</v>
      </c>
      <c r="D2834" s="4">
        <v>43389</v>
      </c>
      <c r="E2834" s="4">
        <v>144686.39999999999</v>
      </c>
      <c r="F2834" s="4">
        <v>-5.0599999999999996</v>
      </c>
      <c r="G2834" s="4">
        <v>13639</v>
      </c>
      <c r="H2834" s="4">
        <v>9954.9599999999991</v>
      </c>
      <c r="I2834" s="4">
        <v>20553.72</v>
      </c>
      <c r="J2834" s="4"/>
      <c r="K2834" s="4">
        <v>-46718.33</v>
      </c>
    </row>
    <row r="2835" spans="1:11" x14ac:dyDescent="0.25">
      <c r="A2835" s="2">
        <v>39359</v>
      </c>
      <c r="B2835" s="4">
        <v>195.16</v>
      </c>
      <c r="C2835" s="4">
        <v>-1424.29</v>
      </c>
      <c r="D2835" s="4">
        <v>43389</v>
      </c>
      <c r="E2835" s="4">
        <v>144686.39999999999</v>
      </c>
      <c r="F2835" s="4">
        <v>-5.0599999999999996</v>
      </c>
      <c r="G2835" s="4">
        <v>13639</v>
      </c>
      <c r="H2835" s="4">
        <v>9954.9599999999991</v>
      </c>
      <c r="I2835" s="4">
        <v>20553.72</v>
      </c>
      <c r="J2835" s="4"/>
      <c r="K2835" s="4">
        <v>-46718.33</v>
      </c>
    </row>
    <row r="2836" spans="1:11" x14ac:dyDescent="0.25">
      <c r="A2836" s="2">
        <v>39360</v>
      </c>
      <c r="B2836" s="4">
        <v>195.16</v>
      </c>
      <c r="C2836" s="4">
        <v>-1424.29</v>
      </c>
      <c r="D2836" s="4">
        <v>43389</v>
      </c>
      <c r="E2836" s="4">
        <v>144686.39999999999</v>
      </c>
      <c r="F2836" s="4">
        <v>-5.0599999999999996</v>
      </c>
      <c r="G2836" s="4">
        <v>13639</v>
      </c>
      <c r="H2836" s="4">
        <v>9954.9599999999991</v>
      </c>
      <c r="I2836" s="4">
        <v>20553.72</v>
      </c>
      <c r="J2836" s="4"/>
      <c r="K2836" s="4">
        <v>-46718.33</v>
      </c>
    </row>
    <row r="2837" spans="1:11" x14ac:dyDescent="0.25">
      <c r="A2837" s="2">
        <v>39361</v>
      </c>
      <c r="B2837" s="4">
        <v>195.16</v>
      </c>
      <c r="C2837" s="4">
        <v>-1424.29</v>
      </c>
      <c r="D2837" s="4">
        <v>43389</v>
      </c>
      <c r="E2837" s="4">
        <v>144686.39999999999</v>
      </c>
      <c r="F2837" s="4">
        <v>-5.0599999999999996</v>
      </c>
      <c r="G2837" s="4">
        <v>13639</v>
      </c>
      <c r="H2837" s="4">
        <v>9954.9599999999991</v>
      </c>
      <c r="I2837" s="4">
        <v>20553.72</v>
      </c>
      <c r="J2837" s="4"/>
      <c r="K2837" s="4">
        <v>-46718.33</v>
      </c>
    </row>
    <row r="2838" spans="1:11" x14ac:dyDescent="0.25">
      <c r="A2838" s="2">
        <v>39362</v>
      </c>
      <c r="B2838" s="4">
        <v>195.16</v>
      </c>
      <c r="C2838" s="4">
        <v>-1424.29</v>
      </c>
      <c r="D2838" s="4">
        <v>43389</v>
      </c>
      <c r="E2838" s="4">
        <v>144686.39999999999</v>
      </c>
      <c r="F2838" s="4">
        <v>-5.0599999999999996</v>
      </c>
      <c r="G2838" s="4">
        <v>13639</v>
      </c>
      <c r="H2838" s="4">
        <v>9954.9599999999991</v>
      </c>
      <c r="I2838" s="4">
        <v>20553.72</v>
      </c>
      <c r="J2838" s="4"/>
      <c r="K2838" s="4">
        <v>-46718.33</v>
      </c>
    </row>
    <row r="2839" spans="1:11" x14ac:dyDescent="0.25">
      <c r="A2839" s="2">
        <v>39363</v>
      </c>
      <c r="B2839" s="4">
        <v>195.16</v>
      </c>
      <c r="C2839" s="4">
        <v>-1424.29</v>
      </c>
      <c r="D2839" s="4">
        <v>43389</v>
      </c>
      <c r="E2839" s="4">
        <v>144686.39999999999</v>
      </c>
      <c r="F2839" s="4">
        <v>-5.0599999999999996</v>
      </c>
      <c r="G2839" s="4">
        <v>13639</v>
      </c>
      <c r="H2839" s="4">
        <v>9954.9599999999991</v>
      </c>
      <c r="I2839" s="4">
        <v>20553.72</v>
      </c>
      <c r="J2839" s="4"/>
      <c r="K2839" s="4">
        <v>-46718.33</v>
      </c>
    </row>
    <row r="2840" spans="1:11" x14ac:dyDescent="0.25">
      <c r="A2840" s="2">
        <v>39364</v>
      </c>
      <c r="B2840" s="4">
        <v>195.16</v>
      </c>
      <c r="C2840" s="4">
        <v>-1424.29</v>
      </c>
      <c r="D2840" s="4">
        <v>43389</v>
      </c>
      <c r="E2840" s="4">
        <v>144686.39999999999</v>
      </c>
      <c r="F2840" s="4">
        <v>-5.0599999999999996</v>
      </c>
      <c r="G2840" s="4">
        <v>13639</v>
      </c>
      <c r="H2840" s="4">
        <v>9954.9599999999991</v>
      </c>
      <c r="I2840" s="4">
        <v>20553.72</v>
      </c>
      <c r="J2840" s="4"/>
      <c r="K2840" s="4">
        <v>-46718.33</v>
      </c>
    </row>
    <row r="2841" spans="1:11" x14ac:dyDescent="0.25">
      <c r="A2841" s="2">
        <v>39365</v>
      </c>
      <c r="B2841" s="4">
        <v>195.16</v>
      </c>
      <c r="C2841" s="4">
        <v>-1424.29</v>
      </c>
      <c r="D2841" s="4">
        <v>43389</v>
      </c>
      <c r="E2841" s="4">
        <v>144686.39999999999</v>
      </c>
      <c r="F2841" s="4">
        <v>-5.0599999999999996</v>
      </c>
      <c r="G2841" s="4">
        <v>13639</v>
      </c>
      <c r="H2841" s="4">
        <v>9954.9599999999991</v>
      </c>
      <c r="I2841" s="4">
        <v>20553.72</v>
      </c>
      <c r="J2841" s="4"/>
      <c r="K2841" s="4">
        <v>-46718.33</v>
      </c>
    </row>
    <row r="2842" spans="1:11" x14ac:dyDescent="0.25">
      <c r="A2842" s="2">
        <v>39366</v>
      </c>
      <c r="B2842" s="4">
        <v>195.16</v>
      </c>
      <c r="C2842" s="4">
        <v>-1424.29</v>
      </c>
      <c r="D2842" s="4">
        <v>43389</v>
      </c>
      <c r="E2842" s="4">
        <v>144686.39999999999</v>
      </c>
      <c r="F2842" s="4">
        <v>-5.0599999999999996</v>
      </c>
      <c r="G2842" s="4">
        <v>13639</v>
      </c>
      <c r="H2842" s="4">
        <v>9954.9599999999991</v>
      </c>
      <c r="I2842" s="4">
        <v>20553.72</v>
      </c>
      <c r="J2842" s="4"/>
      <c r="K2842" s="4">
        <v>-46718.33</v>
      </c>
    </row>
    <row r="2843" spans="1:11" x14ac:dyDescent="0.25">
      <c r="A2843" s="2">
        <v>39367</v>
      </c>
      <c r="B2843" s="4">
        <v>195.16</v>
      </c>
      <c r="C2843" s="4">
        <v>-1424.29</v>
      </c>
      <c r="D2843" s="4">
        <v>43389</v>
      </c>
      <c r="E2843" s="4">
        <v>144686.39999999999</v>
      </c>
      <c r="F2843" s="4">
        <v>-5.0599999999999996</v>
      </c>
      <c r="G2843" s="4">
        <v>13639</v>
      </c>
      <c r="H2843" s="4">
        <v>9954.9599999999991</v>
      </c>
      <c r="I2843" s="4">
        <v>20553.72</v>
      </c>
      <c r="J2843" s="4"/>
      <c r="K2843" s="4">
        <v>-46718.33</v>
      </c>
    </row>
    <row r="2844" spans="1:11" x14ac:dyDescent="0.25">
      <c r="A2844" s="2">
        <v>39368</v>
      </c>
      <c r="B2844" s="4">
        <v>195.16</v>
      </c>
      <c r="C2844" s="4">
        <v>-1424.29</v>
      </c>
      <c r="D2844" s="4">
        <v>43389</v>
      </c>
      <c r="E2844" s="4">
        <v>144686.39999999999</v>
      </c>
      <c r="F2844" s="4">
        <v>-5.0599999999999996</v>
      </c>
      <c r="G2844" s="4">
        <v>13639</v>
      </c>
      <c r="H2844" s="4">
        <v>9954.9599999999991</v>
      </c>
      <c r="I2844" s="4">
        <v>20553.72</v>
      </c>
      <c r="J2844" s="4"/>
      <c r="K2844" s="4">
        <v>-46718.33</v>
      </c>
    </row>
    <row r="2845" spans="1:11" x14ac:dyDescent="0.25">
      <c r="A2845" s="2">
        <v>39369</v>
      </c>
      <c r="B2845" s="4">
        <v>195.16</v>
      </c>
      <c r="C2845" s="4">
        <v>-1424.29</v>
      </c>
      <c r="D2845" s="4">
        <v>43389</v>
      </c>
      <c r="E2845" s="4">
        <v>144686.39999999999</v>
      </c>
      <c r="F2845" s="4">
        <v>-5.0599999999999996</v>
      </c>
      <c r="G2845" s="4">
        <v>13639</v>
      </c>
      <c r="H2845" s="4">
        <v>9954.9599999999991</v>
      </c>
      <c r="I2845" s="4">
        <v>20553.72</v>
      </c>
      <c r="J2845" s="4"/>
      <c r="K2845" s="4">
        <v>-46718.33</v>
      </c>
    </row>
    <row r="2846" spans="1:11" x14ac:dyDescent="0.25">
      <c r="A2846" s="2">
        <v>39370</v>
      </c>
      <c r="B2846" s="4">
        <v>195.16</v>
      </c>
      <c r="C2846" s="4">
        <v>-1424.29</v>
      </c>
      <c r="D2846" s="4">
        <v>43389</v>
      </c>
      <c r="E2846" s="4">
        <v>144686.39999999999</v>
      </c>
      <c r="F2846" s="4">
        <v>-5.0599999999999996</v>
      </c>
      <c r="G2846" s="4">
        <v>13639</v>
      </c>
      <c r="H2846" s="4">
        <v>9954.9599999999991</v>
      </c>
      <c r="I2846" s="4">
        <v>20553.72</v>
      </c>
      <c r="J2846" s="4"/>
      <c r="K2846" s="4">
        <v>-46718.33</v>
      </c>
    </row>
    <row r="2847" spans="1:11" x14ac:dyDescent="0.25">
      <c r="A2847" s="2">
        <v>39371</v>
      </c>
      <c r="B2847" s="4">
        <v>195.16</v>
      </c>
      <c r="C2847" s="4">
        <v>-1424.29</v>
      </c>
      <c r="D2847" s="4">
        <v>43389</v>
      </c>
      <c r="E2847" s="4">
        <v>144686.39999999999</v>
      </c>
      <c r="F2847" s="4">
        <v>-5.0599999999999996</v>
      </c>
      <c r="G2847" s="4">
        <v>13639</v>
      </c>
      <c r="H2847" s="4">
        <v>9954.9599999999991</v>
      </c>
      <c r="I2847" s="4">
        <v>20553.72</v>
      </c>
      <c r="J2847" s="4"/>
      <c r="K2847" s="4">
        <v>-46718.33</v>
      </c>
    </row>
    <row r="2848" spans="1:11" x14ac:dyDescent="0.25">
      <c r="A2848" s="2">
        <v>39372</v>
      </c>
      <c r="B2848" s="4">
        <v>195.16</v>
      </c>
      <c r="C2848" s="4">
        <v>-1424.29</v>
      </c>
      <c r="D2848" s="4">
        <v>43389</v>
      </c>
      <c r="E2848" s="4">
        <v>144686.39999999999</v>
      </c>
      <c r="F2848" s="4">
        <v>-5.0599999999999996</v>
      </c>
      <c r="G2848" s="4">
        <v>13639</v>
      </c>
      <c r="H2848" s="4">
        <v>9954.9599999999991</v>
      </c>
      <c r="I2848" s="4">
        <v>20553.72</v>
      </c>
      <c r="J2848" s="4"/>
      <c r="K2848" s="4">
        <v>-46718.33</v>
      </c>
    </row>
    <row r="2849" spans="1:11" x14ac:dyDescent="0.25">
      <c r="A2849" s="2">
        <v>39373</v>
      </c>
      <c r="B2849" s="4">
        <v>195.16</v>
      </c>
      <c r="C2849" s="4">
        <v>-1424.29</v>
      </c>
      <c r="D2849" s="4">
        <v>43389</v>
      </c>
      <c r="E2849" s="4">
        <v>144686.39999999999</v>
      </c>
      <c r="F2849" s="4">
        <v>-5.0599999999999996</v>
      </c>
      <c r="G2849" s="4">
        <v>13639</v>
      </c>
      <c r="H2849" s="4">
        <v>9954.9599999999991</v>
      </c>
      <c r="I2849" s="4">
        <v>20553.72</v>
      </c>
      <c r="J2849" s="4"/>
      <c r="K2849" s="4">
        <v>-46718.33</v>
      </c>
    </row>
    <row r="2850" spans="1:11" x14ac:dyDescent="0.25">
      <c r="A2850" s="2">
        <v>39374</v>
      </c>
      <c r="B2850" s="4">
        <v>195.16</v>
      </c>
      <c r="C2850" s="4">
        <v>-1424.29</v>
      </c>
      <c r="D2850" s="4">
        <v>43389</v>
      </c>
      <c r="E2850" s="4">
        <v>144686.39999999999</v>
      </c>
      <c r="F2850" s="4">
        <v>-5.0599999999999996</v>
      </c>
      <c r="G2850" s="4">
        <v>13639</v>
      </c>
      <c r="H2850" s="4">
        <v>9954.9599999999991</v>
      </c>
      <c r="I2850" s="4">
        <v>20553.72</v>
      </c>
      <c r="J2850" s="4"/>
      <c r="K2850" s="4">
        <v>-46718.33</v>
      </c>
    </row>
    <row r="2851" spans="1:11" x14ac:dyDescent="0.25">
      <c r="A2851" s="2">
        <v>39375</v>
      </c>
      <c r="B2851" s="4">
        <v>195.16</v>
      </c>
      <c r="C2851" s="4">
        <v>-1424.29</v>
      </c>
      <c r="D2851" s="4">
        <v>43389</v>
      </c>
      <c r="E2851" s="4">
        <v>144686.39999999999</v>
      </c>
      <c r="F2851" s="4">
        <v>-5.0599999999999996</v>
      </c>
      <c r="G2851" s="4">
        <v>13639</v>
      </c>
      <c r="H2851" s="4">
        <v>9954.9599999999991</v>
      </c>
      <c r="I2851" s="4">
        <v>20553.72</v>
      </c>
      <c r="J2851" s="4"/>
      <c r="K2851" s="4">
        <v>-46718.33</v>
      </c>
    </row>
    <row r="2852" spans="1:11" x14ac:dyDescent="0.25">
      <c r="A2852" s="2">
        <v>39376</v>
      </c>
      <c r="B2852" s="4">
        <v>195.16</v>
      </c>
      <c r="C2852" s="4">
        <v>-1424.29</v>
      </c>
      <c r="D2852" s="4">
        <v>43389</v>
      </c>
      <c r="E2852" s="4">
        <v>144686.39999999999</v>
      </c>
      <c r="F2852" s="4">
        <v>-5.0599999999999996</v>
      </c>
      <c r="G2852" s="4">
        <v>13639</v>
      </c>
      <c r="H2852" s="4">
        <v>9954.9599999999991</v>
      </c>
      <c r="I2852" s="4">
        <v>20553.72</v>
      </c>
      <c r="J2852" s="4"/>
      <c r="K2852" s="4">
        <v>-46718.33</v>
      </c>
    </row>
    <row r="2853" spans="1:11" x14ac:dyDescent="0.25">
      <c r="A2853" s="2">
        <v>39377</v>
      </c>
      <c r="B2853" s="4">
        <v>195.16</v>
      </c>
      <c r="C2853" s="4">
        <v>-1424.29</v>
      </c>
      <c r="D2853" s="4">
        <v>43389</v>
      </c>
      <c r="E2853" s="4">
        <v>144686.39999999999</v>
      </c>
      <c r="F2853" s="4">
        <v>-5.0599999999999996</v>
      </c>
      <c r="G2853" s="4">
        <v>13639</v>
      </c>
      <c r="H2853" s="4">
        <v>9954.9599999999991</v>
      </c>
      <c r="I2853" s="4">
        <v>20553.72</v>
      </c>
      <c r="J2853" s="4"/>
      <c r="K2853" s="4">
        <v>-46718.33</v>
      </c>
    </row>
    <row r="2854" spans="1:11" x14ac:dyDescent="0.25">
      <c r="A2854" s="2">
        <v>39378</v>
      </c>
      <c r="B2854" s="4">
        <v>195.16</v>
      </c>
      <c r="C2854" s="4">
        <v>-1424.29</v>
      </c>
      <c r="D2854" s="4">
        <v>43389</v>
      </c>
      <c r="E2854" s="4">
        <v>144686.39999999999</v>
      </c>
      <c r="F2854" s="4">
        <v>-5.0599999999999996</v>
      </c>
      <c r="G2854" s="4">
        <v>13639</v>
      </c>
      <c r="H2854" s="4">
        <v>9954.9599999999991</v>
      </c>
      <c r="I2854" s="4">
        <v>20553.72</v>
      </c>
      <c r="J2854" s="4"/>
      <c r="K2854" s="4">
        <v>-46718.33</v>
      </c>
    </row>
    <row r="2855" spans="1:11" x14ac:dyDescent="0.25">
      <c r="A2855" s="2">
        <v>39379</v>
      </c>
      <c r="B2855" s="4">
        <v>195.16</v>
      </c>
      <c r="C2855" s="4">
        <v>-1424.29</v>
      </c>
      <c r="D2855" s="4">
        <v>43389</v>
      </c>
      <c r="E2855" s="4">
        <v>144686.39999999999</v>
      </c>
      <c r="F2855" s="4">
        <v>-5.0599999999999996</v>
      </c>
      <c r="G2855" s="4">
        <v>13639</v>
      </c>
      <c r="H2855" s="4">
        <v>9954.9599999999991</v>
      </c>
      <c r="I2855" s="4">
        <v>20553.72</v>
      </c>
      <c r="J2855" s="4"/>
      <c r="K2855" s="4">
        <v>-46718.33</v>
      </c>
    </row>
    <row r="2856" spans="1:11" x14ac:dyDescent="0.25">
      <c r="A2856" s="2">
        <v>39380</v>
      </c>
      <c r="B2856" s="4">
        <v>195.16</v>
      </c>
      <c r="C2856" s="4">
        <v>-1424.29</v>
      </c>
      <c r="D2856" s="4">
        <v>43389</v>
      </c>
      <c r="E2856" s="4">
        <v>144686.39999999999</v>
      </c>
      <c r="F2856" s="4">
        <v>-5.0599999999999996</v>
      </c>
      <c r="G2856" s="4">
        <v>13639</v>
      </c>
      <c r="H2856" s="4">
        <v>9954.9599999999991</v>
      </c>
      <c r="I2856" s="4">
        <v>20553.72</v>
      </c>
      <c r="J2856" s="4"/>
      <c r="K2856" s="4">
        <v>-46718.33</v>
      </c>
    </row>
    <row r="2857" spans="1:11" x14ac:dyDescent="0.25">
      <c r="A2857" s="2">
        <v>39381</v>
      </c>
      <c r="B2857" s="4">
        <v>195.16</v>
      </c>
      <c r="C2857" s="4">
        <v>-1424.29</v>
      </c>
      <c r="D2857" s="4">
        <v>43389</v>
      </c>
      <c r="E2857" s="4">
        <v>144686.39999999999</v>
      </c>
      <c r="F2857" s="4">
        <v>-5.0599999999999996</v>
      </c>
      <c r="G2857" s="4">
        <v>13639</v>
      </c>
      <c r="H2857" s="4">
        <v>9954.9599999999991</v>
      </c>
      <c r="I2857" s="4">
        <v>20553.72</v>
      </c>
      <c r="J2857" s="4"/>
      <c r="K2857" s="4">
        <v>-46718.33</v>
      </c>
    </row>
    <row r="2858" spans="1:11" x14ac:dyDescent="0.25">
      <c r="A2858" s="2">
        <v>39382</v>
      </c>
      <c r="B2858" s="4">
        <v>195.16</v>
      </c>
      <c r="C2858" s="4">
        <v>-1424.29</v>
      </c>
      <c r="D2858" s="4">
        <v>43389</v>
      </c>
      <c r="E2858" s="4">
        <v>144686.39999999999</v>
      </c>
      <c r="F2858" s="4">
        <v>-5.0599999999999996</v>
      </c>
      <c r="G2858" s="4">
        <v>13639</v>
      </c>
      <c r="H2858" s="4">
        <v>9954.9599999999991</v>
      </c>
      <c r="I2858" s="4">
        <v>20553.72</v>
      </c>
      <c r="J2858" s="4"/>
      <c r="K2858" s="4">
        <v>-46718.33</v>
      </c>
    </row>
    <row r="2859" spans="1:11" x14ac:dyDescent="0.25">
      <c r="A2859" s="2">
        <v>39383</v>
      </c>
      <c r="B2859" s="4">
        <v>195.16</v>
      </c>
      <c r="C2859" s="4">
        <v>-1424.29</v>
      </c>
      <c r="D2859" s="4">
        <v>43389</v>
      </c>
      <c r="E2859" s="4">
        <v>144686.39999999999</v>
      </c>
      <c r="F2859" s="4">
        <v>-5.0599999999999996</v>
      </c>
      <c r="G2859" s="4">
        <v>13639</v>
      </c>
      <c r="H2859" s="4">
        <v>9954.9599999999991</v>
      </c>
      <c r="I2859" s="4">
        <v>20553.72</v>
      </c>
      <c r="J2859" s="4"/>
      <c r="K2859" s="4">
        <v>-46718.33</v>
      </c>
    </row>
    <row r="2860" spans="1:11" x14ac:dyDescent="0.25">
      <c r="A2860" s="2">
        <v>39384</v>
      </c>
      <c r="B2860" s="4">
        <v>195.16</v>
      </c>
      <c r="C2860" s="4">
        <v>-1424.29</v>
      </c>
      <c r="D2860" s="4">
        <v>43389</v>
      </c>
      <c r="E2860" s="4">
        <v>144686.39999999999</v>
      </c>
      <c r="F2860" s="4">
        <v>-5.0599999999999996</v>
      </c>
      <c r="G2860" s="4">
        <v>13639</v>
      </c>
      <c r="H2860" s="4">
        <v>9954.9599999999991</v>
      </c>
      <c r="I2860" s="4">
        <v>20553.72</v>
      </c>
      <c r="J2860" s="4"/>
      <c r="K2860" s="4">
        <v>-46718.33</v>
      </c>
    </row>
    <row r="2861" spans="1:11" x14ac:dyDescent="0.25">
      <c r="A2861" s="2">
        <v>39385</v>
      </c>
      <c r="B2861" s="4">
        <v>195.16</v>
      </c>
      <c r="C2861" s="4">
        <v>-1424.29</v>
      </c>
      <c r="D2861" s="4">
        <v>43389</v>
      </c>
      <c r="E2861" s="4">
        <v>144686.39999999999</v>
      </c>
      <c r="F2861" s="4">
        <v>-5.0599999999999996</v>
      </c>
      <c r="G2861" s="4">
        <v>13639</v>
      </c>
      <c r="H2861" s="4">
        <v>9954.9599999999991</v>
      </c>
      <c r="I2861" s="4">
        <v>20553.72</v>
      </c>
      <c r="J2861" s="4"/>
      <c r="K2861" s="4">
        <v>-46718.33</v>
      </c>
    </row>
    <row r="2862" spans="1:11" x14ac:dyDescent="0.25">
      <c r="A2862" s="2">
        <v>39386</v>
      </c>
      <c r="B2862" s="4">
        <v>195.16</v>
      </c>
      <c r="C2862" s="4">
        <v>-1424.29</v>
      </c>
      <c r="D2862" s="4">
        <v>43756</v>
      </c>
      <c r="E2862" s="4">
        <v>144686.39999999999</v>
      </c>
      <c r="F2862" s="4">
        <v>-5.23</v>
      </c>
      <c r="G2862" s="4">
        <v>13639</v>
      </c>
      <c r="H2862" s="4">
        <v>9954.9599999999991</v>
      </c>
      <c r="I2862" s="4">
        <v>20668.2</v>
      </c>
      <c r="J2862" s="4"/>
      <c r="K2862" s="4">
        <v>-46718.33</v>
      </c>
    </row>
    <row r="2863" spans="1:11" x14ac:dyDescent="0.25">
      <c r="A2863" s="2">
        <v>39387</v>
      </c>
      <c r="B2863" s="4">
        <v>195.16</v>
      </c>
      <c r="C2863" s="4">
        <v>-1424.29</v>
      </c>
      <c r="D2863" s="4">
        <v>43756</v>
      </c>
      <c r="E2863" s="4">
        <v>144686.39999999999</v>
      </c>
      <c r="F2863" s="4">
        <v>-5.23</v>
      </c>
      <c r="G2863" s="4">
        <v>13639</v>
      </c>
      <c r="H2863" s="4">
        <v>9954.9599999999991</v>
      </c>
      <c r="I2863" s="4">
        <v>20668.2</v>
      </c>
      <c r="J2863" s="4"/>
      <c r="K2863" s="4">
        <v>-46718.33</v>
      </c>
    </row>
    <row r="2864" spans="1:11" x14ac:dyDescent="0.25">
      <c r="A2864" s="2">
        <v>39388</v>
      </c>
      <c r="B2864" s="4">
        <v>195.16</v>
      </c>
      <c r="C2864" s="4">
        <v>-1424.29</v>
      </c>
      <c r="D2864" s="4">
        <v>43756</v>
      </c>
      <c r="E2864" s="4">
        <v>144686.39999999999</v>
      </c>
      <c r="F2864" s="4">
        <v>-5.23</v>
      </c>
      <c r="G2864" s="4">
        <v>13639</v>
      </c>
      <c r="H2864" s="4">
        <v>9954.9599999999991</v>
      </c>
      <c r="I2864" s="4">
        <v>20668.2</v>
      </c>
      <c r="J2864" s="4"/>
      <c r="K2864" s="4">
        <v>-46718.33</v>
      </c>
    </row>
    <row r="2865" spans="1:11" x14ac:dyDescent="0.25">
      <c r="A2865" s="2">
        <v>39389</v>
      </c>
      <c r="B2865" s="4">
        <v>195.16</v>
      </c>
      <c r="C2865" s="4">
        <v>-1424.29</v>
      </c>
      <c r="D2865" s="4">
        <v>43756</v>
      </c>
      <c r="E2865" s="4">
        <v>144686.39999999999</v>
      </c>
      <c r="F2865" s="4">
        <v>-5.23</v>
      </c>
      <c r="G2865" s="4">
        <v>13639</v>
      </c>
      <c r="H2865" s="4">
        <v>9954.9599999999991</v>
      </c>
      <c r="I2865" s="4">
        <v>20668.2</v>
      </c>
      <c r="J2865" s="4"/>
      <c r="K2865" s="4">
        <v>-46718.33</v>
      </c>
    </row>
    <row r="2866" spans="1:11" x14ac:dyDescent="0.25">
      <c r="A2866" s="2">
        <v>39390</v>
      </c>
      <c r="B2866" s="4">
        <v>195.16</v>
      </c>
      <c r="C2866" s="4">
        <v>-1424.29</v>
      </c>
      <c r="D2866" s="4">
        <v>43756</v>
      </c>
      <c r="E2866" s="4">
        <v>144686.39999999999</v>
      </c>
      <c r="F2866" s="4">
        <v>-5.23</v>
      </c>
      <c r="G2866" s="4">
        <v>13639</v>
      </c>
      <c r="H2866" s="4">
        <v>9954.9599999999991</v>
      </c>
      <c r="I2866" s="4">
        <v>20668.2</v>
      </c>
      <c r="J2866" s="4"/>
      <c r="K2866" s="4">
        <v>-46718.33</v>
      </c>
    </row>
    <row r="2867" spans="1:11" x14ac:dyDescent="0.25">
      <c r="A2867" s="2">
        <v>39391</v>
      </c>
      <c r="B2867" s="4">
        <v>195.16</v>
      </c>
      <c r="C2867" s="4">
        <v>-1424.29</v>
      </c>
      <c r="D2867" s="4">
        <v>43756</v>
      </c>
      <c r="E2867" s="4">
        <v>144686.39999999999</v>
      </c>
      <c r="F2867" s="4">
        <v>-5.23</v>
      </c>
      <c r="G2867" s="4">
        <v>13639</v>
      </c>
      <c r="H2867" s="4">
        <v>9954.9599999999991</v>
      </c>
      <c r="I2867" s="4">
        <v>20668.2</v>
      </c>
      <c r="J2867" s="4"/>
      <c r="K2867" s="4">
        <v>-46718.33</v>
      </c>
    </row>
    <row r="2868" spans="1:11" x14ac:dyDescent="0.25">
      <c r="A2868" s="2">
        <v>39392</v>
      </c>
      <c r="B2868" s="4">
        <v>195.16</v>
      </c>
      <c r="C2868" s="4">
        <v>-1424.29</v>
      </c>
      <c r="D2868" s="4">
        <v>43756</v>
      </c>
      <c r="E2868" s="4">
        <v>144686.39999999999</v>
      </c>
      <c r="F2868" s="4">
        <v>-5.23</v>
      </c>
      <c r="G2868" s="4">
        <v>13639</v>
      </c>
      <c r="H2868" s="4">
        <v>9954.9599999999991</v>
      </c>
      <c r="I2868" s="4">
        <v>20668.2</v>
      </c>
      <c r="J2868" s="4"/>
      <c r="K2868" s="4">
        <v>-46718.33</v>
      </c>
    </row>
    <row r="2869" spans="1:11" x14ac:dyDescent="0.25">
      <c r="A2869" s="2">
        <v>39393</v>
      </c>
      <c r="B2869" s="4">
        <v>195.16</v>
      </c>
      <c r="C2869" s="4">
        <v>-1424.29</v>
      </c>
      <c r="D2869" s="4">
        <v>43756</v>
      </c>
      <c r="E2869" s="4">
        <v>144686.39999999999</v>
      </c>
      <c r="F2869" s="4">
        <v>-5.23</v>
      </c>
      <c r="G2869" s="4">
        <v>13639</v>
      </c>
      <c r="H2869" s="4">
        <v>9954.9599999999991</v>
      </c>
      <c r="I2869" s="4">
        <v>20668.2</v>
      </c>
      <c r="J2869" s="4"/>
      <c r="K2869" s="4">
        <v>-46718.33</v>
      </c>
    </row>
    <row r="2870" spans="1:11" x14ac:dyDescent="0.25">
      <c r="A2870" s="2">
        <v>39394</v>
      </c>
      <c r="B2870" s="4">
        <v>195.16</v>
      </c>
      <c r="C2870" s="4">
        <v>-1424.29</v>
      </c>
      <c r="D2870" s="4">
        <v>43756</v>
      </c>
      <c r="E2870" s="4">
        <v>144686.39999999999</v>
      </c>
      <c r="F2870" s="4">
        <v>-5.23</v>
      </c>
      <c r="G2870" s="4">
        <v>13639</v>
      </c>
      <c r="H2870" s="4">
        <v>9954.9599999999991</v>
      </c>
      <c r="I2870" s="4">
        <v>20668.2</v>
      </c>
      <c r="J2870" s="4"/>
      <c r="K2870" s="4">
        <v>-46718.33</v>
      </c>
    </row>
    <row r="2871" spans="1:11" x14ac:dyDescent="0.25">
      <c r="A2871" s="2">
        <v>39395</v>
      </c>
      <c r="B2871" s="4">
        <v>195.16</v>
      </c>
      <c r="C2871" s="4">
        <v>-1424.29</v>
      </c>
      <c r="D2871" s="4">
        <v>43756</v>
      </c>
      <c r="E2871" s="4">
        <v>144686.39999999999</v>
      </c>
      <c r="F2871" s="4">
        <v>-5.23</v>
      </c>
      <c r="G2871" s="4">
        <v>13639</v>
      </c>
      <c r="H2871" s="4">
        <v>9954.9599999999991</v>
      </c>
      <c r="I2871" s="4">
        <v>20668.2</v>
      </c>
      <c r="J2871" s="4"/>
      <c r="K2871" s="4">
        <v>-46718.33</v>
      </c>
    </row>
    <row r="2872" spans="1:11" x14ac:dyDescent="0.25">
      <c r="A2872" s="2">
        <v>39396</v>
      </c>
      <c r="B2872" s="4">
        <v>195.16</v>
      </c>
      <c r="C2872" s="4">
        <v>-1424.29</v>
      </c>
      <c r="D2872" s="4">
        <v>43756</v>
      </c>
      <c r="E2872" s="4">
        <v>144686.39999999999</v>
      </c>
      <c r="F2872" s="4">
        <v>-5.23</v>
      </c>
      <c r="G2872" s="4">
        <v>13639</v>
      </c>
      <c r="H2872" s="4">
        <v>9954.9599999999991</v>
      </c>
      <c r="I2872" s="4">
        <v>20668.2</v>
      </c>
      <c r="J2872" s="4"/>
      <c r="K2872" s="4">
        <v>-46718.33</v>
      </c>
    </row>
    <row r="2873" spans="1:11" x14ac:dyDescent="0.25">
      <c r="A2873" s="2">
        <v>39397</v>
      </c>
      <c r="B2873" s="4">
        <v>195.16</v>
      </c>
      <c r="C2873" s="4">
        <v>-1424.29</v>
      </c>
      <c r="D2873" s="4">
        <v>43756</v>
      </c>
      <c r="E2873" s="4">
        <v>144686.39999999999</v>
      </c>
      <c r="F2873" s="4">
        <v>-5.23</v>
      </c>
      <c r="G2873" s="4">
        <v>13639</v>
      </c>
      <c r="H2873" s="4">
        <v>9954.9599999999991</v>
      </c>
      <c r="I2873" s="4">
        <v>20668.2</v>
      </c>
      <c r="J2873" s="4"/>
      <c r="K2873" s="4">
        <v>-46718.33</v>
      </c>
    </row>
    <row r="2874" spans="1:11" x14ac:dyDescent="0.25">
      <c r="A2874" s="2">
        <v>39398</v>
      </c>
      <c r="B2874" s="4">
        <v>195.16</v>
      </c>
      <c r="C2874" s="4">
        <v>-1424.29</v>
      </c>
      <c r="D2874" s="4">
        <v>43756</v>
      </c>
      <c r="E2874" s="4">
        <v>144686.39999999999</v>
      </c>
      <c r="F2874" s="4">
        <v>-5.23</v>
      </c>
      <c r="G2874" s="4">
        <v>13639</v>
      </c>
      <c r="H2874" s="4">
        <v>9954.9599999999991</v>
      </c>
      <c r="I2874" s="4">
        <v>20668.2</v>
      </c>
      <c r="J2874" s="4"/>
      <c r="K2874" s="4">
        <v>-46718.33</v>
      </c>
    </row>
    <row r="2875" spans="1:11" x14ac:dyDescent="0.25">
      <c r="A2875" s="2">
        <v>39399</v>
      </c>
      <c r="B2875" s="4">
        <v>195.16</v>
      </c>
      <c r="C2875" s="4">
        <v>-1424.29</v>
      </c>
      <c r="D2875" s="4">
        <v>43756</v>
      </c>
      <c r="E2875" s="4">
        <v>144686.39999999999</v>
      </c>
      <c r="F2875" s="4">
        <v>-5.23</v>
      </c>
      <c r="G2875" s="4">
        <v>13639</v>
      </c>
      <c r="H2875" s="4">
        <v>9954.9599999999991</v>
      </c>
      <c r="I2875" s="4">
        <v>20668.2</v>
      </c>
      <c r="J2875" s="4"/>
      <c r="K2875" s="4">
        <v>-46718.33</v>
      </c>
    </row>
    <row r="2876" spans="1:11" x14ac:dyDescent="0.25">
      <c r="A2876" s="2">
        <v>39400</v>
      </c>
      <c r="B2876" s="4">
        <v>195.16</v>
      </c>
      <c r="C2876" s="4">
        <v>-1424.29</v>
      </c>
      <c r="D2876" s="4">
        <v>43756</v>
      </c>
      <c r="E2876" s="4">
        <v>144686.39999999999</v>
      </c>
      <c r="F2876" s="4">
        <v>-5.23</v>
      </c>
      <c r="G2876" s="4">
        <v>13639</v>
      </c>
      <c r="H2876" s="4">
        <v>9954.9599999999991</v>
      </c>
      <c r="I2876" s="4">
        <v>20668.2</v>
      </c>
      <c r="J2876" s="4"/>
      <c r="K2876" s="4">
        <v>-46718.33</v>
      </c>
    </row>
    <row r="2877" spans="1:11" x14ac:dyDescent="0.25">
      <c r="A2877" s="2">
        <v>39401</v>
      </c>
      <c r="B2877" s="4">
        <v>195.16</v>
      </c>
      <c r="C2877" s="4">
        <v>-1424.29</v>
      </c>
      <c r="D2877" s="4">
        <v>43756</v>
      </c>
      <c r="E2877" s="4">
        <v>144686.39999999999</v>
      </c>
      <c r="F2877" s="4">
        <v>-5.23</v>
      </c>
      <c r="G2877" s="4">
        <v>13639</v>
      </c>
      <c r="H2877" s="4">
        <v>9954.9599999999991</v>
      </c>
      <c r="I2877" s="4">
        <v>20668.2</v>
      </c>
      <c r="J2877" s="4"/>
      <c r="K2877" s="4">
        <v>-46718.33</v>
      </c>
    </row>
    <row r="2878" spans="1:11" x14ac:dyDescent="0.25">
      <c r="A2878" s="2">
        <v>39402</v>
      </c>
      <c r="B2878" s="4">
        <v>195.16</v>
      </c>
      <c r="C2878" s="4">
        <v>-1424.29</v>
      </c>
      <c r="D2878" s="4">
        <v>43756</v>
      </c>
      <c r="E2878" s="4">
        <v>144686.39999999999</v>
      </c>
      <c r="F2878" s="4">
        <v>-5.23</v>
      </c>
      <c r="G2878" s="4">
        <v>13639</v>
      </c>
      <c r="H2878" s="4">
        <v>9954.9599999999991</v>
      </c>
      <c r="I2878" s="4">
        <v>20668.2</v>
      </c>
      <c r="J2878" s="4"/>
      <c r="K2878" s="4">
        <v>-46718.33</v>
      </c>
    </row>
    <row r="2879" spans="1:11" x14ac:dyDescent="0.25">
      <c r="A2879" s="2">
        <v>39403</v>
      </c>
      <c r="B2879" s="4">
        <v>195.16</v>
      </c>
      <c r="C2879" s="4">
        <v>-1424.29</v>
      </c>
      <c r="D2879" s="4">
        <v>43756</v>
      </c>
      <c r="E2879" s="4">
        <v>144686.39999999999</v>
      </c>
      <c r="F2879" s="4">
        <v>-5.23</v>
      </c>
      <c r="G2879" s="4">
        <v>13639</v>
      </c>
      <c r="H2879" s="4">
        <v>9954.9599999999991</v>
      </c>
      <c r="I2879" s="4">
        <v>20668.2</v>
      </c>
      <c r="J2879" s="4"/>
      <c r="K2879" s="4">
        <v>-46718.33</v>
      </c>
    </row>
    <row r="2880" spans="1:11" x14ac:dyDescent="0.25">
      <c r="A2880" s="2">
        <v>39404</v>
      </c>
      <c r="B2880" s="4">
        <v>195.16</v>
      </c>
      <c r="C2880" s="4">
        <v>-1424.29</v>
      </c>
      <c r="D2880" s="4">
        <v>43756</v>
      </c>
      <c r="E2880" s="4">
        <v>144686.39999999999</v>
      </c>
      <c r="F2880" s="4">
        <v>-5.23</v>
      </c>
      <c r="G2880" s="4">
        <v>13639</v>
      </c>
      <c r="H2880" s="4">
        <v>9954.9599999999991</v>
      </c>
      <c r="I2880" s="4">
        <v>20668.2</v>
      </c>
      <c r="J2880" s="4"/>
      <c r="K2880" s="4">
        <v>-46718.33</v>
      </c>
    </row>
    <row r="2881" spans="1:11" x14ac:dyDescent="0.25">
      <c r="A2881" s="2">
        <v>39405</v>
      </c>
      <c r="B2881" s="4">
        <v>195.16</v>
      </c>
      <c r="C2881" s="4">
        <v>-1424.29</v>
      </c>
      <c r="D2881" s="4">
        <v>43756</v>
      </c>
      <c r="E2881" s="4">
        <v>144686.39999999999</v>
      </c>
      <c r="F2881" s="4">
        <v>-5.23</v>
      </c>
      <c r="G2881" s="4">
        <v>13639</v>
      </c>
      <c r="H2881" s="4">
        <v>9954.9599999999991</v>
      </c>
      <c r="I2881" s="4">
        <v>20668.2</v>
      </c>
      <c r="J2881" s="4"/>
      <c r="K2881" s="4">
        <v>-46718.33</v>
      </c>
    </row>
    <row r="2882" spans="1:11" x14ac:dyDescent="0.25">
      <c r="A2882" s="2">
        <v>39406</v>
      </c>
      <c r="B2882" s="4">
        <v>195.16</v>
      </c>
      <c r="C2882" s="4">
        <v>-1424.29</v>
      </c>
      <c r="D2882" s="4">
        <v>43756</v>
      </c>
      <c r="E2882" s="4">
        <v>144686.39999999999</v>
      </c>
      <c r="F2882" s="4">
        <v>-5.23</v>
      </c>
      <c r="G2882" s="4">
        <v>13639</v>
      </c>
      <c r="H2882" s="4">
        <v>9954.9599999999991</v>
      </c>
      <c r="I2882" s="4">
        <v>20668.2</v>
      </c>
      <c r="J2882" s="4"/>
      <c r="K2882" s="4">
        <v>-46718.33</v>
      </c>
    </row>
    <row r="2883" spans="1:11" x14ac:dyDescent="0.25">
      <c r="A2883" s="2">
        <v>39407</v>
      </c>
      <c r="B2883" s="4">
        <v>195.16</v>
      </c>
      <c r="C2883" s="4">
        <v>-1424.29</v>
      </c>
      <c r="D2883" s="4">
        <v>43756</v>
      </c>
      <c r="E2883" s="4">
        <v>144686.39999999999</v>
      </c>
      <c r="F2883" s="4">
        <v>-5.23</v>
      </c>
      <c r="G2883" s="4">
        <v>13639</v>
      </c>
      <c r="H2883" s="4">
        <v>9954.9599999999991</v>
      </c>
      <c r="I2883" s="4">
        <v>20668.2</v>
      </c>
      <c r="J2883" s="4"/>
      <c r="K2883" s="4">
        <v>-46718.33</v>
      </c>
    </row>
    <row r="2884" spans="1:11" x14ac:dyDescent="0.25">
      <c r="A2884" s="2">
        <v>39408</v>
      </c>
      <c r="B2884" s="4">
        <v>195.16</v>
      </c>
      <c r="C2884" s="4">
        <v>-1424.29</v>
      </c>
      <c r="D2884" s="4">
        <v>43756</v>
      </c>
      <c r="E2884" s="4">
        <v>144686.39999999999</v>
      </c>
      <c r="F2884" s="4">
        <v>-5.23</v>
      </c>
      <c r="G2884" s="4">
        <v>13639</v>
      </c>
      <c r="H2884" s="4">
        <v>9954.9599999999991</v>
      </c>
      <c r="I2884" s="4">
        <v>20668.2</v>
      </c>
      <c r="J2884" s="4"/>
      <c r="K2884" s="4">
        <v>-46718.33</v>
      </c>
    </row>
    <row r="2885" spans="1:11" x14ac:dyDescent="0.25">
      <c r="A2885" s="2">
        <v>39409</v>
      </c>
      <c r="B2885" s="4">
        <v>195.16</v>
      </c>
      <c r="C2885" s="4">
        <v>-1424.29</v>
      </c>
      <c r="D2885" s="4">
        <v>43756</v>
      </c>
      <c r="E2885" s="4">
        <v>144686.39999999999</v>
      </c>
      <c r="F2885" s="4">
        <v>-5.23</v>
      </c>
      <c r="G2885" s="4">
        <v>13639</v>
      </c>
      <c r="H2885" s="4">
        <v>9954.9599999999991</v>
      </c>
      <c r="I2885" s="4">
        <v>20668.2</v>
      </c>
      <c r="J2885" s="4"/>
      <c r="K2885" s="4">
        <v>-46718.33</v>
      </c>
    </row>
    <row r="2886" spans="1:11" x14ac:dyDescent="0.25">
      <c r="A2886" s="2">
        <v>39410</v>
      </c>
      <c r="B2886" s="4">
        <v>195.16</v>
      </c>
      <c r="C2886" s="4">
        <v>-1424.29</v>
      </c>
      <c r="D2886" s="4">
        <v>43756</v>
      </c>
      <c r="E2886" s="4">
        <v>144686.39999999999</v>
      </c>
      <c r="F2886" s="4">
        <v>-5.23</v>
      </c>
      <c r="G2886" s="4">
        <v>13639</v>
      </c>
      <c r="H2886" s="4">
        <v>9954.9599999999991</v>
      </c>
      <c r="I2886" s="4">
        <v>20668.2</v>
      </c>
      <c r="J2886" s="4"/>
      <c r="K2886" s="4">
        <v>-46718.33</v>
      </c>
    </row>
    <row r="2887" spans="1:11" x14ac:dyDescent="0.25">
      <c r="A2887" s="2">
        <v>39411</v>
      </c>
      <c r="B2887" s="4">
        <v>195.16</v>
      </c>
      <c r="C2887" s="4">
        <v>-1424.29</v>
      </c>
      <c r="D2887" s="4">
        <v>43756</v>
      </c>
      <c r="E2887" s="4">
        <v>144686.39999999999</v>
      </c>
      <c r="F2887" s="4">
        <v>-5.23</v>
      </c>
      <c r="G2887" s="4">
        <v>13639</v>
      </c>
      <c r="H2887" s="4">
        <v>9954.9599999999991</v>
      </c>
      <c r="I2887" s="4">
        <v>20668.2</v>
      </c>
      <c r="J2887" s="4"/>
      <c r="K2887" s="4">
        <v>-46718.33</v>
      </c>
    </row>
    <row r="2888" spans="1:11" x14ac:dyDescent="0.25">
      <c r="A2888" s="2">
        <v>39412</v>
      </c>
      <c r="B2888" s="4">
        <v>195.16</v>
      </c>
      <c r="C2888" s="4">
        <v>-1424.29</v>
      </c>
      <c r="D2888" s="4">
        <v>43756</v>
      </c>
      <c r="E2888" s="4">
        <v>144686.39999999999</v>
      </c>
      <c r="F2888" s="4">
        <v>-5.23</v>
      </c>
      <c r="G2888" s="4">
        <v>13639</v>
      </c>
      <c r="H2888" s="4">
        <v>9954.9599999999991</v>
      </c>
      <c r="I2888" s="4">
        <v>20668.2</v>
      </c>
      <c r="J2888" s="4"/>
      <c r="K2888" s="4">
        <v>-46718.33</v>
      </c>
    </row>
    <row r="2889" spans="1:11" x14ac:dyDescent="0.25">
      <c r="A2889" s="2">
        <v>39413</v>
      </c>
      <c r="B2889" s="4">
        <v>195.16</v>
      </c>
      <c r="C2889" s="4">
        <v>-1424.29</v>
      </c>
      <c r="D2889" s="4">
        <v>43756</v>
      </c>
      <c r="E2889" s="4">
        <v>144686.39999999999</v>
      </c>
      <c r="F2889" s="4">
        <v>-5.23</v>
      </c>
      <c r="G2889" s="4">
        <v>13639</v>
      </c>
      <c r="H2889" s="4">
        <v>9954.9599999999991</v>
      </c>
      <c r="I2889" s="4">
        <v>20668.2</v>
      </c>
      <c r="J2889" s="4"/>
      <c r="K2889" s="4">
        <v>-46718.33</v>
      </c>
    </row>
    <row r="2890" spans="1:11" x14ac:dyDescent="0.25">
      <c r="A2890" s="2">
        <v>39414</v>
      </c>
      <c r="B2890" s="4">
        <v>195.16</v>
      </c>
      <c r="C2890" s="4">
        <v>-1424.29</v>
      </c>
      <c r="D2890" s="4">
        <v>43756</v>
      </c>
      <c r="E2890" s="4">
        <v>144686.39999999999</v>
      </c>
      <c r="F2890" s="4">
        <v>-5.23</v>
      </c>
      <c r="G2890" s="4">
        <v>13639</v>
      </c>
      <c r="H2890" s="4">
        <v>9954.9599999999991</v>
      </c>
      <c r="I2890" s="4">
        <v>20668.2</v>
      </c>
      <c r="J2890" s="4"/>
      <c r="K2890" s="4">
        <v>-46718.33</v>
      </c>
    </row>
    <row r="2891" spans="1:11" x14ac:dyDescent="0.25">
      <c r="A2891" s="2">
        <v>39415</v>
      </c>
      <c r="B2891" s="4">
        <v>195.16</v>
      </c>
      <c r="C2891" s="4">
        <v>-1424.29</v>
      </c>
      <c r="D2891" s="4">
        <v>43756</v>
      </c>
      <c r="E2891" s="4">
        <v>144686.39999999999</v>
      </c>
      <c r="F2891" s="4">
        <v>-5.23</v>
      </c>
      <c r="G2891" s="4">
        <v>13639</v>
      </c>
      <c r="H2891" s="4">
        <v>9954.9599999999991</v>
      </c>
      <c r="I2891" s="4">
        <v>20668.2</v>
      </c>
      <c r="J2891" s="4"/>
      <c r="K2891" s="4">
        <v>-46718.33</v>
      </c>
    </row>
    <row r="2892" spans="1:11" x14ac:dyDescent="0.25">
      <c r="A2892" s="2">
        <v>39416</v>
      </c>
      <c r="B2892" s="4">
        <v>195.16</v>
      </c>
      <c r="C2892" s="4">
        <v>-1424.29</v>
      </c>
      <c r="D2892" s="4">
        <v>43866</v>
      </c>
      <c r="E2892" s="4">
        <v>144686.39999999999</v>
      </c>
      <c r="F2892" s="4">
        <v>-5.8100000000000005</v>
      </c>
      <c r="G2892" s="4">
        <v>13639</v>
      </c>
      <c r="H2892" s="4">
        <v>9954.9599999999991</v>
      </c>
      <c r="I2892" s="4">
        <v>20888.14</v>
      </c>
      <c r="J2892" s="4"/>
      <c r="K2892" s="4">
        <v>-46718.33</v>
      </c>
    </row>
    <row r="2893" spans="1:11" x14ac:dyDescent="0.25">
      <c r="A2893" s="2">
        <v>39417</v>
      </c>
      <c r="B2893" s="4">
        <v>195.16</v>
      </c>
      <c r="C2893" s="4">
        <v>-1424.29</v>
      </c>
      <c r="D2893" s="4">
        <v>43866</v>
      </c>
      <c r="E2893" s="4">
        <v>144686.39999999999</v>
      </c>
      <c r="F2893" s="4">
        <v>-5.8100000000000005</v>
      </c>
      <c r="G2893" s="4">
        <v>13639</v>
      </c>
      <c r="H2893" s="4">
        <v>9954.9599999999991</v>
      </c>
      <c r="I2893" s="4">
        <v>20888.14</v>
      </c>
      <c r="J2893" s="4"/>
      <c r="K2893" s="4">
        <v>-46718.33</v>
      </c>
    </row>
    <row r="2894" spans="1:11" x14ac:dyDescent="0.25">
      <c r="A2894" s="2">
        <v>39418</v>
      </c>
      <c r="B2894" s="4">
        <v>195.16</v>
      </c>
      <c r="C2894" s="4">
        <v>-1424.29</v>
      </c>
      <c r="D2894" s="4">
        <v>43866</v>
      </c>
      <c r="E2894" s="4">
        <v>144686.39999999999</v>
      </c>
      <c r="F2894" s="4">
        <v>-5.8100000000000005</v>
      </c>
      <c r="G2894" s="4">
        <v>13639</v>
      </c>
      <c r="H2894" s="4">
        <v>9954.9599999999991</v>
      </c>
      <c r="I2894" s="4">
        <v>20888.14</v>
      </c>
      <c r="J2894" s="4"/>
      <c r="K2894" s="4">
        <v>-46718.33</v>
      </c>
    </row>
    <row r="2895" spans="1:11" x14ac:dyDescent="0.25">
      <c r="A2895" s="2">
        <v>39419</v>
      </c>
      <c r="B2895" s="4">
        <v>195.16</v>
      </c>
      <c r="C2895" s="4">
        <v>-1424.29</v>
      </c>
      <c r="D2895" s="4">
        <v>43866</v>
      </c>
      <c r="E2895" s="4">
        <v>144686.39999999999</v>
      </c>
      <c r="F2895" s="4">
        <v>-5.8100000000000005</v>
      </c>
      <c r="G2895" s="4">
        <v>13639</v>
      </c>
      <c r="H2895" s="4">
        <v>9954.9599999999991</v>
      </c>
      <c r="I2895" s="4">
        <v>20888.14</v>
      </c>
      <c r="J2895" s="4"/>
      <c r="K2895" s="4">
        <v>-46718.33</v>
      </c>
    </row>
    <row r="2896" spans="1:11" x14ac:dyDescent="0.25">
      <c r="A2896" s="2">
        <v>39420</v>
      </c>
      <c r="B2896" s="4">
        <v>195.16</v>
      </c>
      <c r="C2896" s="4">
        <v>-1424.29</v>
      </c>
      <c r="D2896" s="4">
        <v>43866</v>
      </c>
      <c r="E2896" s="4">
        <v>144686.39999999999</v>
      </c>
      <c r="F2896" s="4">
        <v>-5.8100000000000005</v>
      </c>
      <c r="G2896" s="4">
        <v>13639</v>
      </c>
      <c r="H2896" s="4">
        <v>9954.9599999999991</v>
      </c>
      <c r="I2896" s="4">
        <v>20888.14</v>
      </c>
      <c r="J2896" s="4"/>
      <c r="K2896" s="4">
        <v>-46718.33</v>
      </c>
    </row>
    <row r="2897" spans="1:11" x14ac:dyDescent="0.25">
      <c r="A2897" s="2">
        <v>39421</v>
      </c>
      <c r="B2897" s="4">
        <v>195.16</v>
      </c>
      <c r="C2897" s="4">
        <v>-1424.29</v>
      </c>
      <c r="D2897" s="4">
        <v>43866</v>
      </c>
      <c r="E2897" s="4">
        <v>144686.39999999999</v>
      </c>
      <c r="F2897" s="4">
        <v>-5.8100000000000005</v>
      </c>
      <c r="G2897" s="4">
        <v>13639</v>
      </c>
      <c r="H2897" s="4">
        <v>9954.9599999999991</v>
      </c>
      <c r="I2897" s="4">
        <v>20888.14</v>
      </c>
      <c r="J2897" s="4"/>
      <c r="K2897" s="4">
        <v>-46718.33</v>
      </c>
    </row>
    <row r="2898" spans="1:11" x14ac:dyDescent="0.25">
      <c r="A2898" s="2">
        <v>39422</v>
      </c>
      <c r="B2898" s="4">
        <v>195.16</v>
      </c>
      <c r="C2898" s="4">
        <v>-1424.29</v>
      </c>
      <c r="D2898" s="4">
        <v>43866</v>
      </c>
      <c r="E2898" s="4">
        <v>144686.39999999999</v>
      </c>
      <c r="F2898" s="4">
        <v>-5.8100000000000005</v>
      </c>
      <c r="G2898" s="4">
        <v>13639</v>
      </c>
      <c r="H2898" s="4">
        <v>9954.9599999999991</v>
      </c>
      <c r="I2898" s="4">
        <v>20888.14</v>
      </c>
      <c r="J2898" s="4"/>
      <c r="K2898" s="4">
        <v>-46718.33</v>
      </c>
    </row>
    <row r="2899" spans="1:11" x14ac:dyDescent="0.25">
      <c r="A2899" s="2">
        <v>39423</v>
      </c>
      <c r="B2899" s="4">
        <v>195.16</v>
      </c>
      <c r="C2899" s="4">
        <v>-1424.29</v>
      </c>
      <c r="D2899" s="4">
        <v>43866</v>
      </c>
      <c r="E2899" s="4">
        <v>144686.39999999999</v>
      </c>
      <c r="F2899" s="4">
        <v>-5.8100000000000005</v>
      </c>
      <c r="G2899" s="4">
        <v>13639</v>
      </c>
      <c r="H2899" s="4">
        <v>9954.9599999999991</v>
      </c>
      <c r="I2899" s="4">
        <v>20888.14</v>
      </c>
      <c r="J2899" s="4"/>
      <c r="K2899" s="4">
        <v>-46718.33</v>
      </c>
    </row>
    <row r="2900" spans="1:11" x14ac:dyDescent="0.25">
      <c r="A2900" s="2">
        <v>39424</v>
      </c>
      <c r="B2900" s="4">
        <v>195.16</v>
      </c>
      <c r="C2900" s="4">
        <v>-1424.29</v>
      </c>
      <c r="D2900" s="4">
        <v>43866</v>
      </c>
      <c r="E2900" s="4">
        <v>144686.39999999999</v>
      </c>
      <c r="F2900" s="4">
        <v>-5.8100000000000005</v>
      </c>
      <c r="G2900" s="4">
        <v>13639</v>
      </c>
      <c r="H2900" s="4">
        <v>9954.9599999999991</v>
      </c>
      <c r="I2900" s="4">
        <v>20888.14</v>
      </c>
      <c r="J2900" s="4"/>
      <c r="K2900" s="4">
        <v>-46718.33</v>
      </c>
    </row>
    <row r="2901" spans="1:11" x14ac:dyDescent="0.25">
      <c r="A2901" s="2">
        <v>39425</v>
      </c>
      <c r="B2901" s="4">
        <v>195.16</v>
      </c>
      <c r="C2901" s="4">
        <v>-1424.29</v>
      </c>
      <c r="D2901" s="4">
        <v>43866</v>
      </c>
      <c r="E2901" s="4">
        <v>144686.39999999999</v>
      </c>
      <c r="F2901" s="4">
        <v>-5.8100000000000005</v>
      </c>
      <c r="G2901" s="4">
        <v>13639</v>
      </c>
      <c r="H2901" s="4">
        <v>9954.9599999999991</v>
      </c>
      <c r="I2901" s="4">
        <v>20888.14</v>
      </c>
      <c r="J2901" s="4"/>
      <c r="K2901" s="4">
        <v>-46718.33</v>
      </c>
    </row>
    <row r="2902" spans="1:11" x14ac:dyDescent="0.25">
      <c r="A2902" s="2">
        <v>39426</v>
      </c>
      <c r="B2902" s="4">
        <v>195.16</v>
      </c>
      <c r="C2902" s="4">
        <v>-1424.29</v>
      </c>
      <c r="D2902" s="4">
        <v>43866</v>
      </c>
      <c r="E2902" s="4">
        <v>144686.39999999999</v>
      </c>
      <c r="F2902" s="4">
        <v>-5.8100000000000005</v>
      </c>
      <c r="G2902" s="4">
        <v>13639</v>
      </c>
      <c r="H2902" s="4">
        <v>9954.9599999999991</v>
      </c>
      <c r="I2902" s="4">
        <v>20888.14</v>
      </c>
      <c r="J2902" s="4"/>
      <c r="K2902" s="4">
        <v>-46718.33</v>
      </c>
    </row>
    <row r="2903" spans="1:11" x14ac:dyDescent="0.25">
      <c r="A2903" s="2">
        <v>39427</v>
      </c>
      <c r="B2903" s="4">
        <v>195.16</v>
      </c>
      <c r="C2903" s="4">
        <v>-1424.29</v>
      </c>
      <c r="D2903" s="4">
        <v>43866</v>
      </c>
      <c r="E2903" s="4">
        <v>144686.39999999999</v>
      </c>
      <c r="F2903" s="4">
        <v>-5.8100000000000005</v>
      </c>
      <c r="G2903" s="4">
        <v>13639</v>
      </c>
      <c r="H2903" s="4">
        <v>9954.9599999999991</v>
      </c>
      <c r="I2903" s="4">
        <v>20888.14</v>
      </c>
      <c r="J2903" s="4"/>
      <c r="K2903" s="4">
        <v>-46718.33</v>
      </c>
    </row>
    <row r="2904" spans="1:11" x14ac:dyDescent="0.25">
      <c r="A2904" s="2">
        <v>39428</v>
      </c>
      <c r="B2904" s="4">
        <v>195.16</v>
      </c>
      <c r="C2904" s="4">
        <v>-1424.29</v>
      </c>
      <c r="D2904" s="4">
        <v>43866</v>
      </c>
      <c r="E2904" s="4">
        <v>144686.39999999999</v>
      </c>
      <c r="F2904" s="4">
        <v>-5.8100000000000005</v>
      </c>
      <c r="G2904" s="4">
        <v>13639</v>
      </c>
      <c r="H2904" s="4">
        <v>9954.9599999999991</v>
      </c>
      <c r="I2904" s="4">
        <v>20888.14</v>
      </c>
      <c r="J2904" s="4"/>
      <c r="K2904" s="4">
        <v>-46718.33</v>
      </c>
    </row>
    <row r="2905" spans="1:11" x14ac:dyDescent="0.25">
      <c r="A2905" s="2">
        <v>39429</v>
      </c>
      <c r="B2905" s="4">
        <v>195.16</v>
      </c>
      <c r="C2905" s="4">
        <v>-1424.29</v>
      </c>
      <c r="D2905" s="4">
        <v>43866</v>
      </c>
      <c r="E2905" s="4">
        <v>144686.39999999999</v>
      </c>
      <c r="F2905" s="4">
        <v>-5.8100000000000005</v>
      </c>
      <c r="G2905" s="4">
        <v>13639</v>
      </c>
      <c r="H2905" s="4">
        <v>9954.9599999999991</v>
      </c>
      <c r="I2905" s="4">
        <v>20888.14</v>
      </c>
      <c r="J2905" s="4"/>
      <c r="K2905" s="4">
        <v>-46718.33</v>
      </c>
    </row>
    <row r="2906" spans="1:11" x14ac:dyDescent="0.25">
      <c r="A2906" s="2">
        <v>39430</v>
      </c>
      <c r="B2906" s="4">
        <v>195.16</v>
      </c>
      <c r="C2906" s="4">
        <v>-1424.29</v>
      </c>
      <c r="D2906" s="4">
        <v>43866</v>
      </c>
      <c r="E2906" s="4">
        <v>144686.39999999999</v>
      </c>
      <c r="F2906" s="4">
        <v>-5.8100000000000005</v>
      </c>
      <c r="G2906" s="4">
        <v>13639</v>
      </c>
      <c r="H2906" s="4">
        <v>9954.9599999999991</v>
      </c>
      <c r="I2906" s="4">
        <v>20888.14</v>
      </c>
      <c r="J2906" s="4"/>
      <c r="K2906" s="4">
        <v>-46718.33</v>
      </c>
    </row>
    <row r="2907" spans="1:11" x14ac:dyDescent="0.25">
      <c r="A2907" s="2">
        <v>39431</v>
      </c>
      <c r="B2907" s="4">
        <v>195.16</v>
      </c>
      <c r="C2907" s="4">
        <v>-1424.29</v>
      </c>
      <c r="D2907" s="4">
        <v>43866</v>
      </c>
      <c r="E2907" s="4">
        <v>144686.39999999999</v>
      </c>
      <c r="F2907" s="4">
        <v>-5.8100000000000005</v>
      </c>
      <c r="G2907" s="4">
        <v>13639</v>
      </c>
      <c r="H2907" s="4">
        <v>9954.9599999999991</v>
      </c>
      <c r="I2907" s="4">
        <v>20888.14</v>
      </c>
      <c r="J2907" s="4"/>
      <c r="K2907" s="4">
        <v>-46718.33</v>
      </c>
    </row>
    <row r="2908" spans="1:11" x14ac:dyDescent="0.25">
      <c r="A2908" s="2">
        <v>39432</v>
      </c>
      <c r="B2908" s="4">
        <v>195.16</v>
      </c>
      <c r="C2908" s="4">
        <v>-1424.29</v>
      </c>
      <c r="D2908" s="4">
        <v>43866</v>
      </c>
      <c r="E2908" s="4">
        <v>144686.39999999999</v>
      </c>
      <c r="F2908" s="4">
        <v>-5.8100000000000005</v>
      </c>
      <c r="G2908" s="4">
        <v>13639</v>
      </c>
      <c r="H2908" s="4">
        <v>9954.9599999999991</v>
      </c>
      <c r="I2908" s="4">
        <v>20888.14</v>
      </c>
      <c r="J2908" s="4"/>
      <c r="K2908" s="4">
        <v>-46718.33</v>
      </c>
    </row>
    <row r="2909" spans="1:11" x14ac:dyDescent="0.25">
      <c r="A2909" s="2">
        <v>39433</v>
      </c>
      <c r="B2909" s="4">
        <v>195.16</v>
      </c>
      <c r="C2909" s="4">
        <v>-1424.29</v>
      </c>
      <c r="D2909" s="4">
        <v>43866</v>
      </c>
      <c r="E2909" s="4">
        <v>144686.39999999999</v>
      </c>
      <c r="F2909" s="4">
        <v>-5.8100000000000005</v>
      </c>
      <c r="G2909" s="4">
        <v>13639</v>
      </c>
      <c r="H2909" s="4">
        <v>9954.9599999999991</v>
      </c>
      <c r="I2909" s="4">
        <v>20888.14</v>
      </c>
      <c r="J2909" s="4"/>
      <c r="K2909" s="4">
        <v>-46718.33</v>
      </c>
    </row>
    <row r="2910" spans="1:11" x14ac:dyDescent="0.25">
      <c r="A2910" s="2">
        <v>39434</v>
      </c>
      <c r="B2910" s="4">
        <v>195.16</v>
      </c>
      <c r="C2910" s="4">
        <v>-1424.29</v>
      </c>
      <c r="D2910" s="4">
        <v>43866</v>
      </c>
      <c r="E2910" s="4">
        <v>144686.39999999999</v>
      </c>
      <c r="F2910" s="4">
        <v>-5.8100000000000005</v>
      </c>
      <c r="G2910" s="4">
        <v>13639</v>
      </c>
      <c r="H2910" s="4">
        <v>9954.9599999999991</v>
      </c>
      <c r="I2910" s="4">
        <v>20888.14</v>
      </c>
      <c r="J2910" s="4"/>
      <c r="K2910" s="4">
        <v>-46718.33</v>
      </c>
    </row>
    <row r="2911" spans="1:11" x14ac:dyDescent="0.25">
      <c r="A2911" s="2">
        <v>39435</v>
      </c>
      <c r="B2911" s="4">
        <v>195.16</v>
      </c>
      <c r="C2911" s="4">
        <v>-1424.29</v>
      </c>
      <c r="D2911" s="4">
        <v>43866</v>
      </c>
      <c r="E2911" s="4">
        <v>144686.39999999999</v>
      </c>
      <c r="F2911" s="4">
        <v>-5.8100000000000005</v>
      </c>
      <c r="G2911" s="4">
        <v>13639</v>
      </c>
      <c r="H2911" s="4">
        <v>9954.9599999999991</v>
      </c>
      <c r="I2911" s="4">
        <v>20888.14</v>
      </c>
      <c r="J2911" s="4"/>
      <c r="K2911" s="4">
        <v>-46718.33</v>
      </c>
    </row>
    <row r="2912" spans="1:11" x14ac:dyDescent="0.25">
      <c r="A2912" s="2">
        <v>39436</v>
      </c>
      <c r="B2912" s="4">
        <v>195.16</v>
      </c>
      <c r="C2912" s="4">
        <v>-1424.29</v>
      </c>
      <c r="D2912" s="4">
        <v>43866</v>
      </c>
      <c r="E2912" s="4">
        <v>144686.39999999999</v>
      </c>
      <c r="F2912" s="4">
        <v>-5.8100000000000005</v>
      </c>
      <c r="G2912" s="4">
        <v>13639</v>
      </c>
      <c r="H2912" s="4">
        <v>9954.9599999999991</v>
      </c>
      <c r="I2912" s="4">
        <v>20888.14</v>
      </c>
      <c r="J2912" s="4"/>
      <c r="K2912" s="4">
        <v>-46718.33</v>
      </c>
    </row>
    <row r="2913" spans="1:11" x14ac:dyDescent="0.25">
      <c r="A2913" s="2">
        <v>39437</v>
      </c>
      <c r="B2913" s="4">
        <v>195.16</v>
      </c>
      <c r="C2913" s="4">
        <v>-1424.29</v>
      </c>
      <c r="D2913" s="4">
        <v>43866</v>
      </c>
      <c r="E2913" s="4">
        <v>144686.39999999999</v>
      </c>
      <c r="F2913" s="4">
        <v>-5.8100000000000005</v>
      </c>
      <c r="G2913" s="4">
        <v>13639</v>
      </c>
      <c r="H2913" s="4">
        <v>9954.9599999999991</v>
      </c>
      <c r="I2913" s="4">
        <v>20888.14</v>
      </c>
      <c r="J2913" s="4"/>
      <c r="K2913" s="4">
        <v>-46718.33</v>
      </c>
    </row>
    <row r="2914" spans="1:11" x14ac:dyDescent="0.25">
      <c r="A2914" s="2">
        <v>39438</v>
      </c>
      <c r="B2914" s="4">
        <v>195.16</v>
      </c>
      <c r="C2914" s="4">
        <v>-1424.29</v>
      </c>
      <c r="D2914" s="4">
        <v>43866</v>
      </c>
      <c r="E2914" s="4">
        <v>144686.39999999999</v>
      </c>
      <c r="F2914" s="4">
        <v>-5.8100000000000005</v>
      </c>
      <c r="G2914" s="4">
        <v>13639</v>
      </c>
      <c r="H2914" s="4">
        <v>9954.9599999999991</v>
      </c>
      <c r="I2914" s="4">
        <v>20888.14</v>
      </c>
      <c r="J2914" s="4"/>
      <c r="K2914" s="4">
        <v>-46718.33</v>
      </c>
    </row>
    <row r="2915" spans="1:11" x14ac:dyDescent="0.25">
      <c r="A2915" s="2">
        <v>39439</v>
      </c>
      <c r="B2915" s="4">
        <v>195.16</v>
      </c>
      <c r="C2915" s="4">
        <v>-1424.29</v>
      </c>
      <c r="D2915" s="4">
        <v>43866</v>
      </c>
      <c r="E2915" s="4">
        <v>144686.39999999999</v>
      </c>
      <c r="F2915" s="4">
        <v>-5.8100000000000005</v>
      </c>
      <c r="G2915" s="4">
        <v>13639</v>
      </c>
      <c r="H2915" s="4">
        <v>9954.9599999999991</v>
      </c>
      <c r="I2915" s="4">
        <v>20888.14</v>
      </c>
      <c r="J2915" s="4"/>
      <c r="K2915" s="4">
        <v>-46718.33</v>
      </c>
    </row>
    <row r="2916" spans="1:11" x14ac:dyDescent="0.25">
      <c r="A2916" s="2">
        <v>39440</v>
      </c>
      <c r="B2916" s="4">
        <v>195.16</v>
      </c>
      <c r="C2916" s="4">
        <v>-1424.29</v>
      </c>
      <c r="D2916" s="4">
        <v>43866</v>
      </c>
      <c r="E2916" s="4">
        <v>144686.39999999999</v>
      </c>
      <c r="F2916" s="4">
        <v>-5.8100000000000005</v>
      </c>
      <c r="G2916" s="4">
        <v>13639</v>
      </c>
      <c r="H2916" s="4">
        <v>9954.9599999999991</v>
      </c>
      <c r="I2916" s="4">
        <v>20888.14</v>
      </c>
      <c r="J2916" s="4"/>
      <c r="K2916" s="4">
        <v>-46718.33</v>
      </c>
    </row>
    <row r="2917" spans="1:11" x14ac:dyDescent="0.25">
      <c r="A2917" s="2">
        <v>39441</v>
      </c>
      <c r="B2917" s="4">
        <v>195.16</v>
      </c>
      <c r="C2917" s="4">
        <v>-1424.29</v>
      </c>
      <c r="D2917" s="4">
        <v>43866</v>
      </c>
      <c r="E2917" s="4">
        <v>144686.39999999999</v>
      </c>
      <c r="F2917" s="4">
        <v>-5.8100000000000005</v>
      </c>
      <c r="G2917" s="4">
        <v>13639</v>
      </c>
      <c r="H2917" s="4">
        <v>9954.9599999999991</v>
      </c>
      <c r="I2917" s="4">
        <v>20888.14</v>
      </c>
      <c r="J2917" s="4"/>
      <c r="K2917" s="4">
        <v>-46718.33</v>
      </c>
    </row>
    <row r="2918" spans="1:11" x14ac:dyDescent="0.25">
      <c r="A2918" s="2">
        <v>39442</v>
      </c>
      <c r="B2918" s="4">
        <v>195.16</v>
      </c>
      <c r="C2918" s="4">
        <v>-1424.29</v>
      </c>
      <c r="D2918" s="4">
        <v>43866</v>
      </c>
      <c r="E2918" s="4">
        <v>144686.39999999999</v>
      </c>
      <c r="F2918" s="4">
        <v>-5.8100000000000005</v>
      </c>
      <c r="G2918" s="4">
        <v>13639</v>
      </c>
      <c r="H2918" s="4">
        <v>9954.9599999999991</v>
      </c>
      <c r="I2918" s="4">
        <v>20888.14</v>
      </c>
      <c r="J2918" s="4"/>
      <c r="K2918" s="4">
        <v>-46718.33</v>
      </c>
    </row>
    <row r="2919" spans="1:11" x14ac:dyDescent="0.25">
      <c r="A2919" s="2">
        <v>39443</v>
      </c>
      <c r="B2919" s="4">
        <v>195.16</v>
      </c>
      <c r="C2919" s="4">
        <v>-1424.29</v>
      </c>
      <c r="D2919" s="4">
        <v>43866</v>
      </c>
      <c r="E2919" s="4">
        <v>144686.39999999999</v>
      </c>
      <c r="F2919" s="4">
        <v>-5.8100000000000005</v>
      </c>
      <c r="G2919" s="4">
        <v>13639</v>
      </c>
      <c r="H2919" s="4">
        <v>9954.9599999999991</v>
      </c>
      <c r="I2919" s="4">
        <v>20888.14</v>
      </c>
      <c r="J2919" s="4"/>
      <c r="K2919" s="4">
        <v>-46718.33</v>
      </c>
    </row>
    <row r="2920" spans="1:11" x14ac:dyDescent="0.25">
      <c r="A2920" s="2">
        <v>39444</v>
      </c>
      <c r="B2920" s="4">
        <v>195.16</v>
      </c>
      <c r="C2920" s="4">
        <v>-1424.29</v>
      </c>
      <c r="D2920" s="4">
        <v>43866</v>
      </c>
      <c r="E2920" s="4">
        <v>144686.39999999999</v>
      </c>
      <c r="F2920" s="4">
        <v>-5.8100000000000005</v>
      </c>
      <c r="G2920" s="4">
        <v>13639</v>
      </c>
      <c r="H2920" s="4">
        <v>9954.9599999999991</v>
      </c>
      <c r="I2920" s="4">
        <v>20888.14</v>
      </c>
      <c r="J2920" s="4"/>
      <c r="K2920" s="4">
        <v>-46718.33</v>
      </c>
    </row>
    <row r="2921" spans="1:11" x14ac:dyDescent="0.25">
      <c r="A2921" s="2">
        <v>39445</v>
      </c>
      <c r="B2921" s="4">
        <v>195.16</v>
      </c>
      <c r="C2921" s="4">
        <v>-1424.29</v>
      </c>
      <c r="D2921" s="4">
        <v>43866</v>
      </c>
      <c r="E2921" s="4">
        <v>144686.39999999999</v>
      </c>
      <c r="F2921" s="4">
        <v>-5.8100000000000005</v>
      </c>
      <c r="G2921" s="4">
        <v>13639</v>
      </c>
      <c r="H2921" s="4">
        <v>9954.9599999999991</v>
      </c>
      <c r="I2921" s="4">
        <v>20888.14</v>
      </c>
      <c r="J2921" s="4"/>
      <c r="K2921" s="4">
        <v>-46718.33</v>
      </c>
    </row>
    <row r="2922" spans="1:11" x14ac:dyDescent="0.25">
      <c r="A2922" s="2">
        <v>39446</v>
      </c>
      <c r="B2922" s="4">
        <v>195.16</v>
      </c>
      <c r="C2922" s="4">
        <v>-1424.29</v>
      </c>
      <c r="D2922" s="4">
        <v>43866</v>
      </c>
      <c r="E2922" s="4">
        <v>144686.39999999999</v>
      </c>
      <c r="F2922" s="4">
        <v>-5.8100000000000005</v>
      </c>
      <c r="G2922" s="4">
        <v>13639</v>
      </c>
      <c r="H2922" s="4">
        <v>9954.9599999999991</v>
      </c>
      <c r="I2922" s="4">
        <v>20888.14</v>
      </c>
      <c r="J2922" s="4"/>
      <c r="K2922" s="4">
        <v>-46718.33</v>
      </c>
    </row>
    <row r="2923" spans="1:11" x14ac:dyDescent="0.25">
      <c r="A2923" s="2">
        <v>39447</v>
      </c>
      <c r="B2923" s="4">
        <v>207.12</v>
      </c>
      <c r="C2923" s="4">
        <v>-1106.25</v>
      </c>
      <c r="D2923" s="4">
        <v>44553</v>
      </c>
      <c r="E2923" s="4">
        <v>141991.23000000001</v>
      </c>
      <c r="F2923" s="4">
        <v>-5.46</v>
      </c>
      <c r="G2923" s="4">
        <v>13586</v>
      </c>
      <c r="H2923" s="4">
        <v>9954.9599999999991</v>
      </c>
      <c r="I2923" s="4">
        <v>20955.07</v>
      </c>
      <c r="J2923" s="4"/>
      <c r="K2923" s="4">
        <v>-47891.03</v>
      </c>
    </row>
    <row r="2924" spans="1:11" x14ac:dyDescent="0.25">
      <c r="A2924" s="2">
        <v>39448</v>
      </c>
      <c r="B2924" s="4">
        <v>207.12</v>
      </c>
      <c r="C2924" s="4">
        <v>-1106.25</v>
      </c>
      <c r="D2924" s="4">
        <v>44553</v>
      </c>
      <c r="E2924" s="4">
        <v>141991.23000000001</v>
      </c>
      <c r="F2924" s="4">
        <v>-5.46</v>
      </c>
      <c r="G2924" s="4">
        <v>13586</v>
      </c>
      <c r="H2924" s="4">
        <v>9954.9599999999991</v>
      </c>
      <c r="I2924" s="4">
        <v>20955.07</v>
      </c>
      <c r="J2924" s="4"/>
      <c r="K2924" s="4">
        <v>-47891.03</v>
      </c>
    </row>
    <row r="2925" spans="1:11" x14ac:dyDescent="0.25">
      <c r="A2925" s="2">
        <v>39449</v>
      </c>
      <c r="B2925" s="4">
        <v>207.12</v>
      </c>
      <c r="C2925" s="4">
        <v>-1106.25</v>
      </c>
      <c r="D2925" s="4">
        <v>44553</v>
      </c>
      <c r="E2925" s="4">
        <v>141991.23000000001</v>
      </c>
      <c r="F2925" s="4">
        <v>-5.46</v>
      </c>
      <c r="G2925" s="4">
        <v>13586</v>
      </c>
      <c r="H2925" s="4">
        <v>9954.9599999999991</v>
      </c>
      <c r="I2925" s="4">
        <v>20955.07</v>
      </c>
      <c r="J2925" s="4"/>
      <c r="K2925" s="4">
        <v>-47891.03</v>
      </c>
    </row>
    <row r="2926" spans="1:11" x14ac:dyDescent="0.25">
      <c r="A2926" s="2">
        <v>39450</v>
      </c>
      <c r="B2926" s="4">
        <v>207.12</v>
      </c>
      <c r="C2926" s="4">
        <v>-1106.25</v>
      </c>
      <c r="D2926" s="4">
        <v>44553</v>
      </c>
      <c r="E2926" s="4">
        <v>141991.23000000001</v>
      </c>
      <c r="F2926" s="4">
        <v>-5.46</v>
      </c>
      <c r="G2926" s="4">
        <v>13586</v>
      </c>
      <c r="H2926" s="4">
        <v>9954.9599999999991</v>
      </c>
      <c r="I2926" s="4">
        <v>20955.07</v>
      </c>
      <c r="J2926" s="4"/>
      <c r="K2926" s="4">
        <v>-47891.03</v>
      </c>
    </row>
    <row r="2927" spans="1:11" x14ac:dyDescent="0.25">
      <c r="A2927" s="2">
        <v>39451</v>
      </c>
      <c r="B2927" s="4">
        <v>207.12</v>
      </c>
      <c r="C2927" s="4">
        <v>-1106.25</v>
      </c>
      <c r="D2927" s="4">
        <v>44553</v>
      </c>
      <c r="E2927" s="4">
        <v>141991.23000000001</v>
      </c>
      <c r="F2927" s="4">
        <v>-5.46</v>
      </c>
      <c r="G2927" s="4">
        <v>13586</v>
      </c>
      <c r="H2927" s="4">
        <v>9954.9599999999991</v>
      </c>
      <c r="I2927" s="4">
        <v>20955.07</v>
      </c>
      <c r="J2927" s="4"/>
      <c r="K2927" s="4">
        <v>-47891.03</v>
      </c>
    </row>
    <row r="2928" spans="1:11" x14ac:dyDescent="0.25">
      <c r="A2928" s="2">
        <v>39452</v>
      </c>
      <c r="B2928" s="4">
        <v>207.12</v>
      </c>
      <c r="C2928" s="4">
        <v>-1106.25</v>
      </c>
      <c r="D2928" s="4">
        <v>44553</v>
      </c>
      <c r="E2928" s="4">
        <v>141991.23000000001</v>
      </c>
      <c r="F2928" s="4">
        <v>-5.46</v>
      </c>
      <c r="G2928" s="4">
        <v>13586</v>
      </c>
      <c r="H2928" s="4">
        <v>9954.9599999999991</v>
      </c>
      <c r="I2928" s="4">
        <v>20955.07</v>
      </c>
      <c r="J2928" s="4"/>
      <c r="K2928" s="4">
        <v>-47891.03</v>
      </c>
    </row>
    <row r="2929" spans="1:11" x14ac:dyDescent="0.25">
      <c r="A2929" s="2">
        <v>39453</v>
      </c>
      <c r="B2929" s="4">
        <v>207.12</v>
      </c>
      <c r="C2929" s="4">
        <v>-1106.25</v>
      </c>
      <c r="D2929" s="4">
        <v>44553</v>
      </c>
      <c r="E2929" s="4">
        <v>141991.23000000001</v>
      </c>
      <c r="F2929" s="4">
        <v>-5.46</v>
      </c>
      <c r="G2929" s="4">
        <v>13586</v>
      </c>
      <c r="H2929" s="4">
        <v>9954.9599999999991</v>
      </c>
      <c r="I2929" s="4">
        <v>20955.07</v>
      </c>
      <c r="J2929" s="4"/>
      <c r="K2929" s="4">
        <v>-47891.03</v>
      </c>
    </row>
    <row r="2930" spans="1:11" x14ac:dyDescent="0.25">
      <c r="A2930" s="2">
        <v>39454</v>
      </c>
      <c r="B2930" s="4">
        <v>207.12</v>
      </c>
      <c r="C2930" s="4">
        <v>-1106.25</v>
      </c>
      <c r="D2930" s="4">
        <v>44553</v>
      </c>
      <c r="E2930" s="4">
        <v>141991.23000000001</v>
      </c>
      <c r="F2930" s="4">
        <v>-5.46</v>
      </c>
      <c r="G2930" s="4">
        <v>13586</v>
      </c>
      <c r="H2930" s="4">
        <v>9954.9599999999991</v>
      </c>
      <c r="I2930" s="4">
        <v>20955.07</v>
      </c>
      <c r="J2930" s="4"/>
      <c r="K2930" s="4">
        <v>-47891.03</v>
      </c>
    </row>
    <row r="2931" spans="1:11" x14ac:dyDescent="0.25">
      <c r="A2931" s="2">
        <v>39455</v>
      </c>
      <c r="B2931" s="4">
        <v>207.12</v>
      </c>
      <c r="C2931" s="4">
        <v>-1106.25</v>
      </c>
      <c r="D2931" s="4">
        <v>44553</v>
      </c>
      <c r="E2931" s="4">
        <v>141991.23000000001</v>
      </c>
      <c r="F2931" s="4">
        <v>-5.46</v>
      </c>
      <c r="G2931" s="4">
        <v>13586</v>
      </c>
      <c r="H2931" s="4">
        <v>9954.9599999999991</v>
      </c>
      <c r="I2931" s="4">
        <v>20955.07</v>
      </c>
      <c r="J2931" s="4"/>
      <c r="K2931" s="4">
        <v>-47891.03</v>
      </c>
    </row>
    <row r="2932" spans="1:11" x14ac:dyDescent="0.25">
      <c r="A2932" s="2">
        <v>39456</v>
      </c>
      <c r="B2932" s="4">
        <v>207.12</v>
      </c>
      <c r="C2932" s="4">
        <v>-1106.25</v>
      </c>
      <c r="D2932" s="4">
        <v>44553</v>
      </c>
      <c r="E2932" s="4">
        <v>141991.23000000001</v>
      </c>
      <c r="F2932" s="4">
        <v>-5.46</v>
      </c>
      <c r="G2932" s="4">
        <v>13586</v>
      </c>
      <c r="H2932" s="4">
        <v>9954.9599999999991</v>
      </c>
      <c r="I2932" s="4">
        <v>20955.07</v>
      </c>
      <c r="J2932" s="4"/>
      <c r="K2932" s="4">
        <v>-47891.03</v>
      </c>
    </row>
    <row r="2933" spans="1:11" x14ac:dyDescent="0.25">
      <c r="A2933" s="2">
        <v>39457</v>
      </c>
      <c r="B2933" s="4">
        <v>207.12</v>
      </c>
      <c r="C2933" s="4">
        <v>-1106.25</v>
      </c>
      <c r="D2933" s="4">
        <v>44553</v>
      </c>
      <c r="E2933" s="4">
        <v>141991.23000000001</v>
      </c>
      <c r="F2933" s="4">
        <v>-5.46</v>
      </c>
      <c r="G2933" s="4">
        <v>13586</v>
      </c>
      <c r="H2933" s="4">
        <v>9954.9599999999991</v>
      </c>
      <c r="I2933" s="4">
        <v>20955.07</v>
      </c>
      <c r="J2933" s="4"/>
      <c r="K2933" s="4">
        <v>-47891.03</v>
      </c>
    </row>
    <row r="2934" spans="1:11" x14ac:dyDescent="0.25">
      <c r="A2934" s="2">
        <v>39458</v>
      </c>
      <c r="B2934" s="4">
        <v>207.12</v>
      </c>
      <c r="C2934" s="4">
        <v>-1106.25</v>
      </c>
      <c r="D2934" s="4">
        <v>44553</v>
      </c>
      <c r="E2934" s="4">
        <v>141991.23000000001</v>
      </c>
      <c r="F2934" s="4">
        <v>-5.46</v>
      </c>
      <c r="G2934" s="4">
        <v>13586</v>
      </c>
      <c r="H2934" s="4">
        <v>9954.9599999999991</v>
      </c>
      <c r="I2934" s="4">
        <v>20955.07</v>
      </c>
      <c r="J2934" s="4"/>
      <c r="K2934" s="4">
        <v>-47891.03</v>
      </c>
    </row>
    <row r="2935" spans="1:11" x14ac:dyDescent="0.25">
      <c r="A2935" s="2">
        <v>39459</v>
      </c>
      <c r="B2935" s="4">
        <v>207.12</v>
      </c>
      <c r="C2935" s="4">
        <v>-1106.25</v>
      </c>
      <c r="D2935" s="4">
        <v>44553</v>
      </c>
      <c r="E2935" s="4">
        <v>141991.23000000001</v>
      </c>
      <c r="F2935" s="4">
        <v>-5.46</v>
      </c>
      <c r="G2935" s="4">
        <v>13586</v>
      </c>
      <c r="H2935" s="4">
        <v>9954.9599999999991</v>
      </c>
      <c r="I2935" s="4">
        <v>20955.07</v>
      </c>
      <c r="J2935" s="4"/>
      <c r="K2935" s="4">
        <v>-47891.03</v>
      </c>
    </row>
    <row r="2936" spans="1:11" x14ac:dyDescent="0.25">
      <c r="A2936" s="2">
        <v>39460</v>
      </c>
      <c r="B2936" s="4">
        <v>207.12</v>
      </c>
      <c r="C2936" s="4">
        <v>-1106.25</v>
      </c>
      <c r="D2936" s="4">
        <v>44553</v>
      </c>
      <c r="E2936" s="4">
        <v>141991.23000000001</v>
      </c>
      <c r="F2936" s="4">
        <v>-5.46</v>
      </c>
      <c r="G2936" s="4">
        <v>13586</v>
      </c>
      <c r="H2936" s="4">
        <v>9954.9599999999991</v>
      </c>
      <c r="I2936" s="4">
        <v>20955.07</v>
      </c>
      <c r="J2936" s="4"/>
      <c r="K2936" s="4">
        <v>-47891.03</v>
      </c>
    </row>
    <row r="2937" spans="1:11" x14ac:dyDescent="0.25">
      <c r="A2937" s="2">
        <v>39461</v>
      </c>
      <c r="B2937" s="4">
        <v>207.12</v>
      </c>
      <c r="C2937" s="4">
        <v>-1106.25</v>
      </c>
      <c r="D2937" s="4">
        <v>44553</v>
      </c>
      <c r="E2937" s="4">
        <v>141991.23000000001</v>
      </c>
      <c r="F2937" s="4">
        <v>-5.46</v>
      </c>
      <c r="G2937" s="4">
        <v>13586</v>
      </c>
      <c r="H2937" s="4">
        <v>9954.9599999999991</v>
      </c>
      <c r="I2937" s="4">
        <v>20955.07</v>
      </c>
      <c r="J2937" s="4"/>
      <c r="K2937" s="4">
        <v>-47891.03</v>
      </c>
    </row>
    <row r="2938" spans="1:11" x14ac:dyDescent="0.25">
      <c r="A2938" s="2">
        <v>39462</v>
      </c>
      <c r="B2938" s="4">
        <v>207.12</v>
      </c>
      <c r="C2938" s="4">
        <v>-1106.25</v>
      </c>
      <c r="D2938" s="4">
        <v>44553</v>
      </c>
      <c r="E2938" s="4">
        <v>141991.23000000001</v>
      </c>
      <c r="F2938" s="4">
        <v>-5.46</v>
      </c>
      <c r="G2938" s="4">
        <v>13586</v>
      </c>
      <c r="H2938" s="4">
        <v>9954.9599999999991</v>
      </c>
      <c r="I2938" s="4">
        <v>20955.07</v>
      </c>
      <c r="J2938" s="4"/>
      <c r="K2938" s="4">
        <v>-47891.03</v>
      </c>
    </row>
    <row r="2939" spans="1:11" x14ac:dyDescent="0.25">
      <c r="A2939" s="2">
        <v>39463</v>
      </c>
      <c r="B2939" s="4">
        <v>207.12</v>
      </c>
      <c r="C2939" s="4">
        <v>-1106.25</v>
      </c>
      <c r="D2939" s="4">
        <v>44553</v>
      </c>
      <c r="E2939" s="4">
        <v>141991.23000000001</v>
      </c>
      <c r="F2939" s="4">
        <v>-5.46</v>
      </c>
      <c r="G2939" s="4">
        <v>13586</v>
      </c>
      <c r="H2939" s="4">
        <v>9954.9599999999991</v>
      </c>
      <c r="I2939" s="4">
        <v>20955.07</v>
      </c>
      <c r="J2939" s="4"/>
      <c r="K2939" s="4">
        <v>-47891.03</v>
      </c>
    </row>
    <row r="2940" spans="1:11" x14ac:dyDescent="0.25">
      <c r="A2940" s="2">
        <v>39464</v>
      </c>
      <c r="B2940" s="4">
        <v>207.12</v>
      </c>
      <c r="C2940" s="4">
        <v>-1106.25</v>
      </c>
      <c r="D2940" s="4">
        <v>44553</v>
      </c>
      <c r="E2940" s="4">
        <v>141991.23000000001</v>
      </c>
      <c r="F2940" s="4">
        <v>-5.46</v>
      </c>
      <c r="G2940" s="4">
        <v>13586</v>
      </c>
      <c r="H2940" s="4">
        <v>9954.9599999999991</v>
      </c>
      <c r="I2940" s="4">
        <v>20955.07</v>
      </c>
      <c r="J2940" s="4"/>
      <c r="K2940" s="4">
        <v>-47891.03</v>
      </c>
    </row>
    <row r="2941" spans="1:11" x14ac:dyDescent="0.25">
      <c r="A2941" s="2">
        <v>39465</v>
      </c>
      <c r="B2941" s="4">
        <v>207.12</v>
      </c>
      <c r="C2941" s="4">
        <v>-1106.25</v>
      </c>
      <c r="D2941" s="4">
        <v>44553</v>
      </c>
      <c r="E2941" s="4">
        <v>141991.23000000001</v>
      </c>
      <c r="F2941" s="4">
        <v>-5.46</v>
      </c>
      <c r="G2941" s="4">
        <v>13586</v>
      </c>
      <c r="H2941" s="4">
        <v>9954.9599999999991</v>
      </c>
      <c r="I2941" s="4">
        <v>20955.07</v>
      </c>
      <c r="J2941" s="4"/>
      <c r="K2941" s="4">
        <v>-47891.03</v>
      </c>
    </row>
    <row r="2942" spans="1:11" x14ac:dyDescent="0.25">
      <c r="A2942" s="2">
        <v>39466</v>
      </c>
      <c r="B2942" s="4">
        <v>207.12</v>
      </c>
      <c r="C2942" s="4">
        <v>-1106.25</v>
      </c>
      <c r="D2942" s="4">
        <v>44553</v>
      </c>
      <c r="E2942" s="4">
        <v>141991.23000000001</v>
      </c>
      <c r="F2942" s="4">
        <v>-5.46</v>
      </c>
      <c r="G2942" s="4">
        <v>13586</v>
      </c>
      <c r="H2942" s="4">
        <v>9954.9599999999991</v>
      </c>
      <c r="I2942" s="4">
        <v>20955.07</v>
      </c>
      <c r="J2942" s="4"/>
      <c r="K2942" s="4">
        <v>-47891.03</v>
      </c>
    </row>
    <row r="2943" spans="1:11" x14ac:dyDescent="0.25">
      <c r="A2943" s="2">
        <v>39467</v>
      </c>
      <c r="B2943" s="4">
        <v>207.12</v>
      </c>
      <c r="C2943" s="4">
        <v>-1106.25</v>
      </c>
      <c r="D2943" s="4">
        <v>44553</v>
      </c>
      <c r="E2943" s="4">
        <v>141991.23000000001</v>
      </c>
      <c r="F2943" s="4">
        <v>-5.46</v>
      </c>
      <c r="G2943" s="4">
        <v>13586</v>
      </c>
      <c r="H2943" s="4">
        <v>9954.9599999999991</v>
      </c>
      <c r="I2943" s="4">
        <v>20955.07</v>
      </c>
      <c r="J2943" s="4"/>
      <c r="K2943" s="4">
        <v>-47891.03</v>
      </c>
    </row>
    <row r="2944" spans="1:11" x14ac:dyDescent="0.25">
      <c r="A2944" s="2">
        <v>39468</v>
      </c>
      <c r="B2944" s="4">
        <v>207.12</v>
      </c>
      <c r="C2944" s="4">
        <v>-1106.25</v>
      </c>
      <c r="D2944" s="4">
        <v>44553</v>
      </c>
      <c r="E2944" s="4">
        <v>141991.23000000001</v>
      </c>
      <c r="F2944" s="4">
        <v>-5.46</v>
      </c>
      <c r="G2944" s="4">
        <v>13586</v>
      </c>
      <c r="H2944" s="4">
        <v>9954.9599999999991</v>
      </c>
      <c r="I2944" s="4">
        <v>20955.07</v>
      </c>
      <c r="J2944" s="4"/>
      <c r="K2944" s="4">
        <v>-47891.03</v>
      </c>
    </row>
    <row r="2945" spans="1:11" x14ac:dyDescent="0.25">
      <c r="A2945" s="2">
        <v>39469</v>
      </c>
      <c r="B2945" s="4">
        <v>207.12</v>
      </c>
      <c r="C2945" s="4">
        <v>-1106.25</v>
      </c>
      <c r="D2945" s="4">
        <v>44553</v>
      </c>
      <c r="E2945" s="4">
        <v>141991.23000000001</v>
      </c>
      <c r="F2945" s="4">
        <v>-5.46</v>
      </c>
      <c r="G2945" s="4">
        <v>13586</v>
      </c>
      <c r="H2945" s="4">
        <v>9954.9599999999991</v>
      </c>
      <c r="I2945" s="4">
        <v>20955.07</v>
      </c>
      <c r="J2945" s="4"/>
      <c r="K2945" s="4">
        <v>-47891.03</v>
      </c>
    </row>
    <row r="2946" spans="1:11" x14ac:dyDescent="0.25">
      <c r="A2946" s="2">
        <v>39470</v>
      </c>
      <c r="B2946" s="4">
        <v>207.12</v>
      </c>
      <c r="C2946" s="4">
        <v>-1106.25</v>
      </c>
      <c r="D2946" s="4">
        <v>44553</v>
      </c>
      <c r="E2946" s="4">
        <v>141991.23000000001</v>
      </c>
      <c r="F2946" s="4">
        <v>-5.46</v>
      </c>
      <c r="G2946" s="4">
        <v>13586</v>
      </c>
      <c r="H2946" s="4">
        <v>9954.9599999999991</v>
      </c>
      <c r="I2946" s="4">
        <v>20955.07</v>
      </c>
      <c r="J2946" s="4"/>
      <c r="K2946" s="4">
        <v>-47891.03</v>
      </c>
    </row>
    <row r="2947" spans="1:11" x14ac:dyDescent="0.25">
      <c r="A2947" s="2">
        <v>39471</v>
      </c>
      <c r="B2947" s="4">
        <v>207.12</v>
      </c>
      <c r="C2947" s="4">
        <v>-1106.25</v>
      </c>
      <c r="D2947" s="4">
        <v>44553</v>
      </c>
      <c r="E2947" s="4">
        <v>141991.23000000001</v>
      </c>
      <c r="F2947" s="4">
        <v>-5.46</v>
      </c>
      <c r="G2947" s="4">
        <v>13586</v>
      </c>
      <c r="H2947" s="4">
        <v>9954.9599999999991</v>
      </c>
      <c r="I2947" s="4">
        <v>20955.07</v>
      </c>
      <c r="J2947" s="4"/>
      <c r="K2947" s="4">
        <v>-47891.03</v>
      </c>
    </row>
    <row r="2948" spans="1:11" x14ac:dyDescent="0.25">
      <c r="A2948" s="2">
        <v>39472</v>
      </c>
      <c r="B2948" s="4">
        <v>207.12</v>
      </c>
      <c r="C2948" s="4">
        <v>-1106.25</v>
      </c>
      <c r="D2948" s="4">
        <v>44553</v>
      </c>
      <c r="E2948" s="4">
        <v>141991.23000000001</v>
      </c>
      <c r="F2948" s="4">
        <v>-5.46</v>
      </c>
      <c r="G2948" s="4">
        <v>13586</v>
      </c>
      <c r="H2948" s="4">
        <v>9954.9599999999991</v>
      </c>
      <c r="I2948" s="4">
        <v>20955.07</v>
      </c>
      <c r="J2948" s="4"/>
      <c r="K2948" s="4">
        <v>-47891.03</v>
      </c>
    </row>
    <row r="2949" spans="1:11" x14ac:dyDescent="0.25">
      <c r="A2949" s="2">
        <v>39473</v>
      </c>
      <c r="B2949" s="4">
        <v>207.12</v>
      </c>
      <c r="C2949" s="4">
        <v>-1106.25</v>
      </c>
      <c r="D2949" s="4">
        <v>44553</v>
      </c>
      <c r="E2949" s="4">
        <v>141991.23000000001</v>
      </c>
      <c r="F2949" s="4">
        <v>-5.46</v>
      </c>
      <c r="G2949" s="4">
        <v>13586</v>
      </c>
      <c r="H2949" s="4">
        <v>9954.9599999999991</v>
      </c>
      <c r="I2949" s="4">
        <v>20955.07</v>
      </c>
      <c r="J2949" s="4"/>
      <c r="K2949" s="4">
        <v>-47891.03</v>
      </c>
    </row>
    <row r="2950" spans="1:11" x14ac:dyDescent="0.25">
      <c r="A2950" s="2">
        <v>39474</v>
      </c>
      <c r="B2950" s="4">
        <v>207.12</v>
      </c>
      <c r="C2950" s="4">
        <v>-1106.25</v>
      </c>
      <c r="D2950" s="4">
        <v>44553</v>
      </c>
      <c r="E2950" s="4">
        <v>141991.23000000001</v>
      </c>
      <c r="F2950" s="4">
        <v>-5.46</v>
      </c>
      <c r="G2950" s="4">
        <v>13586</v>
      </c>
      <c r="H2950" s="4">
        <v>9954.9599999999991</v>
      </c>
      <c r="I2950" s="4">
        <v>20955.07</v>
      </c>
      <c r="J2950" s="4"/>
      <c r="K2950" s="4">
        <v>-47891.03</v>
      </c>
    </row>
    <row r="2951" spans="1:11" x14ac:dyDescent="0.25">
      <c r="A2951" s="2">
        <v>39475</v>
      </c>
      <c r="B2951" s="4">
        <v>207.12</v>
      </c>
      <c r="C2951" s="4">
        <v>-1106.25</v>
      </c>
      <c r="D2951" s="4">
        <v>44553</v>
      </c>
      <c r="E2951" s="4">
        <v>141991.23000000001</v>
      </c>
      <c r="F2951" s="4">
        <v>-5.46</v>
      </c>
      <c r="G2951" s="4">
        <v>13586</v>
      </c>
      <c r="H2951" s="4">
        <v>9954.9599999999991</v>
      </c>
      <c r="I2951" s="4">
        <v>20955.07</v>
      </c>
      <c r="J2951" s="4"/>
      <c r="K2951" s="4">
        <v>-47891.03</v>
      </c>
    </row>
    <row r="2952" spans="1:11" x14ac:dyDescent="0.25">
      <c r="A2952" s="2">
        <v>39476</v>
      </c>
      <c r="B2952" s="4">
        <v>207.12</v>
      </c>
      <c r="C2952" s="4">
        <v>-1106.25</v>
      </c>
      <c r="D2952" s="4">
        <v>44553</v>
      </c>
      <c r="E2952" s="4">
        <v>141991.23000000001</v>
      </c>
      <c r="F2952" s="4">
        <v>-5.46</v>
      </c>
      <c r="G2952" s="4">
        <v>13586</v>
      </c>
      <c r="H2952" s="4">
        <v>9954.9599999999991</v>
      </c>
      <c r="I2952" s="4">
        <v>20955.07</v>
      </c>
      <c r="J2952" s="4"/>
      <c r="K2952" s="4">
        <v>-47891.03</v>
      </c>
    </row>
    <row r="2953" spans="1:11" x14ac:dyDescent="0.25">
      <c r="A2953" s="2">
        <v>39477</v>
      </c>
      <c r="B2953" s="4">
        <v>207.12</v>
      </c>
      <c r="C2953" s="4">
        <v>-1106.25</v>
      </c>
      <c r="D2953" s="4">
        <v>44553</v>
      </c>
      <c r="E2953" s="4">
        <v>141991.23000000001</v>
      </c>
      <c r="F2953" s="4">
        <v>-5.46</v>
      </c>
      <c r="G2953" s="4">
        <v>13586</v>
      </c>
      <c r="H2953" s="4">
        <v>9954.9599999999991</v>
      </c>
      <c r="I2953" s="4">
        <v>20955.07</v>
      </c>
      <c r="J2953" s="4"/>
      <c r="K2953" s="4">
        <v>-47891.03</v>
      </c>
    </row>
    <row r="2954" spans="1:11" x14ac:dyDescent="0.25">
      <c r="A2954" s="2">
        <v>39478</v>
      </c>
      <c r="B2954" s="4">
        <v>207.12</v>
      </c>
      <c r="C2954" s="4">
        <v>-1106.25</v>
      </c>
      <c r="D2954" s="4">
        <v>44884</v>
      </c>
      <c r="E2954" s="4">
        <v>141991.23000000001</v>
      </c>
      <c r="F2954" s="4">
        <v>-2.17</v>
      </c>
      <c r="G2954" s="4">
        <v>13586</v>
      </c>
      <c r="H2954" s="4">
        <v>9954.9599999999991</v>
      </c>
      <c r="I2954" s="4">
        <v>21375.05</v>
      </c>
      <c r="J2954" s="4"/>
      <c r="K2954" s="4">
        <v>-47891.03</v>
      </c>
    </row>
    <row r="2955" spans="1:11" x14ac:dyDescent="0.25">
      <c r="A2955" s="2">
        <v>39479</v>
      </c>
      <c r="B2955" s="4">
        <v>207.12</v>
      </c>
      <c r="C2955" s="4">
        <v>-1106.25</v>
      </c>
      <c r="D2955" s="4">
        <v>44884</v>
      </c>
      <c r="E2955" s="4">
        <v>141991.23000000001</v>
      </c>
      <c r="F2955" s="4">
        <v>-2.17</v>
      </c>
      <c r="G2955" s="4">
        <v>13586</v>
      </c>
      <c r="H2955" s="4">
        <v>9954.9599999999991</v>
      </c>
      <c r="I2955" s="4">
        <v>21375.05</v>
      </c>
      <c r="J2955" s="4"/>
      <c r="K2955" s="4">
        <v>-47891.03</v>
      </c>
    </row>
    <row r="2956" spans="1:11" x14ac:dyDescent="0.25">
      <c r="A2956" s="2">
        <v>39480</v>
      </c>
      <c r="B2956" s="4">
        <v>207.12</v>
      </c>
      <c r="C2956" s="4">
        <v>-1106.25</v>
      </c>
      <c r="D2956" s="4">
        <v>44884</v>
      </c>
      <c r="E2956" s="4">
        <v>141991.23000000001</v>
      </c>
      <c r="F2956" s="4">
        <v>-2.17</v>
      </c>
      <c r="G2956" s="4">
        <v>13586</v>
      </c>
      <c r="H2956" s="4">
        <v>9954.9599999999991</v>
      </c>
      <c r="I2956" s="4">
        <v>21375.05</v>
      </c>
      <c r="J2956" s="4"/>
      <c r="K2956" s="4">
        <v>-47891.03</v>
      </c>
    </row>
    <row r="2957" spans="1:11" x14ac:dyDescent="0.25">
      <c r="A2957" s="2">
        <v>39481</v>
      </c>
      <c r="B2957" s="4">
        <v>207.12</v>
      </c>
      <c r="C2957" s="4">
        <v>-1106.25</v>
      </c>
      <c r="D2957" s="4">
        <v>44884</v>
      </c>
      <c r="E2957" s="4">
        <v>141991.23000000001</v>
      </c>
      <c r="F2957" s="4">
        <v>-2.17</v>
      </c>
      <c r="G2957" s="4">
        <v>13586</v>
      </c>
      <c r="H2957" s="4">
        <v>9954.9599999999991</v>
      </c>
      <c r="I2957" s="4">
        <v>21375.05</v>
      </c>
      <c r="J2957" s="4"/>
      <c r="K2957" s="4">
        <v>-47891.03</v>
      </c>
    </row>
    <row r="2958" spans="1:11" x14ac:dyDescent="0.25">
      <c r="A2958" s="2">
        <v>39482</v>
      </c>
      <c r="B2958" s="4">
        <v>207.12</v>
      </c>
      <c r="C2958" s="4">
        <v>-1106.25</v>
      </c>
      <c r="D2958" s="4">
        <v>44884</v>
      </c>
      <c r="E2958" s="4">
        <v>141991.23000000001</v>
      </c>
      <c r="F2958" s="4">
        <v>-2.17</v>
      </c>
      <c r="G2958" s="4">
        <v>13586</v>
      </c>
      <c r="H2958" s="4">
        <v>9954.9599999999991</v>
      </c>
      <c r="I2958" s="4">
        <v>21375.05</v>
      </c>
      <c r="J2958" s="4"/>
      <c r="K2958" s="4">
        <v>-47891.03</v>
      </c>
    </row>
    <row r="2959" spans="1:11" x14ac:dyDescent="0.25">
      <c r="A2959" s="2">
        <v>39483</v>
      </c>
      <c r="B2959" s="4">
        <v>207.12</v>
      </c>
      <c r="C2959" s="4">
        <v>-1106.25</v>
      </c>
      <c r="D2959" s="4">
        <v>44884</v>
      </c>
      <c r="E2959" s="4">
        <v>141991.23000000001</v>
      </c>
      <c r="F2959" s="4">
        <v>-2.17</v>
      </c>
      <c r="G2959" s="4">
        <v>13586</v>
      </c>
      <c r="H2959" s="4">
        <v>9954.9599999999991</v>
      </c>
      <c r="I2959" s="4">
        <v>21375.05</v>
      </c>
      <c r="J2959" s="4"/>
      <c r="K2959" s="4">
        <v>-47891.03</v>
      </c>
    </row>
    <row r="2960" spans="1:11" x14ac:dyDescent="0.25">
      <c r="A2960" s="2">
        <v>39484</v>
      </c>
      <c r="B2960" s="4">
        <v>207.12</v>
      </c>
      <c r="C2960" s="4">
        <v>-1106.25</v>
      </c>
      <c r="D2960" s="4">
        <v>44884</v>
      </c>
      <c r="E2960" s="4">
        <v>141991.23000000001</v>
      </c>
      <c r="F2960" s="4">
        <v>-2.17</v>
      </c>
      <c r="G2960" s="4">
        <v>13586</v>
      </c>
      <c r="H2960" s="4">
        <v>9954.9599999999991</v>
      </c>
      <c r="I2960" s="4">
        <v>21375.05</v>
      </c>
      <c r="J2960" s="4"/>
      <c r="K2960" s="4">
        <v>-47891.03</v>
      </c>
    </row>
    <row r="2961" spans="1:11" x14ac:dyDescent="0.25">
      <c r="A2961" s="2">
        <v>39485</v>
      </c>
      <c r="B2961" s="4">
        <v>207.12</v>
      </c>
      <c r="C2961" s="4">
        <v>-1106.25</v>
      </c>
      <c r="D2961" s="4">
        <v>44884</v>
      </c>
      <c r="E2961" s="4">
        <v>141991.23000000001</v>
      </c>
      <c r="F2961" s="4">
        <v>-2.17</v>
      </c>
      <c r="G2961" s="4">
        <v>13586</v>
      </c>
      <c r="H2961" s="4">
        <v>9954.9599999999991</v>
      </c>
      <c r="I2961" s="4">
        <v>21375.05</v>
      </c>
      <c r="J2961" s="4"/>
      <c r="K2961" s="4">
        <v>-47891.03</v>
      </c>
    </row>
    <row r="2962" spans="1:11" x14ac:dyDescent="0.25">
      <c r="A2962" s="2">
        <v>39486</v>
      </c>
      <c r="B2962" s="4">
        <v>207.12</v>
      </c>
      <c r="C2962" s="4">
        <v>-1106.25</v>
      </c>
      <c r="D2962" s="4">
        <v>44884</v>
      </c>
      <c r="E2962" s="4">
        <v>141991.23000000001</v>
      </c>
      <c r="F2962" s="4">
        <v>-2.17</v>
      </c>
      <c r="G2962" s="4">
        <v>13586</v>
      </c>
      <c r="H2962" s="4">
        <v>9954.9599999999991</v>
      </c>
      <c r="I2962" s="4">
        <v>21375.05</v>
      </c>
      <c r="J2962" s="4"/>
      <c r="K2962" s="4">
        <v>-47891.03</v>
      </c>
    </row>
    <row r="2963" spans="1:11" x14ac:dyDescent="0.25">
      <c r="A2963" s="2">
        <v>39487</v>
      </c>
      <c r="B2963" s="4">
        <v>207.12</v>
      </c>
      <c r="C2963" s="4">
        <v>-1106.25</v>
      </c>
      <c r="D2963" s="4">
        <v>44884</v>
      </c>
      <c r="E2963" s="4">
        <v>141991.23000000001</v>
      </c>
      <c r="F2963" s="4">
        <v>-2.17</v>
      </c>
      <c r="G2963" s="4">
        <v>13586</v>
      </c>
      <c r="H2963" s="4">
        <v>9954.9599999999991</v>
      </c>
      <c r="I2963" s="4">
        <v>21375.05</v>
      </c>
      <c r="J2963" s="4"/>
      <c r="K2963" s="4">
        <v>-47891.03</v>
      </c>
    </row>
    <row r="2964" spans="1:11" x14ac:dyDescent="0.25">
      <c r="A2964" s="2">
        <v>39488</v>
      </c>
      <c r="B2964" s="4">
        <v>207.12</v>
      </c>
      <c r="C2964" s="4">
        <v>-1106.25</v>
      </c>
      <c r="D2964" s="4">
        <v>44884</v>
      </c>
      <c r="E2964" s="4">
        <v>141991.23000000001</v>
      </c>
      <c r="F2964" s="4">
        <v>-2.17</v>
      </c>
      <c r="G2964" s="4">
        <v>13586</v>
      </c>
      <c r="H2964" s="4">
        <v>9954.9599999999991</v>
      </c>
      <c r="I2964" s="4">
        <v>21375.05</v>
      </c>
      <c r="J2964" s="4"/>
      <c r="K2964" s="4">
        <v>-47891.03</v>
      </c>
    </row>
    <row r="2965" spans="1:11" x14ac:dyDescent="0.25">
      <c r="A2965" s="2">
        <v>39489</v>
      </c>
      <c r="B2965" s="4">
        <v>207.12</v>
      </c>
      <c r="C2965" s="4">
        <v>-1106.25</v>
      </c>
      <c r="D2965" s="4">
        <v>44884</v>
      </c>
      <c r="E2965" s="4">
        <v>141991.23000000001</v>
      </c>
      <c r="F2965" s="4">
        <v>-2.17</v>
      </c>
      <c r="G2965" s="4">
        <v>13586</v>
      </c>
      <c r="H2965" s="4">
        <v>9954.9599999999991</v>
      </c>
      <c r="I2965" s="4">
        <v>21375.05</v>
      </c>
      <c r="J2965" s="4"/>
      <c r="K2965" s="4">
        <v>-47891.03</v>
      </c>
    </row>
    <row r="2966" spans="1:11" x14ac:dyDescent="0.25">
      <c r="A2966" s="2">
        <v>39490</v>
      </c>
      <c r="B2966" s="4">
        <v>207.12</v>
      </c>
      <c r="C2966" s="4">
        <v>-1106.25</v>
      </c>
      <c r="D2966" s="4">
        <v>44884</v>
      </c>
      <c r="E2966" s="4">
        <v>141991.23000000001</v>
      </c>
      <c r="F2966" s="4">
        <v>-2.17</v>
      </c>
      <c r="G2966" s="4">
        <v>13586</v>
      </c>
      <c r="H2966" s="4">
        <v>9954.9599999999991</v>
      </c>
      <c r="I2966" s="4">
        <v>21375.05</v>
      </c>
      <c r="J2966" s="4"/>
      <c r="K2966" s="4">
        <v>-47891.03</v>
      </c>
    </row>
    <row r="2967" spans="1:11" x14ac:dyDescent="0.25">
      <c r="A2967" s="2">
        <v>39491</v>
      </c>
      <c r="B2967" s="4">
        <v>207.12</v>
      </c>
      <c r="C2967" s="4">
        <v>-1106.25</v>
      </c>
      <c r="D2967" s="4">
        <v>44884</v>
      </c>
      <c r="E2967" s="4">
        <v>141991.23000000001</v>
      </c>
      <c r="F2967" s="4">
        <v>-2.17</v>
      </c>
      <c r="G2967" s="4">
        <v>13586</v>
      </c>
      <c r="H2967" s="4">
        <v>9954.9599999999991</v>
      </c>
      <c r="I2967" s="4">
        <v>21375.05</v>
      </c>
      <c r="J2967" s="4"/>
      <c r="K2967" s="4">
        <v>-47891.03</v>
      </c>
    </row>
    <row r="2968" spans="1:11" x14ac:dyDescent="0.25">
      <c r="A2968" s="2">
        <v>39492</v>
      </c>
      <c r="B2968" s="4">
        <v>207.12</v>
      </c>
      <c r="C2968" s="4">
        <v>-1106.25</v>
      </c>
      <c r="D2968" s="4">
        <v>44884</v>
      </c>
      <c r="E2968" s="4">
        <v>141991.23000000001</v>
      </c>
      <c r="F2968" s="4">
        <v>-2.17</v>
      </c>
      <c r="G2968" s="4">
        <v>13586</v>
      </c>
      <c r="H2968" s="4">
        <v>9954.9599999999991</v>
      </c>
      <c r="I2968" s="4">
        <v>21375.05</v>
      </c>
      <c r="J2968" s="4"/>
      <c r="K2968" s="4">
        <v>-47891.03</v>
      </c>
    </row>
    <row r="2969" spans="1:11" x14ac:dyDescent="0.25">
      <c r="A2969" s="2">
        <v>39493</v>
      </c>
      <c r="B2969" s="4">
        <v>207.12</v>
      </c>
      <c r="C2969" s="4">
        <v>-1106.25</v>
      </c>
      <c r="D2969" s="4">
        <v>44884</v>
      </c>
      <c r="E2969" s="4">
        <v>141991.23000000001</v>
      </c>
      <c r="F2969" s="4">
        <v>-2.17</v>
      </c>
      <c r="G2969" s="4">
        <v>13586</v>
      </c>
      <c r="H2969" s="4">
        <v>9954.9599999999991</v>
      </c>
      <c r="I2969" s="4">
        <v>21375.05</v>
      </c>
      <c r="J2969" s="4"/>
      <c r="K2969" s="4">
        <v>-47891.03</v>
      </c>
    </row>
    <row r="2970" spans="1:11" x14ac:dyDescent="0.25">
      <c r="A2970" s="2">
        <v>39494</v>
      </c>
      <c r="B2970" s="4">
        <v>207.12</v>
      </c>
      <c r="C2970" s="4">
        <v>-1106.25</v>
      </c>
      <c r="D2970" s="4">
        <v>44884</v>
      </c>
      <c r="E2970" s="4">
        <v>141991.23000000001</v>
      </c>
      <c r="F2970" s="4">
        <v>-2.17</v>
      </c>
      <c r="G2970" s="4">
        <v>13586</v>
      </c>
      <c r="H2970" s="4">
        <v>9954.9599999999991</v>
      </c>
      <c r="I2970" s="4">
        <v>21375.05</v>
      </c>
      <c r="J2970" s="4"/>
      <c r="K2970" s="4">
        <v>-47891.03</v>
      </c>
    </row>
    <row r="2971" spans="1:11" x14ac:dyDescent="0.25">
      <c r="A2971" s="2">
        <v>39495</v>
      </c>
      <c r="B2971" s="4">
        <v>207.12</v>
      </c>
      <c r="C2971" s="4">
        <v>-1106.25</v>
      </c>
      <c r="D2971" s="4">
        <v>44884</v>
      </c>
      <c r="E2971" s="4">
        <v>141991.23000000001</v>
      </c>
      <c r="F2971" s="4">
        <v>-2.17</v>
      </c>
      <c r="G2971" s="4">
        <v>13586</v>
      </c>
      <c r="H2971" s="4">
        <v>9954.9599999999991</v>
      </c>
      <c r="I2971" s="4">
        <v>21375.05</v>
      </c>
      <c r="J2971" s="4"/>
      <c r="K2971" s="4">
        <v>-47891.03</v>
      </c>
    </row>
    <row r="2972" spans="1:11" x14ac:dyDescent="0.25">
      <c r="A2972" s="2">
        <v>39496</v>
      </c>
      <c r="B2972" s="4">
        <v>207.12</v>
      </c>
      <c r="C2972" s="4">
        <v>-1106.25</v>
      </c>
      <c r="D2972" s="4">
        <v>44884</v>
      </c>
      <c r="E2972" s="4">
        <v>141991.23000000001</v>
      </c>
      <c r="F2972" s="4">
        <v>-2.17</v>
      </c>
      <c r="G2972" s="4">
        <v>13586</v>
      </c>
      <c r="H2972" s="4">
        <v>9954.9599999999991</v>
      </c>
      <c r="I2972" s="4">
        <v>21375.05</v>
      </c>
      <c r="J2972" s="4"/>
      <c r="K2972" s="4">
        <v>-47891.03</v>
      </c>
    </row>
    <row r="2973" spans="1:11" x14ac:dyDescent="0.25">
      <c r="A2973" s="2">
        <v>39497</v>
      </c>
      <c r="B2973" s="4">
        <v>207.12</v>
      </c>
      <c r="C2973" s="4">
        <v>-1106.25</v>
      </c>
      <c r="D2973" s="4">
        <v>44884</v>
      </c>
      <c r="E2973" s="4">
        <v>141991.23000000001</v>
      </c>
      <c r="F2973" s="4">
        <v>-2.17</v>
      </c>
      <c r="G2973" s="4">
        <v>13586</v>
      </c>
      <c r="H2973" s="4">
        <v>9954.9599999999991</v>
      </c>
      <c r="I2973" s="4">
        <v>21375.05</v>
      </c>
      <c r="J2973" s="4"/>
      <c r="K2973" s="4">
        <v>-47891.03</v>
      </c>
    </row>
    <row r="2974" spans="1:11" x14ac:dyDescent="0.25">
      <c r="A2974" s="2">
        <v>39498</v>
      </c>
      <c r="B2974" s="4">
        <v>207.12</v>
      </c>
      <c r="C2974" s="4">
        <v>-1106.25</v>
      </c>
      <c r="D2974" s="4">
        <v>44884</v>
      </c>
      <c r="E2974" s="4">
        <v>141991.23000000001</v>
      </c>
      <c r="F2974" s="4">
        <v>-2.17</v>
      </c>
      <c r="G2974" s="4">
        <v>13586</v>
      </c>
      <c r="H2974" s="4">
        <v>9954.9599999999991</v>
      </c>
      <c r="I2974" s="4">
        <v>21375.05</v>
      </c>
      <c r="J2974" s="4"/>
      <c r="K2974" s="4">
        <v>-47891.03</v>
      </c>
    </row>
    <row r="2975" spans="1:11" x14ac:dyDescent="0.25">
      <c r="A2975" s="2">
        <v>39499</v>
      </c>
      <c r="B2975" s="4">
        <v>207.12</v>
      </c>
      <c r="C2975" s="4">
        <v>-1106.25</v>
      </c>
      <c r="D2975" s="4">
        <v>44884</v>
      </c>
      <c r="E2975" s="4">
        <v>141991.23000000001</v>
      </c>
      <c r="F2975" s="4">
        <v>-2.17</v>
      </c>
      <c r="G2975" s="4">
        <v>13586</v>
      </c>
      <c r="H2975" s="4">
        <v>9954.9599999999991</v>
      </c>
      <c r="I2975" s="4">
        <v>21375.05</v>
      </c>
      <c r="J2975" s="4"/>
      <c r="K2975" s="4">
        <v>-47891.03</v>
      </c>
    </row>
    <row r="2976" spans="1:11" x14ac:dyDescent="0.25">
      <c r="A2976" s="2">
        <v>39500</v>
      </c>
      <c r="B2976" s="4">
        <v>207.12</v>
      </c>
      <c r="C2976" s="4">
        <v>-1106.25</v>
      </c>
      <c r="D2976" s="4">
        <v>44884</v>
      </c>
      <c r="E2976" s="4">
        <v>141991.23000000001</v>
      </c>
      <c r="F2976" s="4">
        <v>-2.17</v>
      </c>
      <c r="G2976" s="4">
        <v>13586</v>
      </c>
      <c r="H2976" s="4">
        <v>9954.9599999999991</v>
      </c>
      <c r="I2976" s="4">
        <v>21375.05</v>
      </c>
      <c r="J2976" s="4"/>
      <c r="K2976" s="4">
        <v>-47891.03</v>
      </c>
    </row>
    <row r="2977" spans="1:11" x14ac:dyDescent="0.25">
      <c r="A2977" s="2">
        <v>39501</v>
      </c>
      <c r="B2977" s="4">
        <v>207.12</v>
      </c>
      <c r="C2977" s="4">
        <v>-1106.25</v>
      </c>
      <c r="D2977" s="4">
        <v>44884</v>
      </c>
      <c r="E2977" s="4">
        <v>141991.23000000001</v>
      </c>
      <c r="F2977" s="4">
        <v>-2.17</v>
      </c>
      <c r="G2977" s="4">
        <v>13586</v>
      </c>
      <c r="H2977" s="4">
        <v>9954.9599999999991</v>
      </c>
      <c r="I2977" s="4">
        <v>21375.05</v>
      </c>
      <c r="J2977" s="4"/>
      <c r="K2977" s="4">
        <v>-47891.03</v>
      </c>
    </row>
    <row r="2978" spans="1:11" x14ac:dyDescent="0.25">
      <c r="A2978" s="2">
        <v>39502</v>
      </c>
      <c r="B2978" s="4">
        <v>207.12</v>
      </c>
      <c r="C2978" s="4">
        <v>-1106.25</v>
      </c>
      <c r="D2978" s="4">
        <v>44884</v>
      </c>
      <c r="E2978" s="4">
        <v>141991.23000000001</v>
      </c>
      <c r="F2978" s="4">
        <v>-2.17</v>
      </c>
      <c r="G2978" s="4">
        <v>13586</v>
      </c>
      <c r="H2978" s="4">
        <v>9954.9599999999991</v>
      </c>
      <c r="I2978" s="4">
        <v>21375.05</v>
      </c>
      <c r="J2978" s="4"/>
      <c r="K2978" s="4">
        <v>-47891.03</v>
      </c>
    </row>
    <row r="2979" spans="1:11" x14ac:dyDescent="0.25">
      <c r="A2979" s="2">
        <v>39503</v>
      </c>
      <c r="B2979" s="4">
        <v>207.12</v>
      </c>
      <c r="C2979" s="4">
        <v>-1106.25</v>
      </c>
      <c r="D2979" s="4">
        <v>44884</v>
      </c>
      <c r="E2979" s="4">
        <v>141991.23000000001</v>
      </c>
      <c r="F2979" s="4">
        <v>-2.17</v>
      </c>
      <c r="G2979" s="4">
        <v>13586</v>
      </c>
      <c r="H2979" s="4">
        <v>9954.9599999999991</v>
      </c>
      <c r="I2979" s="4">
        <v>21375.05</v>
      </c>
      <c r="J2979" s="4"/>
      <c r="K2979" s="4">
        <v>-47891.03</v>
      </c>
    </row>
    <row r="2980" spans="1:11" x14ac:dyDescent="0.25">
      <c r="A2980" s="2">
        <v>39504</v>
      </c>
      <c r="B2980" s="4">
        <v>207.12</v>
      </c>
      <c r="C2980" s="4">
        <v>-1106.25</v>
      </c>
      <c r="D2980" s="4">
        <v>44884</v>
      </c>
      <c r="E2980" s="4">
        <v>141991.23000000001</v>
      </c>
      <c r="F2980" s="4">
        <v>-2.17</v>
      </c>
      <c r="G2980" s="4">
        <v>13586</v>
      </c>
      <c r="H2980" s="4">
        <v>9954.9599999999991</v>
      </c>
      <c r="I2980" s="4">
        <v>21375.05</v>
      </c>
      <c r="J2980" s="4"/>
      <c r="K2980" s="4">
        <v>-47891.03</v>
      </c>
    </row>
    <row r="2981" spans="1:11" x14ac:dyDescent="0.25">
      <c r="A2981" s="2">
        <v>39505</v>
      </c>
      <c r="B2981" s="4">
        <v>207.12</v>
      </c>
      <c r="C2981" s="4">
        <v>-1106.25</v>
      </c>
      <c r="D2981" s="4">
        <v>44884</v>
      </c>
      <c r="E2981" s="4">
        <v>141991.23000000001</v>
      </c>
      <c r="F2981" s="4">
        <v>-2.17</v>
      </c>
      <c r="G2981" s="4">
        <v>13586</v>
      </c>
      <c r="H2981" s="4">
        <v>9954.9599999999991</v>
      </c>
      <c r="I2981" s="4">
        <v>21375.05</v>
      </c>
      <c r="J2981" s="4"/>
      <c r="K2981" s="4">
        <v>-47891.03</v>
      </c>
    </row>
    <row r="2982" spans="1:11" x14ac:dyDescent="0.25">
      <c r="A2982" s="2">
        <v>39506</v>
      </c>
      <c r="B2982" s="4">
        <v>207.12</v>
      </c>
      <c r="C2982" s="4">
        <v>-1106.25</v>
      </c>
      <c r="D2982" s="4">
        <v>44884</v>
      </c>
      <c r="E2982" s="4">
        <v>141991.23000000001</v>
      </c>
      <c r="F2982" s="4">
        <v>-2.17</v>
      </c>
      <c r="G2982" s="4">
        <v>13586</v>
      </c>
      <c r="H2982" s="4">
        <v>9954.9599999999991</v>
      </c>
      <c r="I2982" s="4">
        <v>21375.05</v>
      </c>
      <c r="J2982" s="4"/>
      <c r="K2982" s="4">
        <v>-47891.03</v>
      </c>
    </row>
    <row r="2983" spans="1:11" x14ac:dyDescent="0.25">
      <c r="A2983" s="2">
        <v>39507</v>
      </c>
      <c r="B2983" s="4">
        <v>207.12</v>
      </c>
      <c r="C2983" s="4">
        <v>-1106.25</v>
      </c>
      <c r="D2983" s="4">
        <v>44906</v>
      </c>
      <c r="E2983" s="4">
        <v>141991.23000000001</v>
      </c>
      <c r="F2983" s="4">
        <v>-3.2800000000000002</v>
      </c>
      <c r="G2983" s="4">
        <v>13586</v>
      </c>
      <c r="H2983" s="4">
        <v>9954.9599999999991</v>
      </c>
      <c r="I2983" s="4">
        <v>21849.55</v>
      </c>
      <c r="J2983" s="4"/>
      <c r="K2983" s="4">
        <v>-47891.03</v>
      </c>
    </row>
    <row r="2984" spans="1:11" x14ac:dyDescent="0.25">
      <c r="A2984" s="2">
        <v>39508</v>
      </c>
      <c r="B2984" s="4">
        <v>207.12</v>
      </c>
      <c r="C2984" s="4">
        <v>-1106.25</v>
      </c>
      <c r="D2984" s="4">
        <v>44906</v>
      </c>
      <c r="E2984" s="4">
        <v>141991.23000000001</v>
      </c>
      <c r="F2984" s="4">
        <v>-3.2800000000000002</v>
      </c>
      <c r="G2984" s="4">
        <v>13586</v>
      </c>
      <c r="H2984" s="4">
        <v>9954.9599999999991</v>
      </c>
      <c r="I2984" s="4">
        <v>21849.55</v>
      </c>
      <c r="J2984" s="4"/>
      <c r="K2984" s="4">
        <v>-47891.03</v>
      </c>
    </row>
    <row r="2985" spans="1:11" x14ac:dyDescent="0.25">
      <c r="A2985" s="2">
        <v>39509</v>
      </c>
      <c r="B2985" s="4">
        <v>207.12</v>
      </c>
      <c r="C2985" s="4">
        <v>-1106.25</v>
      </c>
      <c r="D2985" s="4">
        <v>44906</v>
      </c>
      <c r="E2985" s="4">
        <v>141991.23000000001</v>
      </c>
      <c r="F2985" s="4">
        <v>-3.2800000000000002</v>
      </c>
      <c r="G2985" s="4">
        <v>13586</v>
      </c>
      <c r="H2985" s="4">
        <v>9954.9599999999991</v>
      </c>
      <c r="I2985" s="4">
        <v>21849.55</v>
      </c>
      <c r="J2985" s="4"/>
      <c r="K2985" s="4">
        <v>-47891.03</v>
      </c>
    </row>
    <row r="2986" spans="1:11" x14ac:dyDescent="0.25">
      <c r="A2986" s="2">
        <v>39510</v>
      </c>
      <c r="B2986" s="4">
        <v>207.12</v>
      </c>
      <c r="C2986" s="4">
        <v>-1106.25</v>
      </c>
      <c r="D2986" s="4">
        <v>44906</v>
      </c>
      <c r="E2986" s="4">
        <v>141991.23000000001</v>
      </c>
      <c r="F2986" s="4">
        <v>-3.2800000000000002</v>
      </c>
      <c r="G2986" s="4">
        <v>13586</v>
      </c>
      <c r="H2986" s="4">
        <v>9954.9599999999991</v>
      </c>
      <c r="I2986" s="4">
        <v>21849.55</v>
      </c>
      <c r="J2986" s="4"/>
      <c r="K2986" s="4">
        <v>-47891.03</v>
      </c>
    </row>
    <row r="2987" spans="1:11" x14ac:dyDescent="0.25">
      <c r="A2987" s="2">
        <v>39511</v>
      </c>
      <c r="B2987" s="4">
        <v>207.12</v>
      </c>
      <c r="C2987" s="4">
        <v>-1106.25</v>
      </c>
      <c r="D2987" s="4">
        <v>44906</v>
      </c>
      <c r="E2987" s="4">
        <v>141991.23000000001</v>
      </c>
      <c r="F2987" s="4">
        <v>-3.2800000000000002</v>
      </c>
      <c r="G2987" s="4">
        <v>13586</v>
      </c>
      <c r="H2987" s="4">
        <v>9954.9599999999991</v>
      </c>
      <c r="I2987" s="4">
        <v>21849.55</v>
      </c>
      <c r="J2987" s="4"/>
      <c r="K2987" s="4">
        <v>-47891.03</v>
      </c>
    </row>
    <row r="2988" spans="1:11" x14ac:dyDescent="0.25">
      <c r="A2988" s="2">
        <v>39512</v>
      </c>
      <c r="B2988" s="4">
        <v>207.12</v>
      </c>
      <c r="C2988" s="4">
        <v>-1106.25</v>
      </c>
      <c r="D2988" s="4">
        <v>44906</v>
      </c>
      <c r="E2988" s="4">
        <v>141991.23000000001</v>
      </c>
      <c r="F2988" s="4">
        <v>-3.2800000000000002</v>
      </c>
      <c r="G2988" s="4">
        <v>13586</v>
      </c>
      <c r="H2988" s="4">
        <v>9954.9599999999991</v>
      </c>
      <c r="I2988" s="4">
        <v>21849.55</v>
      </c>
      <c r="J2988" s="4"/>
      <c r="K2988" s="4">
        <v>-47891.03</v>
      </c>
    </row>
    <row r="2989" spans="1:11" x14ac:dyDescent="0.25">
      <c r="A2989" s="2">
        <v>39513</v>
      </c>
      <c r="B2989" s="4">
        <v>207.12</v>
      </c>
      <c r="C2989" s="4">
        <v>-1106.25</v>
      </c>
      <c r="D2989" s="4">
        <v>44906</v>
      </c>
      <c r="E2989" s="4">
        <v>141991.23000000001</v>
      </c>
      <c r="F2989" s="4">
        <v>-3.2800000000000002</v>
      </c>
      <c r="G2989" s="4">
        <v>13586</v>
      </c>
      <c r="H2989" s="4">
        <v>9954.9599999999991</v>
      </c>
      <c r="I2989" s="4">
        <v>21849.55</v>
      </c>
      <c r="J2989" s="4"/>
      <c r="K2989" s="4">
        <v>-47891.03</v>
      </c>
    </row>
    <row r="2990" spans="1:11" x14ac:dyDescent="0.25">
      <c r="A2990" s="2">
        <v>39514</v>
      </c>
      <c r="B2990" s="4">
        <v>207.12</v>
      </c>
      <c r="C2990" s="4">
        <v>-1106.25</v>
      </c>
      <c r="D2990" s="4">
        <v>44906</v>
      </c>
      <c r="E2990" s="4">
        <v>141991.23000000001</v>
      </c>
      <c r="F2990" s="4">
        <v>-3.2800000000000002</v>
      </c>
      <c r="G2990" s="4">
        <v>13586</v>
      </c>
      <c r="H2990" s="4">
        <v>9954.9599999999991</v>
      </c>
      <c r="I2990" s="4">
        <v>21849.55</v>
      </c>
      <c r="J2990" s="4"/>
      <c r="K2990" s="4">
        <v>-47891.03</v>
      </c>
    </row>
    <row r="2991" spans="1:11" x14ac:dyDescent="0.25">
      <c r="A2991" s="2">
        <v>39515</v>
      </c>
      <c r="B2991" s="4">
        <v>207.12</v>
      </c>
      <c r="C2991" s="4">
        <v>-1106.25</v>
      </c>
      <c r="D2991" s="4">
        <v>44906</v>
      </c>
      <c r="E2991" s="4">
        <v>141991.23000000001</v>
      </c>
      <c r="F2991" s="4">
        <v>-3.2800000000000002</v>
      </c>
      <c r="G2991" s="4">
        <v>13586</v>
      </c>
      <c r="H2991" s="4">
        <v>9954.9599999999991</v>
      </c>
      <c r="I2991" s="4">
        <v>21849.55</v>
      </c>
      <c r="J2991" s="4"/>
      <c r="K2991" s="4">
        <v>-47891.03</v>
      </c>
    </row>
    <row r="2992" spans="1:11" x14ac:dyDescent="0.25">
      <c r="A2992" s="2">
        <v>39516</v>
      </c>
      <c r="B2992" s="4">
        <v>207.12</v>
      </c>
      <c r="C2992" s="4">
        <v>-1106.25</v>
      </c>
      <c r="D2992" s="4">
        <v>44906</v>
      </c>
      <c r="E2992" s="4">
        <v>141991.23000000001</v>
      </c>
      <c r="F2992" s="4">
        <v>-3.2800000000000002</v>
      </c>
      <c r="G2992" s="4">
        <v>13586</v>
      </c>
      <c r="H2992" s="4">
        <v>9954.9599999999991</v>
      </c>
      <c r="I2992" s="4">
        <v>21849.55</v>
      </c>
      <c r="J2992" s="4"/>
      <c r="K2992" s="4">
        <v>-47891.03</v>
      </c>
    </row>
    <row r="2993" spans="1:11" x14ac:dyDescent="0.25">
      <c r="A2993" s="2">
        <v>39517</v>
      </c>
      <c r="B2993" s="4">
        <v>207.12</v>
      </c>
      <c r="C2993" s="4">
        <v>-1106.25</v>
      </c>
      <c r="D2993" s="4">
        <v>44906</v>
      </c>
      <c r="E2993" s="4">
        <v>141991.23000000001</v>
      </c>
      <c r="F2993" s="4">
        <v>-3.2800000000000002</v>
      </c>
      <c r="G2993" s="4">
        <v>13586</v>
      </c>
      <c r="H2993" s="4">
        <v>9954.9599999999991</v>
      </c>
      <c r="I2993" s="4">
        <v>21849.55</v>
      </c>
      <c r="J2993" s="4"/>
      <c r="K2993" s="4">
        <v>-47891.03</v>
      </c>
    </row>
    <row r="2994" spans="1:11" x14ac:dyDescent="0.25">
      <c r="A2994" s="2">
        <v>39518</v>
      </c>
      <c r="B2994" s="4">
        <v>207.12</v>
      </c>
      <c r="C2994" s="4">
        <v>-1106.25</v>
      </c>
      <c r="D2994" s="4">
        <v>44906</v>
      </c>
      <c r="E2994" s="4">
        <v>141991.23000000001</v>
      </c>
      <c r="F2994" s="4">
        <v>-3.2800000000000002</v>
      </c>
      <c r="G2994" s="4">
        <v>13586</v>
      </c>
      <c r="H2994" s="4">
        <v>9954.9599999999991</v>
      </c>
      <c r="I2994" s="4">
        <v>21849.55</v>
      </c>
      <c r="J2994" s="4"/>
      <c r="K2994" s="4">
        <v>-47891.03</v>
      </c>
    </row>
    <row r="2995" spans="1:11" x14ac:dyDescent="0.25">
      <c r="A2995" s="2">
        <v>39519</v>
      </c>
      <c r="B2995" s="4">
        <v>207.12</v>
      </c>
      <c r="C2995" s="4">
        <v>-1106.25</v>
      </c>
      <c r="D2995" s="4">
        <v>44906</v>
      </c>
      <c r="E2995" s="4">
        <v>141991.23000000001</v>
      </c>
      <c r="F2995" s="4">
        <v>-3.2800000000000002</v>
      </c>
      <c r="G2995" s="4">
        <v>13586</v>
      </c>
      <c r="H2995" s="4">
        <v>9954.9599999999991</v>
      </c>
      <c r="I2995" s="4">
        <v>21849.55</v>
      </c>
      <c r="J2995" s="4"/>
      <c r="K2995" s="4">
        <v>-47891.03</v>
      </c>
    </row>
    <row r="2996" spans="1:11" x14ac:dyDescent="0.25">
      <c r="A2996" s="2">
        <v>39520</v>
      </c>
      <c r="B2996" s="4">
        <v>207.12</v>
      </c>
      <c r="C2996" s="4">
        <v>-1106.25</v>
      </c>
      <c r="D2996" s="4">
        <v>44906</v>
      </c>
      <c r="E2996" s="4">
        <v>141991.23000000001</v>
      </c>
      <c r="F2996" s="4">
        <v>-3.2800000000000002</v>
      </c>
      <c r="G2996" s="4">
        <v>13586</v>
      </c>
      <c r="H2996" s="4">
        <v>9954.9599999999991</v>
      </c>
      <c r="I2996" s="4">
        <v>21849.55</v>
      </c>
      <c r="J2996" s="4"/>
      <c r="K2996" s="4">
        <v>-47891.03</v>
      </c>
    </row>
    <row r="2997" spans="1:11" x14ac:dyDescent="0.25">
      <c r="A2997" s="2">
        <v>39521</v>
      </c>
      <c r="B2997" s="4">
        <v>207.12</v>
      </c>
      <c r="C2997" s="4">
        <v>-1106.25</v>
      </c>
      <c r="D2997" s="4">
        <v>44906</v>
      </c>
      <c r="E2997" s="4">
        <v>141991.23000000001</v>
      </c>
      <c r="F2997" s="4">
        <v>-3.2800000000000002</v>
      </c>
      <c r="G2997" s="4">
        <v>13586</v>
      </c>
      <c r="H2997" s="4">
        <v>9954.9599999999991</v>
      </c>
      <c r="I2997" s="4">
        <v>21849.55</v>
      </c>
      <c r="J2997" s="4"/>
      <c r="K2997" s="4">
        <v>-47891.03</v>
      </c>
    </row>
    <row r="2998" spans="1:11" x14ac:dyDescent="0.25">
      <c r="A2998" s="2">
        <v>39522</v>
      </c>
      <c r="B2998" s="4">
        <v>207.12</v>
      </c>
      <c r="C2998" s="4">
        <v>-1106.25</v>
      </c>
      <c r="D2998" s="4">
        <v>44906</v>
      </c>
      <c r="E2998" s="4">
        <v>141991.23000000001</v>
      </c>
      <c r="F2998" s="4">
        <v>-3.2800000000000002</v>
      </c>
      <c r="G2998" s="4">
        <v>13586</v>
      </c>
      <c r="H2998" s="4">
        <v>9954.9599999999991</v>
      </c>
      <c r="I2998" s="4">
        <v>21849.55</v>
      </c>
      <c r="J2998" s="4"/>
      <c r="K2998" s="4">
        <v>-47891.03</v>
      </c>
    </row>
    <row r="2999" spans="1:11" x14ac:dyDescent="0.25">
      <c r="A2999" s="2">
        <v>39523</v>
      </c>
      <c r="B2999" s="4">
        <v>207.12</v>
      </c>
      <c r="C2999" s="4">
        <v>-1106.25</v>
      </c>
      <c r="D2999" s="4">
        <v>44906</v>
      </c>
      <c r="E2999" s="4">
        <v>141991.23000000001</v>
      </c>
      <c r="F2999" s="4">
        <v>-3.2800000000000002</v>
      </c>
      <c r="G2999" s="4">
        <v>13586</v>
      </c>
      <c r="H2999" s="4">
        <v>9954.9599999999991</v>
      </c>
      <c r="I2999" s="4">
        <v>21849.55</v>
      </c>
      <c r="J2999" s="4"/>
      <c r="K2999" s="4">
        <v>-47891.03</v>
      </c>
    </row>
    <row r="3000" spans="1:11" x14ac:dyDescent="0.25">
      <c r="A3000" s="2">
        <v>39524</v>
      </c>
      <c r="B3000" s="4">
        <v>207.12</v>
      </c>
      <c r="C3000" s="4">
        <v>-1106.25</v>
      </c>
      <c r="D3000" s="4">
        <v>44906</v>
      </c>
      <c r="E3000" s="4">
        <v>141991.23000000001</v>
      </c>
      <c r="F3000" s="4">
        <v>-3.2800000000000002</v>
      </c>
      <c r="G3000" s="4">
        <v>13586</v>
      </c>
      <c r="H3000" s="4">
        <v>9954.9599999999991</v>
      </c>
      <c r="I3000" s="4">
        <v>21849.55</v>
      </c>
      <c r="J3000" s="4"/>
      <c r="K3000" s="4">
        <v>-47891.03</v>
      </c>
    </row>
    <row r="3001" spans="1:11" x14ac:dyDescent="0.25">
      <c r="A3001" s="2">
        <v>39525</v>
      </c>
      <c r="B3001" s="4">
        <v>207.12</v>
      </c>
      <c r="C3001" s="4">
        <v>-1106.25</v>
      </c>
      <c r="D3001" s="4">
        <v>44906</v>
      </c>
      <c r="E3001" s="4">
        <v>141991.23000000001</v>
      </c>
      <c r="F3001" s="4">
        <v>-3.2800000000000002</v>
      </c>
      <c r="G3001" s="4">
        <v>13586</v>
      </c>
      <c r="H3001" s="4">
        <v>9954.9599999999991</v>
      </c>
      <c r="I3001" s="4">
        <v>21849.55</v>
      </c>
      <c r="J3001" s="4"/>
      <c r="K3001" s="4">
        <v>-47891.03</v>
      </c>
    </row>
    <row r="3002" spans="1:11" x14ac:dyDescent="0.25">
      <c r="A3002" s="2">
        <v>39526</v>
      </c>
      <c r="B3002" s="4">
        <v>207.12</v>
      </c>
      <c r="C3002" s="4">
        <v>-1106.25</v>
      </c>
      <c r="D3002" s="4">
        <v>44906</v>
      </c>
      <c r="E3002" s="4">
        <v>141991.23000000001</v>
      </c>
      <c r="F3002" s="4">
        <v>-3.2800000000000002</v>
      </c>
      <c r="G3002" s="4">
        <v>13586</v>
      </c>
      <c r="H3002" s="4">
        <v>9954.9599999999991</v>
      </c>
      <c r="I3002" s="4">
        <v>21849.55</v>
      </c>
      <c r="J3002" s="4"/>
      <c r="K3002" s="4">
        <v>-47891.03</v>
      </c>
    </row>
    <row r="3003" spans="1:11" x14ac:dyDescent="0.25">
      <c r="A3003" s="2">
        <v>39527</v>
      </c>
      <c r="B3003" s="4">
        <v>207.12</v>
      </c>
      <c r="C3003" s="4">
        <v>-1106.25</v>
      </c>
      <c r="D3003" s="4">
        <v>44906</v>
      </c>
      <c r="E3003" s="4">
        <v>141991.23000000001</v>
      </c>
      <c r="F3003" s="4">
        <v>-3.2800000000000002</v>
      </c>
      <c r="G3003" s="4">
        <v>13586</v>
      </c>
      <c r="H3003" s="4">
        <v>9954.9599999999991</v>
      </c>
      <c r="I3003" s="4">
        <v>21849.55</v>
      </c>
      <c r="J3003" s="4"/>
      <c r="K3003" s="4">
        <v>-47891.03</v>
      </c>
    </row>
    <row r="3004" spans="1:11" x14ac:dyDescent="0.25">
      <c r="A3004" s="2">
        <v>39528</v>
      </c>
      <c r="B3004" s="4">
        <v>207.12</v>
      </c>
      <c r="C3004" s="4">
        <v>-1106.25</v>
      </c>
      <c r="D3004" s="4">
        <v>44906</v>
      </c>
      <c r="E3004" s="4">
        <v>141991.23000000001</v>
      </c>
      <c r="F3004" s="4">
        <v>-3.2800000000000002</v>
      </c>
      <c r="G3004" s="4">
        <v>13586</v>
      </c>
      <c r="H3004" s="4">
        <v>9954.9599999999991</v>
      </c>
      <c r="I3004" s="4">
        <v>21849.55</v>
      </c>
      <c r="J3004" s="4"/>
      <c r="K3004" s="4">
        <v>-47891.03</v>
      </c>
    </row>
    <row r="3005" spans="1:11" x14ac:dyDescent="0.25">
      <c r="A3005" s="2">
        <v>39529</v>
      </c>
      <c r="B3005" s="4">
        <v>207.12</v>
      </c>
      <c r="C3005" s="4">
        <v>-1106.25</v>
      </c>
      <c r="D3005" s="4">
        <v>44906</v>
      </c>
      <c r="E3005" s="4">
        <v>141991.23000000001</v>
      </c>
      <c r="F3005" s="4">
        <v>-3.2800000000000002</v>
      </c>
      <c r="G3005" s="4">
        <v>13586</v>
      </c>
      <c r="H3005" s="4">
        <v>9954.9599999999991</v>
      </c>
      <c r="I3005" s="4">
        <v>21849.55</v>
      </c>
      <c r="J3005" s="4"/>
      <c r="K3005" s="4">
        <v>-47891.03</v>
      </c>
    </row>
    <row r="3006" spans="1:11" x14ac:dyDescent="0.25">
      <c r="A3006" s="2">
        <v>39530</v>
      </c>
      <c r="B3006" s="4">
        <v>207.12</v>
      </c>
      <c r="C3006" s="4">
        <v>-1106.25</v>
      </c>
      <c r="D3006" s="4">
        <v>44906</v>
      </c>
      <c r="E3006" s="4">
        <v>141991.23000000001</v>
      </c>
      <c r="F3006" s="4">
        <v>-3.2800000000000002</v>
      </c>
      <c r="G3006" s="4">
        <v>13586</v>
      </c>
      <c r="H3006" s="4">
        <v>9954.9599999999991</v>
      </c>
      <c r="I3006" s="4">
        <v>21849.55</v>
      </c>
      <c r="J3006" s="4"/>
      <c r="K3006" s="4">
        <v>-47891.03</v>
      </c>
    </row>
    <row r="3007" spans="1:11" x14ac:dyDescent="0.25">
      <c r="A3007" s="2">
        <v>39531</v>
      </c>
      <c r="B3007" s="4">
        <v>207.12</v>
      </c>
      <c r="C3007" s="4">
        <v>-1106.25</v>
      </c>
      <c r="D3007" s="4">
        <v>44906</v>
      </c>
      <c r="E3007" s="4">
        <v>141991.23000000001</v>
      </c>
      <c r="F3007" s="4">
        <v>-3.2800000000000002</v>
      </c>
      <c r="G3007" s="4">
        <v>13586</v>
      </c>
      <c r="H3007" s="4">
        <v>9954.9599999999991</v>
      </c>
      <c r="I3007" s="4">
        <v>21849.55</v>
      </c>
      <c r="J3007" s="4"/>
      <c r="K3007" s="4">
        <v>-47891.03</v>
      </c>
    </row>
    <row r="3008" spans="1:11" x14ac:dyDescent="0.25">
      <c r="A3008" s="2">
        <v>39532</v>
      </c>
      <c r="B3008" s="4">
        <v>207.12</v>
      </c>
      <c r="C3008" s="4">
        <v>-1106.25</v>
      </c>
      <c r="D3008" s="4">
        <v>44906</v>
      </c>
      <c r="E3008" s="4">
        <v>141991.23000000001</v>
      </c>
      <c r="F3008" s="4">
        <v>-3.2800000000000002</v>
      </c>
      <c r="G3008" s="4">
        <v>13586</v>
      </c>
      <c r="H3008" s="4">
        <v>9954.9599999999991</v>
      </c>
      <c r="I3008" s="4">
        <v>21849.55</v>
      </c>
      <c r="J3008" s="4"/>
      <c r="K3008" s="4">
        <v>-47891.03</v>
      </c>
    </row>
    <row r="3009" spans="1:11" x14ac:dyDescent="0.25">
      <c r="A3009" s="2">
        <v>39533</v>
      </c>
      <c r="B3009" s="4">
        <v>207.12</v>
      </c>
      <c r="C3009" s="4">
        <v>-1106.25</v>
      </c>
      <c r="D3009" s="4">
        <v>44906</v>
      </c>
      <c r="E3009" s="4">
        <v>141991.23000000001</v>
      </c>
      <c r="F3009" s="4">
        <v>-3.2800000000000002</v>
      </c>
      <c r="G3009" s="4">
        <v>13586</v>
      </c>
      <c r="H3009" s="4">
        <v>9954.9599999999991</v>
      </c>
      <c r="I3009" s="4">
        <v>21849.55</v>
      </c>
      <c r="J3009" s="4"/>
      <c r="K3009" s="4">
        <v>-47891.03</v>
      </c>
    </row>
    <row r="3010" spans="1:11" x14ac:dyDescent="0.25">
      <c r="A3010" s="2">
        <v>39534</v>
      </c>
      <c r="B3010" s="4">
        <v>207.12</v>
      </c>
      <c r="C3010" s="4">
        <v>-1106.25</v>
      </c>
      <c r="D3010" s="4">
        <v>44906</v>
      </c>
      <c r="E3010" s="4">
        <v>141991.23000000001</v>
      </c>
      <c r="F3010" s="4">
        <v>-3.2800000000000002</v>
      </c>
      <c r="G3010" s="4">
        <v>13586</v>
      </c>
      <c r="H3010" s="4">
        <v>9954.9599999999991</v>
      </c>
      <c r="I3010" s="4">
        <v>21849.55</v>
      </c>
      <c r="J3010" s="4"/>
      <c r="K3010" s="4">
        <v>-47891.03</v>
      </c>
    </row>
    <row r="3011" spans="1:11" x14ac:dyDescent="0.25">
      <c r="A3011" s="2">
        <v>39535</v>
      </c>
      <c r="B3011" s="4">
        <v>207.12</v>
      </c>
      <c r="C3011" s="4">
        <v>-1106.25</v>
      </c>
      <c r="D3011" s="4">
        <v>44906</v>
      </c>
      <c r="E3011" s="4">
        <v>141991.23000000001</v>
      </c>
      <c r="F3011" s="4">
        <v>-3.2800000000000002</v>
      </c>
      <c r="G3011" s="4">
        <v>13586</v>
      </c>
      <c r="H3011" s="4">
        <v>9954.9599999999991</v>
      </c>
      <c r="I3011" s="4">
        <v>21849.55</v>
      </c>
      <c r="J3011" s="4"/>
      <c r="K3011" s="4">
        <v>-47891.03</v>
      </c>
    </row>
    <row r="3012" spans="1:11" x14ac:dyDescent="0.25">
      <c r="A3012" s="2">
        <v>39536</v>
      </c>
      <c r="B3012" s="4">
        <v>207.12</v>
      </c>
      <c r="C3012" s="4">
        <v>-1106.25</v>
      </c>
      <c r="D3012" s="4">
        <v>44906</v>
      </c>
      <c r="E3012" s="4">
        <v>141991.23000000001</v>
      </c>
      <c r="F3012" s="4">
        <v>-3.2800000000000002</v>
      </c>
      <c r="G3012" s="4">
        <v>13586</v>
      </c>
      <c r="H3012" s="4">
        <v>9954.9599999999991</v>
      </c>
      <c r="I3012" s="4">
        <v>21849.55</v>
      </c>
      <c r="J3012" s="4"/>
      <c r="K3012" s="4">
        <v>-47891.03</v>
      </c>
    </row>
    <row r="3013" spans="1:11" x14ac:dyDescent="0.25">
      <c r="A3013" s="2">
        <v>39537</v>
      </c>
      <c r="B3013" s="4">
        <v>207.12</v>
      </c>
      <c r="C3013" s="4">
        <v>-1106.25</v>
      </c>
      <c r="D3013" s="4">
        <v>44906</v>
      </c>
      <c r="E3013" s="4">
        <v>141991.23000000001</v>
      </c>
      <c r="F3013" s="4">
        <v>-3.2800000000000002</v>
      </c>
      <c r="G3013" s="4">
        <v>13586</v>
      </c>
      <c r="H3013" s="4">
        <v>9954.9599999999991</v>
      </c>
      <c r="I3013" s="4">
        <v>21849.55</v>
      </c>
      <c r="J3013" s="4"/>
      <c r="K3013" s="4">
        <v>-47891.03</v>
      </c>
    </row>
    <row r="3014" spans="1:11" x14ac:dyDescent="0.25">
      <c r="A3014" s="2">
        <v>39538</v>
      </c>
      <c r="B3014" s="4">
        <v>220.77</v>
      </c>
      <c r="C3014" s="4">
        <v>-1330.39</v>
      </c>
      <c r="D3014" s="4">
        <v>45178</v>
      </c>
      <c r="E3014" s="4">
        <v>144620.85</v>
      </c>
      <c r="F3014" s="4">
        <v>-2.98</v>
      </c>
      <c r="G3014" s="4">
        <v>13765</v>
      </c>
      <c r="H3014" s="4">
        <v>9954.9599999999991</v>
      </c>
      <c r="I3014" s="4">
        <v>22137.599999999999</v>
      </c>
      <c r="J3014" s="4"/>
      <c r="K3014" s="4">
        <v>-49697.73</v>
      </c>
    </row>
    <row r="3015" spans="1:11" x14ac:dyDescent="0.25">
      <c r="A3015" s="2">
        <v>39539</v>
      </c>
      <c r="B3015" s="4">
        <v>220.77</v>
      </c>
      <c r="C3015" s="4">
        <v>-1330.39</v>
      </c>
      <c r="D3015" s="4">
        <v>45178</v>
      </c>
      <c r="E3015" s="4">
        <v>144620.85</v>
      </c>
      <c r="F3015" s="4">
        <v>-2.98</v>
      </c>
      <c r="G3015" s="4">
        <v>13765</v>
      </c>
      <c r="H3015" s="4">
        <v>9954.9599999999991</v>
      </c>
      <c r="I3015" s="4">
        <v>22137.599999999999</v>
      </c>
      <c r="J3015" s="4"/>
      <c r="K3015" s="4">
        <v>-49697.73</v>
      </c>
    </row>
    <row r="3016" spans="1:11" x14ac:dyDescent="0.25">
      <c r="A3016" s="2">
        <v>39540</v>
      </c>
      <c r="B3016" s="4">
        <v>220.77</v>
      </c>
      <c r="C3016" s="4">
        <v>-1330.39</v>
      </c>
      <c r="D3016" s="4">
        <v>45178</v>
      </c>
      <c r="E3016" s="4">
        <v>144620.85</v>
      </c>
      <c r="F3016" s="4">
        <v>-2.98</v>
      </c>
      <c r="G3016" s="4">
        <v>13765</v>
      </c>
      <c r="H3016" s="4">
        <v>9954.9599999999991</v>
      </c>
      <c r="I3016" s="4">
        <v>22137.599999999999</v>
      </c>
      <c r="J3016" s="4"/>
      <c r="K3016" s="4">
        <v>-49697.73</v>
      </c>
    </row>
    <row r="3017" spans="1:11" x14ac:dyDescent="0.25">
      <c r="A3017" s="2">
        <v>39541</v>
      </c>
      <c r="B3017" s="4">
        <v>220.77</v>
      </c>
      <c r="C3017" s="4">
        <v>-1330.39</v>
      </c>
      <c r="D3017" s="4">
        <v>45178</v>
      </c>
      <c r="E3017" s="4">
        <v>144620.85</v>
      </c>
      <c r="F3017" s="4">
        <v>-2.98</v>
      </c>
      <c r="G3017" s="4">
        <v>13765</v>
      </c>
      <c r="H3017" s="4">
        <v>9954.9599999999991</v>
      </c>
      <c r="I3017" s="4">
        <v>22137.599999999999</v>
      </c>
      <c r="J3017" s="4"/>
      <c r="K3017" s="4">
        <v>-49697.73</v>
      </c>
    </row>
    <row r="3018" spans="1:11" x14ac:dyDescent="0.25">
      <c r="A3018" s="2">
        <v>39542</v>
      </c>
      <c r="B3018" s="4">
        <v>220.77</v>
      </c>
      <c r="C3018" s="4">
        <v>-1330.39</v>
      </c>
      <c r="D3018" s="4">
        <v>45178</v>
      </c>
      <c r="E3018" s="4">
        <v>144620.85</v>
      </c>
      <c r="F3018" s="4">
        <v>-2.98</v>
      </c>
      <c r="G3018" s="4">
        <v>13765</v>
      </c>
      <c r="H3018" s="4">
        <v>9954.9599999999991</v>
      </c>
      <c r="I3018" s="4">
        <v>22137.599999999999</v>
      </c>
      <c r="J3018" s="4"/>
      <c r="K3018" s="4">
        <v>-49697.73</v>
      </c>
    </row>
    <row r="3019" spans="1:11" x14ac:dyDescent="0.25">
      <c r="A3019" s="2">
        <v>39543</v>
      </c>
      <c r="B3019" s="4">
        <v>220.77</v>
      </c>
      <c r="C3019" s="4">
        <v>-1330.39</v>
      </c>
      <c r="D3019" s="4">
        <v>45178</v>
      </c>
      <c r="E3019" s="4">
        <v>144620.85</v>
      </c>
      <c r="F3019" s="4">
        <v>-2.98</v>
      </c>
      <c r="G3019" s="4">
        <v>13765</v>
      </c>
      <c r="H3019" s="4">
        <v>9954.9599999999991</v>
      </c>
      <c r="I3019" s="4">
        <v>22137.599999999999</v>
      </c>
      <c r="J3019" s="4"/>
      <c r="K3019" s="4">
        <v>-49697.73</v>
      </c>
    </row>
    <row r="3020" spans="1:11" x14ac:dyDescent="0.25">
      <c r="A3020" s="2">
        <v>39544</v>
      </c>
      <c r="B3020" s="4">
        <v>220.77</v>
      </c>
      <c r="C3020" s="4">
        <v>-1330.39</v>
      </c>
      <c r="D3020" s="4">
        <v>45178</v>
      </c>
      <c r="E3020" s="4">
        <v>144620.85</v>
      </c>
      <c r="F3020" s="4">
        <v>-2.98</v>
      </c>
      <c r="G3020" s="4">
        <v>13765</v>
      </c>
      <c r="H3020" s="4">
        <v>9954.9599999999991</v>
      </c>
      <c r="I3020" s="4">
        <v>22137.599999999999</v>
      </c>
      <c r="J3020" s="4"/>
      <c r="K3020" s="4">
        <v>-49697.73</v>
      </c>
    </row>
    <row r="3021" spans="1:11" x14ac:dyDescent="0.25">
      <c r="A3021" s="2">
        <v>39545</v>
      </c>
      <c r="B3021" s="4">
        <v>220.77</v>
      </c>
      <c r="C3021" s="4">
        <v>-1330.39</v>
      </c>
      <c r="D3021" s="4">
        <v>45178</v>
      </c>
      <c r="E3021" s="4">
        <v>144620.85</v>
      </c>
      <c r="F3021" s="4">
        <v>-2.98</v>
      </c>
      <c r="G3021" s="4">
        <v>13765</v>
      </c>
      <c r="H3021" s="4">
        <v>9954.9599999999991</v>
      </c>
      <c r="I3021" s="4">
        <v>22137.599999999999</v>
      </c>
      <c r="J3021" s="4"/>
      <c r="K3021" s="4">
        <v>-49697.73</v>
      </c>
    </row>
    <row r="3022" spans="1:11" x14ac:dyDescent="0.25">
      <c r="A3022" s="2">
        <v>39546</v>
      </c>
      <c r="B3022" s="4">
        <v>220.77</v>
      </c>
      <c r="C3022" s="4">
        <v>-1330.39</v>
      </c>
      <c r="D3022" s="4">
        <v>45178</v>
      </c>
      <c r="E3022" s="4">
        <v>144620.85</v>
      </c>
      <c r="F3022" s="4">
        <v>-2.98</v>
      </c>
      <c r="G3022" s="4">
        <v>13765</v>
      </c>
      <c r="H3022" s="4">
        <v>9954.9599999999991</v>
      </c>
      <c r="I3022" s="4">
        <v>22137.599999999999</v>
      </c>
      <c r="J3022" s="4"/>
      <c r="K3022" s="4">
        <v>-49697.73</v>
      </c>
    </row>
    <row r="3023" spans="1:11" x14ac:dyDescent="0.25">
      <c r="A3023" s="2">
        <v>39547</v>
      </c>
      <c r="B3023" s="4">
        <v>220.77</v>
      </c>
      <c r="C3023" s="4">
        <v>-1330.39</v>
      </c>
      <c r="D3023" s="4">
        <v>45178</v>
      </c>
      <c r="E3023" s="4">
        <v>144620.85</v>
      </c>
      <c r="F3023" s="4">
        <v>-2.98</v>
      </c>
      <c r="G3023" s="4">
        <v>13765</v>
      </c>
      <c r="H3023" s="4">
        <v>9954.9599999999991</v>
      </c>
      <c r="I3023" s="4">
        <v>22137.599999999999</v>
      </c>
      <c r="J3023" s="4"/>
      <c r="K3023" s="4">
        <v>-49697.73</v>
      </c>
    </row>
    <row r="3024" spans="1:11" x14ac:dyDescent="0.25">
      <c r="A3024" s="2">
        <v>39548</v>
      </c>
      <c r="B3024" s="4">
        <v>220.77</v>
      </c>
      <c r="C3024" s="4">
        <v>-1330.39</v>
      </c>
      <c r="D3024" s="4">
        <v>45178</v>
      </c>
      <c r="E3024" s="4">
        <v>144620.85</v>
      </c>
      <c r="F3024" s="4">
        <v>-2.98</v>
      </c>
      <c r="G3024" s="4">
        <v>13765</v>
      </c>
      <c r="H3024" s="4">
        <v>9954.9599999999991</v>
      </c>
      <c r="I3024" s="4">
        <v>22137.599999999999</v>
      </c>
      <c r="J3024" s="4"/>
      <c r="K3024" s="4">
        <v>-49697.73</v>
      </c>
    </row>
    <row r="3025" spans="1:11" x14ac:dyDescent="0.25">
      <c r="A3025" s="2">
        <v>39549</v>
      </c>
      <c r="B3025" s="4">
        <v>220.77</v>
      </c>
      <c r="C3025" s="4">
        <v>-1330.39</v>
      </c>
      <c r="D3025" s="4">
        <v>45178</v>
      </c>
      <c r="E3025" s="4">
        <v>144620.85</v>
      </c>
      <c r="F3025" s="4">
        <v>-2.98</v>
      </c>
      <c r="G3025" s="4">
        <v>13765</v>
      </c>
      <c r="H3025" s="4">
        <v>9954.9599999999991</v>
      </c>
      <c r="I3025" s="4">
        <v>22137.599999999999</v>
      </c>
      <c r="J3025" s="4"/>
      <c r="K3025" s="4">
        <v>-49697.73</v>
      </c>
    </row>
    <row r="3026" spans="1:11" x14ac:dyDescent="0.25">
      <c r="A3026" s="2">
        <v>39550</v>
      </c>
      <c r="B3026" s="4">
        <v>220.77</v>
      </c>
      <c r="C3026" s="4">
        <v>-1330.39</v>
      </c>
      <c r="D3026" s="4">
        <v>45178</v>
      </c>
      <c r="E3026" s="4">
        <v>144620.85</v>
      </c>
      <c r="F3026" s="4">
        <v>-2.98</v>
      </c>
      <c r="G3026" s="4">
        <v>13765</v>
      </c>
      <c r="H3026" s="4">
        <v>9954.9599999999991</v>
      </c>
      <c r="I3026" s="4">
        <v>22137.599999999999</v>
      </c>
      <c r="J3026" s="4"/>
      <c r="K3026" s="4">
        <v>-49697.73</v>
      </c>
    </row>
    <row r="3027" spans="1:11" x14ac:dyDescent="0.25">
      <c r="A3027" s="2">
        <v>39551</v>
      </c>
      <c r="B3027" s="4">
        <v>220.77</v>
      </c>
      <c r="C3027" s="4">
        <v>-1330.39</v>
      </c>
      <c r="D3027" s="4">
        <v>45178</v>
      </c>
      <c r="E3027" s="4">
        <v>144620.85</v>
      </c>
      <c r="F3027" s="4">
        <v>-2.98</v>
      </c>
      <c r="G3027" s="4">
        <v>13765</v>
      </c>
      <c r="H3027" s="4">
        <v>9954.9599999999991</v>
      </c>
      <c r="I3027" s="4">
        <v>22137.599999999999</v>
      </c>
      <c r="J3027" s="4"/>
      <c r="K3027" s="4">
        <v>-49697.73</v>
      </c>
    </row>
    <row r="3028" spans="1:11" x14ac:dyDescent="0.25">
      <c r="A3028" s="2">
        <v>39552</v>
      </c>
      <c r="B3028" s="4">
        <v>220.77</v>
      </c>
      <c r="C3028" s="4">
        <v>-1330.39</v>
      </c>
      <c r="D3028" s="4">
        <v>45178</v>
      </c>
      <c r="E3028" s="4">
        <v>144620.85</v>
      </c>
      <c r="F3028" s="4">
        <v>-2.98</v>
      </c>
      <c r="G3028" s="4">
        <v>13765</v>
      </c>
      <c r="H3028" s="4">
        <v>9954.9599999999991</v>
      </c>
      <c r="I3028" s="4">
        <v>22137.599999999999</v>
      </c>
      <c r="J3028" s="4"/>
      <c r="K3028" s="4">
        <v>-49697.73</v>
      </c>
    </row>
    <row r="3029" spans="1:11" x14ac:dyDescent="0.25">
      <c r="A3029" s="2">
        <v>39553</v>
      </c>
      <c r="B3029" s="4">
        <v>220.77</v>
      </c>
      <c r="C3029" s="4">
        <v>-1330.39</v>
      </c>
      <c r="D3029" s="4">
        <v>45178</v>
      </c>
      <c r="E3029" s="4">
        <v>144620.85</v>
      </c>
      <c r="F3029" s="4">
        <v>-2.98</v>
      </c>
      <c r="G3029" s="4">
        <v>13765</v>
      </c>
      <c r="H3029" s="4">
        <v>9954.9599999999991</v>
      </c>
      <c r="I3029" s="4">
        <v>22137.599999999999</v>
      </c>
      <c r="J3029" s="4"/>
      <c r="K3029" s="4">
        <v>-49697.73</v>
      </c>
    </row>
    <row r="3030" spans="1:11" x14ac:dyDescent="0.25">
      <c r="A3030" s="2">
        <v>39554</v>
      </c>
      <c r="B3030" s="4">
        <v>220.77</v>
      </c>
      <c r="C3030" s="4">
        <v>-1330.39</v>
      </c>
      <c r="D3030" s="4">
        <v>45178</v>
      </c>
      <c r="E3030" s="4">
        <v>144620.85</v>
      </c>
      <c r="F3030" s="4">
        <v>-2.98</v>
      </c>
      <c r="G3030" s="4">
        <v>13765</v>
      </c>
      <c r="H3030" s="4">
        <v>9954.9599999999991</v>
      </c>
      <c r="I3030" s="4">
        <v>22137.599999999999</v>
      </c>
      <c r="J3030" s="4"/>
      <c r="K3030" s="4">
        <v>-49697.73</v>
      </c>
    </row>
    <row r="3031" spans="1:11" x14ac:dyDescent="0.25">
      <c r="A3031" s="2">
        <v>39555</v>
      </c>
      <c r="B3031" s="4">
        <v>220.77</v>
      </c>
      <c r="C3031" s="4">
        <v>-1330.39</v>
      </c>
      <c r="D3031" s="4">
        <v>45178</v>
      </c>
      <c r="E3031" s="4">
        <v>144620.85</v>
      </c>
      <c r="F3031" s="4">
        <v>-2.98</v>
      </c>
      <c r="G3031" s="4">
        <v>13765</v>
      </c>
      <c r="H3031" s="4">
        <v>9954.9599999999991</v>
      </c>
      <c r="I3031" s="4">
        <v>22137.599999999999</v>
      </c>
      <c r="J3031" s="4"/>
      <c r="K3031" s="4">
        <v>-49697.73</v>
      </c>
    </row>
    <row r="3032" spans="1:11" x14ac:dyDescent="0.25">
      <c r="A3032" s="2">
        <v>39556</v>
      </c>
      <c r="B3032" s="4">
        <v>220.77</v>
      </c>
      <c r="C3032" s="4">
        <v>-1330.39</v>
      </c>
      <c r="D3032" s="4">
        <v>45178</v>
      </c>
      <c r="E3032" s="4">
        <v>144620.85</v>
      </c>
      <c r="F3032" s="4">
        <v>-2.98</v>
      </c>
      <c r="G3032" s="4">
        <v>13765</v>
      </c>
      <c r="H3032" s="4">
        <v>9954.9599999999991</v>
      </c>
      <c r="I3032" s="4">
        <v>22137.599999999999</v>
      </c>
      <c r="J3032" s="4"/>
      <c r="K3032" s="4">
        <v>-49697.73</v>
      </c>
    </row>
    <row r="3033" spans="1:11" x14ac:dyDescent="0.25">
      <c r="A3033" s="2">
        <v>39557</v>
      </c>
      <c r="B3033" s="4">
        <v>220.77</v>
      </c>
      <c r="C3033" s="4">
        <v>-1330.39</v>
      </c>
      <c r="D3033" s="4">
        <v>45178</v>
      </c>
      <c r="E3033" s="4">
        <v>144620.85</v>
      </c>
      <c r="F3033" s="4">
        <v>-2.98</v>
      </c>
      <c r="G3033" s="4">
        <v>13765</v>
      </c>
      <c r="H3033" s="4">
        <v>9954.9599999999991</v>
      </c>
      <c r="I3033" s="4">
        <v>22137.599999999999</v>
      </c>
      <c r="J3033" s="4"/>
      <c r="K3033" s="4">
        <v>-49697.73</v>
      </c>
    </row>
    <row r="3034" spans="1:11" x14ac:dyDescent="0.25">
      <c r="A3034" s="2">
        <v>39558</v>
      </c>
      <c r="B3034" s="4">
        <v>220.77</v>
      </c>
      <c r="C3034" s="4">
        <v>-1330.39</v>
      </c>
      <c r="D3034" s="4">
        <v>45178</v>
      </c>
      <c r="E3034" s="4">
        <v>144620.85</v>
      </c>
      <c r="F3034" s="4">
        <v>-2.98</v>
      </c>
      <c r="G3034" s="4">
        <v>13765</v>
      </c>
      <c r="H3034" s="4">
        <v>9954.9599999999991</v>
      </c>
      <c r="I3034" s="4">
        <v>22137.599999999999</v>
      </c>
      <c r="J3034" s="4"/>
      <c r="K3034" s="4">
        <v>-49697.73</v>
      </c>
    </row>
    <row r="3035" spans="1:11" x14ac:dyDescent="0.25">
      <c r="A3035" s="2">
        <v>39559</v>
      </c>
      <c r="B3035" s="4">
        <v>220.77</v>
      </c>
      <c r="C3035" s="4">
        <v>-1330.39</v>
      </c>
      <c r="D3035" s="4">
        <v>45178</v>
      </c>
      <c r="E3035" s="4">
        <v>144620.85</v>
      </c>
      <c r="F3035" s="4">
        <v>-2.98</v>
      </c>
      <c r="G3035" s="4">
        <v>13765</v>
      </c>
      <c r="H3035" s="4">
        <v>9954.9599999999991</v>
      </c>
      <c r="I3035" s="4">
        <v>22137.599999999999</v>
      </c>
      <c r="J3035" s="4"/>
      <c r="K3035" s="4">
        <v>-49697.73</v>
      </c>
    </row>
    <row r="3036" spans="1:11" x14ac:dyDescent="0.25">
      <c r="A3036" s="2">
        <v>39560</v>
      </c>
      <c r="B3036" s="4">
        <v>220.77</v>
      </c>
      <c r="C3036" s="4">
        <v>-1330.39</v>
      </c>
      <c r="D3036" s="4">
        <v>45178</v>
      </c>
      <c r="E3036" s="4">
        <v>144620.85</v>
      </c>
      <c r="F3036" s="4">
        <v>-2.98</v>
      </c>
      <c r="G3036" s="4">
        <v>13765</v>
      </c>
      <c r="H3036" s="4">
        <v>9954.9599999999991</v>
      </c>
      <c r="I3036" s="4">
        <v>22137.599999999999</v>
      </c>
      <c r="J3036" s="4"/>
      <c r="K3036" s="4">
        <v>-49697.73</v>
      </c>
    </row>
    <row r="3037" spans="1:11" x14ac:dyDescent="0.25">
      <c r="A3037" s="2">
        <v>39561</v>
      </c>
      <c r="B3037" s="4">
        <v>220.77</v>
      </c>
      <c r="C3037" s="4">
        <v>-1330.39</v>
      </c>
      <c r="D3037" s="4">
        <v>45178</v>
      </c>
      <c r="E3037" s="4">
        <v>144620.85</v>
      </c>
      <c r="F3037" s="4">
        <v>-2.98</v>
      </c>
      <c r="G3037" s="4">
        <v>13765</v>
      </c>
      <c r="H3037" s="4">
        <v>9954.9599999999991</v>
      </c>
      <c r="I3037" s="4">
        <v>22137.599999999999</v>
      </c>
      <c r="J3037" s="4"/>
      <c r="K3037" s="4">
        <v>-49697.73</v>
      </c>
    </row>
    <row r="3038" spans="1:11" x14ac:dyDescent="0.25">
      <c r="A3038" s="2">
        <v>39562</v>
      </c>
      <c r="B3038" s="4">
        <v>220.77</v>
      </c>
      <c r="C3038" s="4">
        <v>-1330.39</v>
      </c>
      <c r="D3038" s="4">
        <v>45178</v>
      </c>
      <c r="E3038" s="4">
        <v>144620.85</v>
      </c>
      <c r="F3038" s="4">
        <v>-2.98</v>
      </c>
      <c r="G3038" s="4">
        <v>13765</v>
      </c>
      <c r="H3038" s="4">
        <v>9954.9599999999991</v>
      </c>
      <c r="I3038" s="4">
        <v>22137.599999999999</v>
      </c>
      <c r="J3038" s="4"/>
      <c r="K3038" s="4">
        <v>-49697.73</v>
      </c>
    </row>
    <row r="3039" spans="1:11" x14ac:dyDescent="0.25">
      <c r="A3039" s="2">
        <v>39563</v>
      </c>
      <c r="B3039" s="4">
        <v>220.77</v>
      </c>
      <c r="C3039" s="4">
        <v>-1330.39</v>
      </c>
      <c r="D3039" s="4">
        <v>45178</v>
      </c>
      <c r="E3039" s="4">
        <v>144620.85</v>
      </c>
      <c r="F3039" s="4">
        <v>-2.98</v>
      </c>
      <c r="G3039" s="4">
        <v>13765</v>
      </c>
      <c r="H3039" s="4">
        <v>9954.9599999999991</v>
      </c>
      <c r="I3039" s="4">
        <v>22137.599999999999</v>
      </c>
      <c r="J3039" s="4"/>
      <c r="K3039" s="4">
        <v>-49697.73</v>
      </c>
    </row>
    <row r="3040" spans="1:11" x14ac:dyDescent="0.25">
      <c r="A3040" s="2">
        <v>39564</v>
      </c>
      <c r="B3040" s="4">
        <v>220.77</v>
      </c>
      <c r="C3040" s="4">
        <v>-1330.39</v>
      </c>
      <c r="D3040" s="4">
        <v>45178</v>
      </c>
      <c r="E3040" s="4">
        <v>144620.85</v>
      </c>
      <c r="F3040" s="4">
        <v>-2.98</v>
      </c>
      <c r="G3040" s="4">
        <v>13765</v>
      </c>
      <c r="H3040" s="4">
        <v>9954.9599999999991</v>
      </c>
      <c r="I3040" s="4">
        <v>22137.599999999999</v>
      </c>
      <c r="J3040" s="4"/>
      <c r="K3040" s="4">
        <v>-49697.73</v>
      </c>
    </row>
    <row r="3041" spans="1:11" x14ac:dyDescent="0.25">
      <c r="A3041" s="2">
        <v>39565</v>
      </c>
      <c r="B3041" s="4">
        <v>220.77</v>
      </c>
      <c r="C3041" s="4">
        <v>-1330.39</v>
      </c>
      <c r="D3041" s="4">
        <v>45178</v>
      </c>
      <c r="E3041" s="4">
        <v>144620.85</v>
      </c>
      <c r="F3041" s="4">
        <v>-2.98</v>
      </c>
      <c r="G3041" s="4">
        <v>13765</v>
      </c>
      <c r="H3041" s="4">
        <v>9954.9599999999991</v>
      </c>
      <c r="I3041" s="4">
        <v>22137.599999999999</v>
      </c>
      <c r="J3041" s="4"/>
      <c r="K3041" s="4">
        <v>-49697.73</v>
      </c>
    </row>
    <row r="3042" spans="1:11" x14ac:dyDescent="0.25">
      <c r="A3042" s="2">
        <v>39566</v>
      </c>
      <c r="B3042" s="4">
        <v>220.77</v>
      </c>
      <c r="C3042" s="4">
        <v>-1330.39</v>
      </c>
      <c r="D3042" s="4">
        <v>45178</v>
      </c>
      <c r="E3042" s="4">
        <v>144620.85</v>
      </c>
      <c r="F3042" s="4">
        <v>-2.98</v>
      </c>
      <c r="G3042" s="4">
        <v>13765</v>
      </c>
      <c r="H3042" s="4">
        <v>9954.9599999999991</v>
      </c>
      <c r="I3042" s="4">
        <v>22137.599999999999</v>
      </c>
      <c r="J3042" s="4"/>
      <c r="K3042" s="4">
        <v>-49697.73</v>
      </c>
    </row>
    <row r="3043" spans="1:11" x14ac:dyDescent="0.25">
      <c r="A3043" s="2">
        <v>39567</v>
      </c>
      <c r="B3043" s="4">
        <v>220.77</v>
      </c>
      <c r="C3043" s="4">
        <v>-1330.39</v>
      </c>
      <c r="D3043" s="4">
        <v>45178</v>
      </c>
      <c r="E3043" s="4">
        <v>144620.85</v>
      </c>
      <c r="F3043" s="4">
        <v>-2.98</v>
      </c>
      <c r="G3043" s="4">
        <v>13765</v>
      </c>
      <c r="H3043" s="4">
        <v>9954.9599999999991</v>
      </c>
      <c r="I3043" s="4">
        <v>22137.599999999999</v>
      </c>
      <c r="J3043" s="4"/>
      <c r="K3043" s="4">
        <v>-49697.73</v>
      </c>
    </row>
    <row r="3044" spans="1:11" x14ac:dyDescent="0.25">
      <c r="A3044" s="2">
        <v>39568</v>
      </c>
      <c r="B3044" s="4">
        <v>220.77</v>
      </c>
      <c r="C3044" s="4">
        <v>-1330.39</v>
      </c>
      <c r="D3044" s="4">
        <v>45409</v>
      </c>
      <c r="E3044" s="4">
        <v>144620.85</v>
      </c>
      <c r="F3044" s="4">
        <v>-1.29</v>
      </c>
      <c r="G3044" s="4">
        <v>13765</v>
      </c>
      <c r="H3044" s="4">
        <v>9954.9599999999991</v>
      </c>
      <c r="I3044" s="4">
        <v>22259.21</v>
      </c>
      <c r="J3044" s="4"/>
      <c r="K3044" s="4">
        <v>-49697.73</v>
      </c>
    </row>
    <row r="3045" spans="1:11" x14ac:dyDescent="0.25">
      <c r="A3045" s="2">
        <v>39569</v>
      </c>
      <c r="B3045" s="4">
        <v>220.77</v>
      </c>
      <c r="C3045" s="4">
        <v>-1330.39</v>
      </c>
      <c r="D3045" s="4">
        <v>45409</v>
      </c>
      <c r="E3045" s="4">
        <v>144620.85</v>
      </c>
      <c r="F3045" s="4">
        <v>-1.29</v>
      </c>
      <c r="G3045" s="4">
        <v>13765</v>
      </c>
      <c r="H3045" s="4">
        <v>9954.9599999999991</v>
      </c>
      <c r="I3045" s="4">
        <v>22259.21</v>
      </c>
      <c r="J3045" s="4"/>
      <c r="K3045" s="4">
        <v>-49697.73</v>
      </c>
    </row>
    <row r="3046" spans="1:11" x14ac:dyDescent="0.25">
      <c r="A3046" s="2">
        <v>39570</v>
      </c>
      <c r="B3046" s="4">
        <v>220.77</v>
      </c>
      <c r="C3046" s="4">
        <v>-1330.39</v>
      </c>
      <c r="D3046" s="4">
        <v>45409</v>
      </c>
      <c r="E3046" s="4">
        <v>144620.85</v>
      </c>
      <c r="F3046" s="4">
        <v>-1.29</v>
      </c>
      <c r="G3046" s="4">
        <v>13765</v>
      </c>
      <c r="H3046" s="4">
        <v>9954.9599999999991</v>
      </c>
      <c r="I3046" s="4">
        <v>22259.21</v>
      </c>
      <c r="J3046" s="4"/>
      <c r="K3046" s="4">
        <v>-49697.73</v>
      </c>
    </row>
    <row r="3047" spans="1:11" x14ac:dyDescent="0.25">
      <c r="A3047" s="2">
        <v>39571</v>
      </c>
      <c r="B3047" s="4">
        <v>220.77</v>
      </c>
      <c r="C3047" s="4">
        <v>-1330.39</v>
      </c>
      <c r="D3047" s="4">
        <v>45409</v>
      </c>
      <c r="E3047" s="4">
        <v>144620.85</v>
      </c>
      <c r="F3047" s="4">
        <v>-1.29</v>
      </c>
      <c r="G3047" s="4">
        <v>13765</v>
      </c>
      <c r="H3047" s="4">
        <v>9954.9599999999991</v>
      </c>
      <c r="I3047" s="4">
        <v>22259.21</v>
      </c>
      <c r="J3047" s="4"/>
      <c r="K3047" s="4">
        <v>-49697.73</v>
      </c>
    </row>
    <row r="3048" spans="1:11" x14ac:dyDescent="0.25">
      <c r="A3048" s="2">
        <v>39572</v>
      </c>
      <c r="B3048" s="4">
        <v>220.77</v>
      </c>
      <c r="C3048" s="4">
        <v>-1330.39</v>
      </c>
      <c r="D3048" s="4">
        <v>45409</v>
      </c>
      <c r="E3048" s="4">
        <v>144620.85</v>
      </c>
      <c r="F3048" s="4">
        <v>-1.29</v>
      </c>
      <c r="G3048" s="4">
        <v>13765</v>
      </c>
      <c r="H3048" s="4">
        <v>9954.9599999999991</v>
      </c>
      <c r="I3048" s="4">
        <v>22259.21</v>
      </c>
      <c r="J3048" s="4"/>
      <c r="K3048" s="4">
        <v>-49697.73</v>
      </c>
    </row>
    <row r="3049" spans="1:11" x14ac:dyDescent="0.25">
      <c r="A3049" s="2">
        <v>39573</v>
      </c>
      <c r="B3049" s="4">
        <v>220.77</v>
      </c>
      <c r="C3049" s="4">
        <v>-1330.39</v>
      </c>
      <c r="D3049" s="4">
        <v>45409</v>
      </c>
      <c r="E3049" s="4">
        <v>144620.85</v>
      </c>
      <c r="F3049" s="4">
        <v>-1.29</v>
      </c>
      <c r="G3049" s="4">
        <v>13765</v>
      </c>
      <c r="H3049" s="4">
        <v>9954.9599999999991</v>
      </c>
      <c r="I3049" s="4">
        <v>22259.21</v>
      </c>
      <c r="J3049" s="4"/>
      <c r="K3049" s="4">
        <v>-49697.73</v>
      </c>
    </row>
    <row r="3050" spans="1:11" x14ac:dyDescent="0.25">
      <c r="A3050" s="2">
        <v>39574</v>
      </c>
      <c r="B3050" s="4">
        <v>220.77</v>
      </c>
      <c r="C3050" s="4">
        <v>-1330.39</v>
      </c>
      <c r="D3050" s="4">
        <v>45409</v>
      </c>
      <c r="E3050" s="4">
        <v>144620.85</v>
      </c>
      <c r="F3050" s="4">
        <v>-1.29</v>
      </c>
      <c r="G3050" s="4">
        <v>13765</v>
      </c>
      <c r="H3050" s="4">
        <v>9954.9599999999991</v>
      </c>
      <c r="I3050" s="4">
        <v>22259.21</v>
      </c>
      <c r="J3050" s="4"/>
      <c r="K3050" s="4">
        <v>-49697.73</v>
      </c>
    </row>
    <row r="3051" spans="1:11" x14ac:dyDescent="0.25">
      <c r="A3051" s="2">
        <v>39575</v>
      </c>
      <c r="B3051" s="4">
        <v>220.77</v>
      </c>
      <c r="C3051" s="4">
        <v>-1330.39</v>
      </c>
      <c r="D3051" s="4">
        <v>45409</v>
      </c>
      <c r="E3051" s="4">
        <v>144620.85</v>
      </c>
      <c r="F3051" s="4">
        <v>-1.29</v>
      </c>
      <c r="G3051" s="4">
        <v>13765</v>
      </c>
      <c r="H3051" s="4">
        <v>9954.9599999999991</v>
      </c>
      <c r="I3051" s="4">
        <v>22259.21</v>
      </c>
      <c r="J3051" s="4"/>
      <c r="K3051" s="4">
        <v>-49697.73</v>
      </c>
    </row>
    <row r="3052" spans="1:11" x14ac:dyDescent="0.25">
      <c r="A3052" s="2">
        <v>39576</v>
      </c>
      <c r="B3052" s="4">
        <v>220.77</v>
      </c>
      <c r="C3052" s="4">
        <v>-1330.39</v>
      </c>
      <c r="D3052" s="4">
        <v>45409</v>
      </c>
      <c r="E3052" s="4">
        <v>144620.85</v>
      </c>
      <c r="F3052" s="4">
        <v>-1.29</v>
      </c>
      <c r="G3052" s="4">
        <v>13765</v>
      </c>
      <c r="H3052" s="4">
        <v>9954.9599999999991</v>
      </c>
      <c r="I3052" s="4">
        <v>22259.21</v>
      </c>
      <c r="J3052" s="4"/>
      <c r="K3052" s="4">
        <v>-49697.73</v>
      </c>
    </row>
    <row r="3053" spans="1:11" x14ac:dyDescent="0.25">
      <c r="A3053" s="2">
        <v>39577</v>
      </c>
      <c r="B3053" s="4">
        <v>220.77</v>
      </c>
      <c r="C3053" s="4">
        <v>-1330.39</v>
      </c>
      <c r="D3053" s="4">
        <v>45409</v>
      </c>
      <c r="E3053" s="4">
        <v>144620.85</v>
      </c>
      <c r="F3053" s="4">
        <v>-1.29</v>
      </c>
      <c r="G3053" s="4">
        <v>13765</v>
      </c>
      <c r="H3053" s="4">
        <v>9954.9599999999991</v>
      </c>
      <c r="I3053" s="4">
        <v>22259.21</v>
      </c>
      <c r="J3053" s="4"/>
      <c r="K3053" s="4">
        <v>-49697.73</v>
      </c>
    </row>
    <row r="3054" spans="1:11" x14ac:dyDescent="0.25">
      <c r="A3054" s="2">
        <v>39578</v>
      </c>
      <c r="B3054" s="4">
        <v>220.77</v>
      </c>
      <c r="C3054" s="4">
        <v>-1330.39</v>
      </c>
      <c r="D3054" s="4">
        <v>45409</v>
      </c>
      <c r="E3054" s="4">
        <v>144620.85</v>
      </c>
      <c r="F3054" s="4">
        <v>-1.29</v>
      </c>
      <c r="G3054" s="4">
        <v>13765</v>
      </c>
      <c r="H3054" s="4">
        <v>9954.9599999999991</v>
      </c>
      <c r="I3054" s="4">
        <v>22259.21</v>
      </c>
      <c r="J3054" s="4"/>
      <c r="K3054" s="4">
        <v>-49697.73</v>
      </c>
    </row>
    <row r="3055" spans="1:11" x14ac:dyDescent="0.25">
      <c r="A3055" s="2">
        <v>39579</v>
      </c>
      <c r="B3055" s="4">
        <v>220.77</v>
      </c>
      <c r="C3055" s="4">
        <v>-1330.39</v>
      </c>
      <c r="D3055" s="4">
        <v>45409</v>
      </c>
      <c r="E3055" s="4">
        <v>144620.85</v>
      </c>
      <c r="F3055" s="4">
        <v>-1.29</v>
      </c>
      <c r="G3055" s="4">
        <v>13765</v>
      </c>
      <c r="H3055" s="4">
        <v>9954.9599999999991</v>
      </c>
      <c r="I3055" s="4">
        <v>22259.21</v>
      </c>
      <c r="J3055" s="4"/>
      <c r="K3055" s="4">
        <v>-49697.73</v>
      </c>
    </row>
    <row r="3056" spans="1:11" x14ac:dyDescent="0.25">
      <c r="A3056" s="2">
        <v>39580</v>
      </c>
      <c r="B3056" s="4">
        <v>220.77</v>
      </c>
      <c r="C3056" s="4">
        <v>-1330.39</v>
      </c>
      <c r="D3056" s="4">
        <v>45409</v>
      </c>
      <c r="E3056" s="4">
        <v>144620.85</v>
      </c>
      <c r="F3056" s="4">
        <v>-1.29</v>
      </c>
      <c r="G3056" s="4">
        <v>13765</v>
      </c>
      <c r="H3056" s="4">
        <v>9954.9599999999991</v>
      </c>
      <c r="I3056" s="4">
        <v>22259.21</v>
      </c>
      <c r="J3056" s="4"/>
      <c r="K3056" s="4">
        <v>-49697.73</v>
      </c>
    </row>
    <row r="3057" spans="1:11" x14ac:dyDescent="0.25">
      <c r="A3057" s="2">
        <v>39581</v>
      </c>
      <c r="B3057" s="4">
        <v>220.77</v>
      </c>
      <c r="C3057" s="4">
        <v>-1330.39</v>
      </c>
      <c r="D3057" s="4">
        <v>45409</v>
      </c>
      <c r="E3057" s="4">
        <v>144620.85</v>
      </c>
      <c r="F3057" s="4">
        <v>-1.29</v>
      </c>
      <c r="G3057" s="4">
        <v>13765</v>
      </c>
      <c r="H3057" s="4">
        <v>9954.9599999999991</v>
      </c>
      <c r="I3057" s="4">
        <v>22259.21</v>
      </c>
      <c r="J3057" s="4"/>
      <c r="K3057" s="4">
        <v>-49697.73</v>
      </c>
    </row>
    <row r="3058" spans="1:11" x14ac:dyDescent="0.25">
      <c r="A3058" s="2">
        <v>39582</v>
      </c>
      <c r="B3058" s="4">
        <v>220.77</v>
      </c>
      <c r="C3058" s="4">
        <v>-1330.39</v>
      </c>
      <c r="D3058" s="4">
        <v>45409</v>
      </c>
      <c r="E3058" s="4">
        <v>144620.85</v>
      </c>
      <c r="F3058" s="4">
        <v>-1.29</v>
      </c>
      <c r="G3058" s="4">
        <v>13765</v>
      </c>
      <c r="H3058" s="4">
        <v>9954.9599999999991</v>
      </c>
      <c r="I3058" s="4">
        <v>22259.21</v>
      </c>
      <c r="J3058" s="4"/>
      <c r="K3058" s="4">
        <v>-49697.73</v>
      </c>
    </row>
    <row r="3059" spans="1:11" x14ac:dyDescent="0.25">
      <c r="A3059" s="2">
        <v>39583</v>
      </c>
      <c r="B3059" s="4">
        <v>220.77</v>
      </c>
      <c r="C3059" s="4">
        <v>-1330.39</v>
      </c>
      <c r="D3059" s="4">
        <v>45409</v>
      </c>
      <c r="E3059" s="4">
        <v>144620.85</v>
      </c>
      <c r="F3059" s="4">
        <v>-1.29</v>
      </c>
      <c r="G3059" s="4">
        <v>13765</v>
      </c>
      <c r="H3059" s="4">
        <v>9954.9599999999991</v>
      </c>
      <c r="I3059" s="4">
        <v>22259.21</v>
      </c>
      <c r="J3059" s="4"/>
      <c r="K3059" s="4">
        <v>-49697.73</v>
      </c>
    </row>
    <row r="3060" spans="1:11" x14ac:dyDescent="0.25">
      <c r="A3060" s="2">
        <v>39584</v>
      </c>
      <c r="B3060" s="4">
        <v>220.77</v>
      </c>
      <c r="C3060" s="4">
        <v>-1330.39</v>
      </c>
      <c r="D3060" s="4">
        <v>45409</v>
      </c>
      <c r="E3060" s="4">
        <v>144620.85</v>
      </c>
      <c r="F3060" s="4">
        <v>-1.29</v>
      </c>
      <c r="G3060" s="4">
        <v>13765</v>
      </c>
      <c r="H3060" s="4">
        <v>9954.9599999999991</v>
      </c>
      <c r="I3060" s="4">
        <v>22259.21</v>
      </c>
      <c r="J3060" s="4"/>
      <c r="K3060" s="4">
        <v>-49697.73</v>
      </c>
    </row>
    <row r="3061" spans="1:11" x14ac:dyDescent="0.25">
      <c r="A3061" s="2">
        <v>39585</v>
      </c>
      <c r="B3061" s="4">
        <v>220.77</v>
      </c>
      <c r="C3061" s="4">
        <v>-1330.39</v>
      </c>
      <c r="D3061" s="4">
        <v>45409</v>
      </c>
      <c r="E3061" s="4">
        <v>144620.85</v>
      </c>
      <c r="F3061" s="4">
        <v>-1.29</v>
      </c>
      <c r="G3061" s="4">
        <v>13765</v>
      </c>
      <c r="H3061" s="4">
        <v>9954.9599999999991</v>
      </c>
      <c r="I3061" s="4">
        <v>22259.21</v>
      </c>
      <c r="J3061" s="4"/>
      <c r="K3061" s="4">
        <v>-49697.73</v>
      </c>
    </row>
    <row r="3062" spans="1:11" x14ac:dyDescent="0.25">
      <c r="A3062" s="2">
        <v>39586</v>
      </c>
      <c r="B3062" s="4">
        <v>220.77</v>
      </c>
      <c r="C3062" s="4">
        <v>-1330.39</v>
      </c>
      <c r="D3062" s="4">
        <v>45409</v>
      </c>
      <c r="E3062" s="4">
        <v>144620.85</v>
      </c>
      <c r="F3062" s="4">
        <v>-1.29</v>
      </c>
      <c r="G3062" s="4">
        <v>13765</v>
      </c>
      <c r="H3062" s="4">
        <v>9954.9599999999991</v>
      </c>
      <c r="I3062" s="4">
        <v>22259.21</v>
      </c>
      <c r="J3062" s="4"/>
      <c r="K3062" s="4">
        <v>-49697.73</v>
      </c>
    </row>
    <row r="3063" spans="1:11" x14ac:dyDescent="0.25">
      <c r="A3063" s="2">
        <v>39587</v>
      </c>
      <c r="B3063" s="4">
        <v>220.77</v>
      </c>
      <c r="C3063" s="4">
        <v>-1330.39</v>
      </c>
      <c r="D3063" s="4">
        <v>45409</v>
      </c>
      <c r="E3063" s="4">
        <v>144620.85</v>
      </c>
      <c r="F3063" s="4">
        <v>-1.29</v>
      </c>
      <c r="G3063" s="4">
        <v>13765</v>
      </c>
      <c r="H3063" s="4">
        <v>9954.9599999999991</v>
      </c>
      <c r="I3063" s="4">
        <v>22259.21</v>
      </c>
      <c r="J3063" s="4"/>
      <c r="K3063" s="4">
        <v>-49697.73</v>
      </c>
    </row>
    <row r="3064" spans="1:11" x14ac:dyDescent="0.25">
      <c r="A3064" s="2">
        <v>39588</v>
      </c>
      <c r="B3064" s="4">
        <v>220.77</v>
      </c>
      <c r="C3064" s="4">
        <v>-1330.39</v>
      </c>
      <c r="D3064" s="4">
        <v>45409</v>
      </c>
      <c r="E3064" s="4">
        <v>144620.85</v>
      </c>
      <c r="F3064" s="4">
        <v>-1.29</v>
      </c>
      <c r="G3064" s="4">
        <v>13765</v>
      </c>
      <c r="H3064" s="4">
        <v>9954.9599999999991</v>
      </c>
      <c r="I3064" s="4">
        <v>22259.21</v>
      </c>
      <c r="J3064" s="4"/>
      <c r="K3064" s="4">
        <v>-49697.73</v>
      </c>
    </row>
    <row r="3065" spans="1:11" x14ac:dyDescent="0.25">
      <c r="A3065" s="2">
        <v>39589</v>
      </c>
      <c r="B3065" s="4">
        <v>220.77</v>
      </c>
      <c r="C3065" s="4">
        <v>-1330.39</v>
      </c>
      <c r="D3065" s="4">
        <v>45409</v>
      </c>
      <c r="E3065" s="4">
        <v>144620.85</v>
      </c>
      <c r="F3065" s="4">
        <v>-1.29</v>
      </c>
      <c r="G3065" s="4">
        <v>13765</v>
      </c>
      <c r="H3065" s="4">
        <v>9954.9599999999991</v>
      </c>
      <c r="I3065" s="4">
        <v>22259.21</v>
      </c>
      <c r="J3065" s="4"/>
      <c r="K3065" s="4">
        <v>-49697.73</v>
      </c>
    </row>
    <row r="3066" spans="1:11" x14ac:dyDescent="0.25">
      <c r="A3066" s="2">
        <v>39590</v>
      </c>
      <c r="B3066" s="4">
        <v>220.77</v>
      </c>
      <c r="C3066" s="4">
        <v>-1330.39</v>
      </c>
      <c r="D3066" s="4">
        <v>45409</v>
      </c>
      <c r="E3066" s="4">
        <v>144620.85</v>
      </c>
      <c r="F3066" s="4">
        <v>-1.29</v>
      </c>
      <c r="G3066" s="4">
        <v>13765</v>
      </c>
      <c r="H3066" s="4">
        <v>9954.9599999999991</v>
      </c>
      <c r="I3066" s="4">
        <v>22259.21</v>
      </c>
      <c r="J3066" s="4"/>
      <c r="K3066" s="4">
        <v>-49697.73</v>
      </c>
    </row>
    <row r="3067" spans="1:11" x14ac:dyDescent="0.25">
      <c r="A3067" s="2">
        <v>39591</v>
      </c>
      <c r="B3067" s="4">
        <v>220.77</v>
      </c>
      <c r="C3067" s="4">
        <v>-1330.39</v>
      </c>
      <c r="D3067" s="4">
        <v>45409</v>
      </c>
      <c r="E3067" s="4">
        <v>144620.85</v>
      </c>
      <c r="F3067" s="4">
        <v>-1.29</v>
      </c>
      <c r="G3067" s="4">
        <v>13765</v>
      </c>
      <c r="H3067" s="4">
        <v>9954.9599999999991</v>
      </c>
      <c r="I3067" s="4">
        <v>22259.21</v>
      </c>
      <c r="J3067" s="4"/>
      <c r="K3067" s="4">
        <v>-49697.73</v>
      </c>
    </row>
    <row r="3068" spans="1:11" x14ac:dyDescent="0.25">
      <c r="A3068" s="2">
        <v>39592</v>
      </c>
      <c r="B3068" s="4">
        <v>220.77</v>
      </c>
      <c r="C3068" s="4">
        <v>-1330.39</v>
      </c>
      <c r="D3068" s="4">
        <v>45409</v>
      </c>
      <c r="E3068" s="4">
        <v>144620.85</v>
      </c>
      <c r="F3068" s="4">
        <v>-1.29</v>
      </c>
      <c r="G3068" s="4">
        <v>13765</v>
      </c>
      <c r="H3068" s="4">
        <v>9954.9599999999991</v>
      </c>
      <c r="I3068" s="4">
        <v>22259.21</v>
      </c>
      <c r="J3068" s="4"/>
      <c r="K3068" s="4">
        <v>-49697.73</v>
      </c>
    </row>
    <row r="3069" spans="1:11" x14ac:dyDescent="0.25">
      <c r="A3069" s="2">
        <v>39593</v>
      </c>
      <c r="B3069" s="4">
        <v>220.77</v>
      </c>
      <c r="C3069" s="4">
        <v>-1330.39</v>
      </c>
      <c r="D3069" s="4">
        <v>45409</v>
      </c>
      <c r="E3069" s="4">
        <v>144620.85</v>
      </c>
      <c r="F3069" s="4">
        <v>-1.29</v>
      </c>
      <c r="G3069" s="4">
        <v>13765</v>
      </c>
      <c r="H3069" s="4">
        <v>9954.9599999999991</v>
      </c>
      <c r="I3069" s="4">
        <v>22259.21</v>
      </c>
      <c r="J3069" s="4"/>
      <c r="K3069" s="4">
        <v>-49697.73</v>
      </c>
    </row>
    <row r="3070" spans="1:11" x14ac:dyDescent="0.25">
      <c r="A3070" s="2">
        <v>39594</v>
      </c>
      <c r="B3070" s="4">
        <v>220.77</v>
      </c>
      <c r="C3070" s="4">
        <v>-1330.39</v>
      </c>
      <c r="D3070" s="4">
        <v>45409</v>
      </c>
      <c r="E3070" s="4">
        <v>144620.85</v>
      </c>
      <c r="F3070" s="4">
        <v>-1.29</v>
      </c>
      <c r="G3070" s="4">
        <v>13765</v>
      </c>
      <c r="H3070" s="4">
        <v>9954.9599999999991</v>
      </c>
      <c r="I3070" s="4">
        <v>22259.21</v>
      </c>
      <c r="J3070" s="4"/>
      <c r="K3070" s="4">
        <v>-49697.73</v>
      </c>
    </row>
    <row r="3071" spans="1:11" x14ac:dyDescent="0.25">
      <c r="A3071" s="2">
        <v>39595</v>
      </c>
      <c r="B3071" s="4">
        <v>220.77</v>
      </c>
      <c r="C3071" s="4">
        <v>-1330.39</v>
      </c>
      <c r="D3071" s="4">
        <v>45409</v>
      </c>
      <c r="E3071" s="4">
        <v>144620.85</v>
      </c>
      <c r="F3071" s="4">
        <v>-1.29</v>
      </c>
      <c r="G3071" s="4">
        <v>13765</v>
      </c>
      <c r="H3071" s="4">
        <v>9954.9599999999991</v>
      </c>
      <c r="I3071" s="4">
        <v>22259.21</v>
      </c>
      <c r="J3071" s="4"/>
      <c r="K3071" s="4">
        <v>-49697.73</v>
      </c>
    </row>
    <row r="3072" spans="1:11" x14ac:dyDescent="0.25">
      <c r="A3072" s="2">
        <v>39596</v>
      </c>
      <c r="B3072" s="4">
        <v>220.77</v>
      </c>
      <c r="C3072" s="4">
        <v>-1330.39</v>
      </c>
      <c r="D3072" s="4">
        <v>45409</v>
      </c>
      <c r="E3072" s="4">
        <v>144620.85</v>
      </c>
      <c r="F3072" s="4">
        <v>-1.29</v>
      </c>
      <c r="G3072" s="4">
        <v>13765</v>
      </c>
      <c r="H3072" s="4">
        <v>9954.9599999999991</v>
      </c>
      <c r="I3072" s="4">
        <v>22259.21</v>
      </c>
      <c r="J3072" s="4"/>
      <c r="K3072" s="4">
        <v>-49697.73</v>
      </c>
    </row>
    <row r="3073" spans="1:11" x14ac:dyDescent="0.25">
      <c r="A3073" s="2">
        <v>39597</v>
      </c>
      <c r="B3073" s="4">
        <v>220.77</v>
      </c>
      <c r="C3073" s="4">
        <v>-1330.39</v>
      </c>
      <c r="D3073" s="4">
        <v>45409</v>
      </c>
      <c r="E3073" s="4">
        <v>144620.85</v>
      </c>
      <c r="F3073" s="4">
        <v>-1.29</v>
      </c>
      <c r="G3073" s="4">
        <v>13765</v>
      </c>
      <c r="H3073" s="4">
        <v>9954.9599999999991</v>
      </c>
      <c r="I3073" s="4">
        <v>22259.21</v>
      </c>
      <c r="J3073" s="4"/>
      <c r="K3073" s="4">
        <v>-49697.73</v>
      </c>
    </row>
    <row r="3074" spans="1:11" x14ac:dyDescent="0.25">
      <c r="A3074" s="2">
        <v>39598</v>
      </c>
      <c r="B3074" s="4">
        <v>220.77</v>
      </c>
      <c r="C3074" s="4">
        <v>-1330.39</v>
      </c>
      <c r="D3074" s="4">
        <v>45409</v>
      </c>
      <c r="E3074" s="4">
        <v>144620.85</v>
      </c>
      <c r="F3074" s="4">
        <v>-1.29</v>
      </c>
      <c r="G3074" s="4">
        <v>13765</v>
      </c>
      <c r="H3074" s="4">
        <v>9954.9599999999991</v>
      </c>
      <c r="I3074" s="4">
        <v>22259.21</v>
      </c>
      <c r="J3074" s="4"/>
      <c r="K3074" s="4">
        <v>-49697.73</v>
      </c>
    </row>
    <row r="3075" spans="1:11" x14ac:dyDescent="0.25">
      <c r="A3075" s="2">
        <v>39599</v>
      </c>
      <c r="B3075" s="4">
        <v>220.77</v>
      </c>
      <c r="C3075" s="4">
        <v>-1330.39</v>
      </c>
      <c r="D3075" s="4">
        <v>45667</v>
      </c>
      <c r="E3075" s="4">
        <v>144620.85</v>
      </c>
      <c r="F3075" s="4">
        <v>-1.6800000000000002</v>
      </c>
      <c r="G3075" s="4">
        <v>13765</v>
      </c>
      <c r="H3075" s="4">
        <v>9954.9599999999991</v>
      </c>
      <c r="I3075" s="4">
        <v>22382.57</v>
      </c>
      <c r="J3075" s="4"/>
      <c r="K3075" s="4">
        <v>-49697.73</v>
      </c>
    </row>
    <row r="3076" spans="1:11" x14ac:dyDescent="0.25">
      <c r="A3076" s="2">
        <v>39600</v>
      </c>
      <c r="B3076" s="4">
        <v>220.77</v>
      </c>
      <c r="C3076" s="4">
        <v>-1330.39</v>
      </c>
      <c r="D3076" s="4">
        <v>45667</v>
      </c>
      <c r="E3076" s="4">
        <v>144620.85</v>
      </c>
      <c r="F3076" s="4">
        <v>-1.6800000000000002</v>
      </c>
      <c r="G3076" s="4">
        <v>13765</v>
      </c>
      <c r="H3076" s="4">
        <v>9954.9599999999991</v>
      </c>
      <c r="I3076" s="4">
        <v>22382.57</v>
      </c>
      <c r="J3076" s="4"/>
      <c r="K3076" s="4">
        <v>-49697.73</v>
      </c>
    </row>
    <row r="3077" spans="1:11" x14ac:dyDescent="0.25">
      <c r="A3077" s="2">
        <v>39601</v>
      </c>
      <c r="B3077" s="4">
        <v>220.77</v>
      </c>
      <c r="C3077" s="4">
        <v>-1330.39</v>
      </c>
      <c r="D3077" s="4">
        <v>45667</v>
      </c>
      <c r="E3077" s="4">
        <v>144620.85</v>
      </c>
      <c r="F3077" s="4">
        <v>-1.6800000000000002</v>
      </c>
      <c r="G3077" s="4">
        <v>13765</v>
      </c>
      <c r="H3077" s="4">
        <v>9954.9599999999991</v>
      </c>
      <c r="I3077" s="4">
        <v>22382.57</v>
      </c>
      <c r="J3077" s="4"/>
      <c r="K3077" s="4">
        <v>-49697.73</v>
      </c>
    </row>
    <row r="3078" spans="1:11" x14ac:dyDescent="0.25">
      <c r="A3078" s="2">
        <v>39602</v>
      </c>
      <c r="B3078" s="4">
        <v>220.77</v>
      </c>
      <c r="C3078" s="4">
        <v>-1330.39</v>
      </c>
      <c r="D3078" s="4">
        <v>45667</v>
      </c>
      <c r="E3078" s="4">
        <v>144620.85</v>
      </c>
      <c r="F3078" s="4">
        <v>-1.6800000000000002</v>
      </c>
      <c r="G3078" s="4">
        <v>13765</v>
      </c>
      <c r="H3078" s="4">
        <v>9954.9599999999991</v>
      </c>
      <c r="I3078" s="4">
        <v>22382.57</v>
      </c>
      <c r="J3078" s="4"/>
      <c r="K3078" s="4">
        <v>-49697.73</v>
      </c>
    </row>
    <row r="3079" spans="1:11" x14ac:dyDescent="0.25">
      <c r="A3079" s="2">
        <v>39603</v>
      </c>
      <c r="B3079" s="4">
        <v>220.77</v>
      </c>
      <c r="C3079" s="4">
        <v>-1330.39</v>
      </c>
      <c r="D3079" s="4">
        <v>45667</v>
      </c>
      <c r="E3079" s="4">
        <v>144620.85</v>
      </c>
      <c r="F3079" s="4">
        <v>-1.6800000000000002</v>
      </c>
      <c r="G3079" s="4">
        <v>13765</v>
      </c>
      <c r="H3079" s="4">
        <v>9954.9599999999991</v>
      </c>
      <c r="I3079" s="4">
        <v>22382.57</v>
      </c>
      <c r="J3079" s="4"/>
      <c r="K3079" s="4">
        <v>-49697.73</v>
      </c>
    </row>
    <row r="3080" spans="1:11" x14ac:dyDescent="0.25">
      <c r="A3080" s="2">
        <v>39604</v>
      </c>
      <c r="B3080" s="4">
        <v>220.77</v>
      </c>
      <c r="C3080" s="4">
        <v>-1330.39</v>
      </c>
      <c r="D3080" s="4">
        <v>45667</v>
      </c>
      <c r="E3080" s="4">
        <v>144620.85</v>
      </c>
      <c r="F3080" s="4">
        <v>-1.6800000000000002</v>
      </c>
      <c r="G3080" s="4">
        <v>13765</v>
      </c>
      <c r="H3080" s="4">
        <v>9954.9599999999991</v>
      </c>
      <c r="I3080" s="4">
        <v>22382.57</v>
      </c>
      <c r="J3080" s="4"/>
      <c r="K3080" s="4">
        <v>-49697.73</v>
      </c>
    </row>
    <row r="3081" spans="1:11" x14ac:dyDescent="0.25">
      <c r="A3081" s="2">
        <v>39605</v>
      </c>
      <c r="B3081" s="4">
        <v>220.77</v>
      </c>
      <c r="C3081" s="4">
        <v>-1330.39</v>
      </c>
      <c r="D3081" s="4">
        <v>45667</v>
      </c>
      <c r="E3081" s="4">
        <v>144620.85</v>
      </c>
      <c r="F3081" s="4">
        <v>-1.6800000000000002</v>
      </c>
      <c r="G3081" s="4">
        <v>13765</v>
      </c>
      <c r="H3081" s="4">
        <v>9954.9599999999991</v>
      </c>
      <c r="I3081" s="4">
        <v>22382.57</v>
      </c>
      <c r="J3081" s="4"/>
      <c r="K3081" s="4">
        <v>-49697.73</v>
      </c>
    </row>
    <row r="3082" spans="1:11" x14ac:dyDescent="0.25">
      <c r="A3082" s="2">
        <v>39606</v>
      </c>
      <c r="B3082" s="4">
        <v>220.77</v>
      </c>
      <c r="C3082" s="4">
        <v>-1330.39</v>
      </c>
      <c r="D3082" s="4">
        <v>45667</v>
      </c>
      <c r="E3082" s="4">
        <v>144620.85</v>
      </c>
      <c r="F3082" s="4">
        <v>-1.6800000000000002</v>
      </c>
      <c r="G3082" s="4">
        <v>13765</v>
      </c>
      <c r="H3082" s="4">
        <v>9954.9599999999991</v>
      </c>
      <c r="I3082" s="4">
        <v>22382.57</v>
      </c>
      <c r="J3082" s="4"/>
      <c r="K3082" s="4">
        <v>-49697.73</v>
      </c>
    </row>
    <row r="3083" spans="1:11" x14ac:dyDescent="0.25">
      <c r="A3083" s="2">
        <v>39607</v>
      </c>
      <c r="B3083" s="4">
        <v>220.77</v>
      </c>
      <c r="C3083" s="4">
        <v>-1330.39</v>
      </c>
      <c r="D3083" s="4">
        <v>45667</v>
      </c>
      <c r="E3083" s="4">
        <v>144620.85</v>
      </c>
      <c r="F3083" s="4">
        <v>-1.6800000000000002</v>
      </c>
      <c r="G3083" s="4">
        <v>13765</v>
      </c>
      <c r="H3083" s="4">
        <v>9954.9599999999991</v>
      </c>
      <c r="I3083" s="4">
        <v>22382.57</v>
      </c>
      <c r="J3083" s="4"/>
      <c r="K3083" s="4">
        <v>-49697.73</v>
      </c>
    </row>
    <row r="3084" spans="1:11" x14ac:dyDescent="0.25">
      <c r="A3084" s="2">
        <v>39608</v>
      </c>
      <c r="B3084" s="4">
        <v>220.77</v>
      </c>
      <c r="C3084" s="4">
        <v>-1330.39</v>
      </c>
      <c r="D3084" s="4">
        <v>45667</v>
      </c>
      <c r="E3084" s="4">
        <v>144620.85</v>
      </c>
      <c r="F3084" s="4">
        <v>-1.6800000000000002</v>
      </c>
      <c r="G3084" s="4">
        <v>13765</v>
      </c>
      <c r="H3084" s="4">
        <v>9954.9599999999991</v>
      </c>
      <c r="I3084" s="4">
        <v>22382.57</v>
      </c>
      <c r="J3084" s="4"/>
      <c r="K3084" s="4">
        <v>-49697.73</v>
      </c>
    </row>
    <row r="3085" spans="1:11" x14ac:dyDescent="0.25">
      <c r="A3085" s="2">
        <v>39609</v>
      </c>
      <c r="B3085" s="4">
        <v>220.77</v>
      </c>
      <c r="C3085" s="4">
        <v>-1330.39</v>
      </c>
      <c r="D3085" s="4">
        <v>45667</v>
      </c>
      <c r="E3085" s="4">
        <v>144620.85</v>
      </c>
      <c r="F3085" s="4">
        <v>-1.6800000000000002</v>
      </c>
      <c r="G3085" s="4">
        <v>13765</v>
      </c>
      <c r="H3085" s="4">
        <v>9954.9599999999991</v>
      </c>
      <c r="I3085" s="4">
        <v>22382.57</v>
      </c>
      <c r="J3085" s="4"/>
      <c r="K3085" s="4">
        <v>-49697.73</v>
      </c>
    </row>
    <row r="3086" spans="1:11" x14ac:dyDescent="0.25">
      <c r="A3086" s="2">
        <v>39610</v>
      </c>
      <c r="B3086" s="4">
        <v>220.77</v>
      </c>
      <c r="C3086" s="4">
        <v>-1330.39</v>
      </c>
      <c r="D3086" s="4">
        <v>45667</v>
      </c>
      <c r="E3086" s="4">
        <v>144620.85</v>
      </c>
      <c r="F3086" s="4">
        <v>-1.6800000000000002</v>
      </c>
      <c r="G3086" s="4">
        <v>13765</v>
      </c>
      <c r="H3086" s="4">
        <v>9954.9599999999991</v>
      </c>
      <c r="I3086" s="4">
        <v>22382.57</v>
      </c>
      <c r="J3086" s="4"/>
      <c r="K3086" s="4">
        <v>-49697.73</v>
      </c>
    </row>
    <row r="3087" spans="1:11" x14ac:dyDescent="0.25">
      <c r="A3087" s="2">
        <v>39611</v>
      </c>
      <c r="B3087" s="4">
        <v>220.77</v>
      </c>
      <c r="C3087" s="4">
        <v>-1330.39</v>
      </c>
      <c r="D3087" s="4">
        <v>45667</v>
      </c>
      <c r="E3087" s="4">
        <v>144620.85</v>
      </c>
      <c r="F3087" s="4">
        <v>-1.6800000000000002</v>
      </c>
      <c r="G3087" s="4">
        <v>13765</v>
      </c>
      <c r="H3087" s="4">
        <v>9954.9599999999991</v>
      </c>
      <c r="I3087" s="4">
        <v>22382.57</v>
      </c>
      <c r="J3087" s="4"/>
      <c r="K3087" s="4">
        <v>-49697.73</v>
      </c>
    </row>
    <row r="3088" spans="1:11" x14ac:dyDescent="0.25">
      <c r="A3088" s="2">
        <v>39612</v>
      </c>
      <c r="B3088" s="4">
        <v>220.77</v>
      </c>
      <c r="C3088" s="4">
        <v>-1330.39</v>
      </c>
      <c r="D3088" s="4">
        <v>45667</v>
      </c>
      <c r="E3088" s="4">
        <v>144620.85</v>
      </c>
      <c r="F3088" s="4">
        <v>-1.6800000000000002</v>
      </c>
      <c r="G3088" s="4">
        <v>13765</v>
      </c>
      <c r="H3088" s="4">
        <v>9954.9599999999991</v>
      </c>
      <c r="I3088" s="4">
        <v>22382.57</v>
      </c>
      <c r="J3088" s="4"/>
      <c r="K3088" s="4">
        <v>-49697.73</v>
      </c>
    </row>
    <row r="3089" spans="1:11" x14ac:dyDescent="0.25">
      <c r="A3089" s="2">
        <v>39613</v>
      </c>
      <c r="B3089" s="4">
        <v>220.77</v>
      </c>
      <c r="C3089" s="4">
        <v>-1330.39</v>
      </c>
      <c r="D3089" s="4">
        <v>45667</v>
      </c>
      <c r="E3089" s="4">
        <v>144620.85</v>
      </c>
      <c r="F3089" s="4">
        <v>-1.6800000000000002</v>
      </c>
      <c r="G3089" s="4">
        <v>13765</v>
      </c>
      <c r="H3089" s="4">
        <v>9954.9599999999991</v>
      </c>
      <c r="I3089" s="4">
        <v>22382.57</v>
      </c>
      <c r="J3089" s="4"/>
      <c r="K3089" s="4">
        <v>-49697.73</v>
      </c>
    </row>
    <row r="3090" spans="1:11" x14ac:dyDescent="0.25">
      <c r="A3090" s="2">
        <v>39614</v>
      </c>
      <c r="B3090" s="4">
        <v>220.77</v>
      </c>
      <c r="C3090" s="4">
        <v>-1330.39</v>
      </c>
      <c r="D3090" s="4">
        <v>45667</v>
      </c>
      <c r="E3090" s="4">
        <v>144620.85</v>
      </c>
      <c r="F3090" s="4">
        <v>-1.6800000000000002</v>
      </c>
      <c r="G3090" s="4">
        <v>13765</v>
      </c>
      <c r="H3090" s="4">
        <v>9954.9599999999991</v>
      </c>
      <c r="I3090" s="4">
        <v>22382.57</v>
      </c>
      <c r="J3090" s="4"/>
      <c r="K3090" s="4">
        <v>-49697.73</v>
      </c>
    </row>
    <row r="3091" spans="1:11" x14ac:dyDescent="0.25">
      <c r="A3091" s="2">
        <v>39615</v>
      </c>
      <c r="B3091" s="4">
        <v>220.77</v>
      </c>
      <c r="C3091" s="4">
        <v>-1330.39</v>
      </c>
      <c r="D3091" s="4">
        <v>45667</v>
      </c>
      <c r="E3091" s="4">
        <v>144620.85</v>
      </c>
      <c r="F3091" s="4">
        <v>-1.6800000000000002</v>
      </c>
      <c r="G3091" s="4">
        <v>13765</v>
      </c>
      <c r="H3091" s="4">
        <v>9954.9599999999991</v>
      </c>
      <c r="I3091" s="4">
        <v>22382.57</v>
      </c>
      <c r="J3091" s="4"/>
      <c r="K3091" s="4">
        <v>-49697.73</v>
      </c>
    </row>
    <row r="3092" spans="1:11" x14ac:dyDescent="0.25">
      <c r="A3092" s="2">
        <v>39616</v>
      </c>
      <c r="B3092" s="4">
        <v>220.77</v>
      </c>
      <c r="C3092" s="4">
        <v>-1330.39</v>
      </c>
      <c r="D3092" s="4">
        <v>45667</v>
      </c>
      <c r="E3092" s="4">
        <v>144620.85</v>
      </c>
      <c r="F3092" s="4">
        <v>-1.6800000000000002</v>
      </c>
      <c r="G3092" s="4">
        <v>13765</v>
      </c>
      <c r="H3092" s="4">
        <v>9954.9599999999991</v>
      </c>
      <c r="I3092" s="4">
        <v>22382.57</v>
      </c>
      <c r="J3092" s="4"/>
      <c r="K3092" s="4">
        <v>-49697.73</v>
      </c>
    </row>
    <row r="3093" spans="1:11" x14ac:dyDescent="0.25">
      <c r="A3093" s="2">
        <v>39617</v>
      </c>
      <c r="B3093" s="4">
        <v>220.77</v>
      </c>
      <c r="C3093" s="4">
        <v>-1330.39</v>
      </c>
      <c r="D3093" s="4">
        <v>45667</v>
      </c>
      <c r="E3093" s="4">
        <v>144620.85</v>
      </c>
      <c r="F3093" s="4">
        <v>-1.6800000000000002</v>
      </c>
      <c r="G3093" s="4">
        <v>13765</v>
      </c>
      <c r="H3093" s="4">
        <v>9954.9599999999991</v>
      </c>
      <c r="I3093" s="4">
        <v>22382.57</v>
      </c>
      <c r="J3093" s="4"/>
      <c r="K3093" s="4">
        <v>-49697.73</v>
      </c>
    </row>
    <row r="3094" spans="1:11" x14ac:dyDescent="0.25">
      <c r="A3094" s="2">
        <v>39618</v>
      </c>
      <c r="B3094" s="4">
        <v>220.77</v>
      </c>
      <c r="C3094" s="4">
        <v>-1330.39</v>
      </c>
      <c r="D3094" s="4">
        <v>45667</v>
      </c>
      <c r="E3094" s="4">
        <v>144620.85</v>
      </c>
      <c r="F3094" s="4">
        <v>-1.6800000000000002</v>
      </c>
      <c r="G3094" s="4">
        <v>13765</v>
      </c>
      <c r="H3094" s="4">
        <v>9954.9599999999991</v>
      </c>
      <c r="I3094" s="4">
        <v>22382.57</v>
      </c>
      <c r="J3094" s="4"/>
      <c r="K3094" s="4">
        <v>-49697.73</v>
      </c>
    </row>
    <row r="3095" spans="1:11" x14ac:dyDescent="0.25">
      <c r="A3095" s="2">
        <v>39619</v>
      </c>
      <c r="B3095" s="4">
        <v>220.77</v>
      </c>
      <c r="C3095" s="4">
        <v>-1330.39</v>
      </c>
      <c r="D3095" s="4">
        <v>45667</v>
      </c>
      <c r="E3095" s="4">
        <v>144620.85</v>
      </c>
      <c r="F3095" s="4">
        <v>-1.6800000000000002</v>
      </c>
      <c r="G3095" s="4">
        <v>13765</v>
      </c>
      <c r="H3095" s="4">
        <v>9954.9599999999991</v>
      </c>
      <c r="I3095" s="4">
        <v>22382.57</v>
      </c>
      <c r="J3095" s="4"/>
      <c r="K3095" s="4">
        <v>-49697.73</v>
      </c>
    </row>
    <row r="3096" spans="1:11" x14ac:dyDescent="0.25">
      <c r="A3096" s="2">
        <v>39620</v>
      </c>
      <c r="B3096" s="4">
        <v>220.77</v>
      </c>
      <c r="C3096" s="4">
        <v>-1330.39</v>
      </c>
      <c r="D3096" s="4">
        <v>45667</v>
      </c>
      <c r="E3096" s="4">
        <v>144620.85</v>
      </c>
      <c r="F3096" s="4">
        <v>-1.6800000000000002</v>
      </c>
      <c r="G3096" s="4">
        <v>13765</v>
      </c>
      <c r="H3096" s="4">
        <v>9954.9599999999991</v>
      </c>
      <c r="I3096" s="4">
        <v>22382.57</v>
      </c>
      <c r="J3096" s="4"/>
      <c r="K3096" s="4">
        <v>-49697.73</v>
      </c>
    </row>
    <row r="3097" spans="1:11" x14ac:dyDescent="0.25">
      <c r="A3097" s="2">
        <v>39621</v>
      </c>
      <c r="B3097" s="4">
        <v>220.77</v>
      </c>
      <c r="C3097" s="4">
        <v>-1330.39</v>
      </c>
      <c r="D3097" s="4">
        <v>45667</v>
      </c>
      <c r="E3097" s="4">
        <v>144620.85</v>
      </c>
      <c r="F3097" s="4">
        <v>-1.6800000000000002</v>
      </c>
      <c r="G3097" s="4">
        <v>13765</v>
      </c>
      <c r="H3097" s="4">
        <v>9954.9599999999991</v>
      </c>
      <c r="I3097" s="4">
        <v>22382.57</v>
      </c>
      <c r="J3097" s="4"/>
      <c r="K3097" s="4">
        <v>-49697.73</v>
      </c>
    </row>
    <row r="3098" spans="1:11" x14ac:dyDescent="0.25">
      <c r="A3098" s="2">
        <v>39622</v>
      </c>
      <c r="B3098" s="4">
        <v>220.77</v>
      </c>
      <c r="C3098" s="4">
        <v>-1330.39</v>
      </c>
      <c r="D3098" s="4">
        <v>45667</v>
      </c>
      <c r="E3098" s="4">
        <v>144620.85</v>
      </c>
      <c r="F3098" s="4">
        <v>-1.6800000000000002</v>
      </c>
      <c r="G3098" s="4">
        <v>13765</v>
      </c>
      <c r="H3098" s="4">
        <v>9954.9599999999991</v>
      </c>
      <c r="I3098" s="4">
        <v>22382.57</v>
      </c>
      <c r="J3098" s="4"/>
      <c r="K3098" s="4">
        <v>-49697.73</v>
      </c>
    </row>
    <row r="3099" spans="1:11" x14ac:dyDescent="0.25">
      <c r="A3099" s="2">
        <v>39623</v>
      </c>
      <c r="B3099" s="4">
        <v>220.77</v>
      </c>
      <c r="C3099" s="4">
        <v>-1330.39</v>
      </c>
      <c r="D3099" s="4">
        <v>45667</v>
      </c>
      <c r="E3099" s="4">
        <v>144620.85</v>
      </c>
      <c r="F3099" s="4">
        <v>-1.6800000000000002</v>
      </c>
      <c r="G3099" s="4">
        <v>13765</v>
      </c>
      <c r="H3099" s="4">
        <v>9954.9599999999991</v>
      </c>
      <c r="I3099" s="4">
        <v>22382.57</v>
      </c>
      <c r="J3099" s="4"/>
      <c r="K3099" s="4">
        <v>-49697.73</v>
      </c>
    </row>
    <row r="3100" spans="1:11" x14ac:dyDescent="0.25">
      <c r="A3100" s="2">
        <v>39624</v>
      </c>
      <c r="B3100" s="4">
        <v>220.77</v>
      </c>
      <c r="C3100" s="4">
        <v>-1330.39</v>
      </c>
      <c r="D3100" s="4">
        <v>45667</v>
      </c>
      <c r="E3100" s="4">
        <v>144620.85</v>
      </c>
      <c r="F3100" s="4">
        <v>-1.6800000000000002</v>
      </c>
      <c r="G3100" s="4">
        <v>13765</v>
      </c>
      <c r="H3100" s="4">
        <v>9954.9599999999991</v>
      </c>
      <c r="I3100" s="4">
        <v>22382.57</v>
      </c>
      <c r="J3100" s="4"/>
      <c r="K3100" s="4">
        <v>-49697.73</v>
      </c>
    </row>
    <row r="3101" spans="1:11" x14ac:dyDescent="0.25">
      <c r="A3101" s="2">
        <v>39625</v>
      </c>
      <c r="B3101" s="4">
        <v>220.77</v>
      </c>
      <c r="C3101" s="4">
        <v>-1330.39</v>
      </c>
      <c r="D3101" s="4">
        <v>45667</v>
      </c>
      <c r="E3101" s="4">
        <v>144620.85</v>
      </c>
      <c r="F3101" s="4">
        <v>-1.6800000000000002</v>
      </c>
      <c r="G3101" s="4">
        <v>13765</v>
      </c>
      <c r="H3101" s="4">
        <v>9954.9599999999991</v>
      </c>
      <c r="I3101" s="4">
        <v>22382.57</v>
      </c>
      <c r="J3101" s="4"/>
      <c r="K3101" s="4">
        <v>-49697.73</v>
      </c>
    </row>
    <row r="3102" spans="1:11" x14ac:dyDescent="0.25">
      <c r="A3102" s="2">
        <v>39626</v>
      </c>
      <c r="B3102" s="4">
        <v>220.77</v>
      </c>
      <c r="C3102" s="4">
        <v>-1330.39</v>
      </c>
      <c r="D3102" s="4">
        <v>45667</v>
      </c>
      <c r="E3102" s="4">
        <v>144620.85</v>
      </c>
      <c r="F3102" s="4">
        <v>-1.6800000000000002</v>
      </c>
      <c r="G3102" s="4">
        <v>13765</v>
      </c>
      <c r="H3102" s="4">
        <v>9954.9599999999991</v>
      </c>
      <c r="I3102" s="4">
        <v>22382.57</v>
      </c>
      <c r="J3102" s="4"/>
      <c r="K3102" s="4">
        <v>-49697.73</v>
      </c>
    </row>
    <row r="3103" spans="1:11" x14ac:dyDescent="0.25">
      <c r="A3103" s="2">
        <v>39627</v>
      </c>
      <c r="B3103" s="4">
        <v>220.77</v>
      </c>
      <c r="C3103" s="4">
        <v>-1330.39</v>
      </c>
      <c r="D3103" s="4">
        <v>45667</v>
      </c>
      <c r="E3103" s="4">
        <v>144620.85</v>
      </c>
      <c r="F3103" s="4">
        <v>-1.6800000000000002</v>
      </c>
      <c r="G3103" s="4">
        <v>13765</v>
      </c>
      <c r="H3103" s="4">
        <v>9954.9599999999991</v>
      </c>
      <c r="I3103" s="4">
        <v>22382.57</v>
      </c>
      <c r="J3103" s="4"/>
      <c r="K3103" s="4">
        <v>-49697.73</v>
      </c>
    </row>
    <row r="3104" spans="1:11" x14ac:dyDescent="0.25">
      <c r="A3104" s="2">
        <v>39628</v>
      </c>
      <c r="B3104" s="4">
        <v>220.77</v>
      </c>
      <c r="C3104" s="4">
        <v>-1330.39</v>
      </c>
      <c r="D3104" s="4">
        <v>45667</v>
      </c>
      <c r="E3104" s="4">
        <v>144620.85</v>
      </c>
      <c r="F3104" s="4">
        <v>-1.6800000000000002</v>
      </c>
      <c r="G3104" s="4">
        <v>13765</v>
      </c>
      <c r="H3104" s="4">
        <v>9954.9599999999991</v>
      </c>
      <c r="I3104" s="4">
        <v>22382.57</v>
      </c>
      <c r="J3104" s="4"/>
      <c r="K3104" s="4">
        <v>-49697.73</v>
      </c>
    </row>
    <row r="3105" spans="1:11" x14ac:dyDescent="0.25">
      <c r="A3105" s="2">
        <v>39629</v>
      </c>
      <c r="B3105" s="4">
        <v>235.37</v>
      </c>
      <c r="C3105" s="4">
        <v>-1132.23</v>
      </c>
      <c r="D3105" s="4">
        <v>45381</v>
      </c>
      <c r="E3105" s="4">
        <v>148316.5</v>
      </c>
      <c r="F3105" s="4">
        <v>-3.73</v>
      </c>
      <c r="G3105" s="4">
        <v>13839</v>
      </c>
      <c r="H3105" s="4">
        <v>9954.9599999999991</v>
      </c>
      <c r="I3105" s="4">
        <v>22854.74</v>
      </c>
      <c r="J3105" s="4"/>
      <c r="K3105" s="4">
        <v>-50404.86</v>
      </c>
    </row>
    <row r="3106" spans="1:11" x14ac:dyDescent="0.25">
      <c r="A3106" s="2">
        <v>39630</v>
      </c>
      <c r="B3106" s="4">
        <v>235.37</v>
      </c>
      <c r="C3106" s="4">
        <v>-1132.23</v>
      </c>
      <c r="D3106" s="4">
        <v>45381</v>
      </c>
      <c r="E3106" s="4">
        <v>148316.5</v>
      </c>
      <c r="F3106" s="4">
        <v>-3.73</v>
      </c>
      <c r="G3106" s="4">
        <v>13839</v>
      </c>
      <c r="H3106" s="4">
        <v>9954.9599999999991</v>
      </c>
      <c r="I3106" s="4">
        <v>22854.74</v>
      </c>
      <c r="J3106" s="4"/>
      <c r="K3106" s="4">
        <v>-50404.86</v>
      </c>
    </row>
    <row r="3107" spans="1:11" x14ac:dyDescent="0.25">
      <c r="A3107" s="2">
        <v>39631</v>
      </c>
      <c r="B3107" s="4">
        <v>235.37</v>
      </c>
      <c r="C3107" s="4">
        <v>-1132.23</v>
      </c>
      <c r="D3107" s="4">
        <v>45381</v>
      </c>
      <c r="E3107" s="4">
        <v>148316.5</v>
      </c>
      <c r="F3107" s="4">
        <v>-3.73</v>
      </c>
      <c r="G3107" s="4">
        <v>13839</v>
      </c>
      <c r="H3107" s="4">
        <v>9954.9599999999991</v>
      </c>
      <c r="I3107" s="4">
        <v>22854.74</v>
      </c>
      <c r="J3107" s="4"/>
      <c r="K3107" s="4">
        <v>-50404.86</v>
      </c>
    </row>
    <row r="3108" spans="1:11" x14ac:dyDescent="0.25">
      <c r="A3108" s="2">
        <v>39632</v>
      </c>
      <c r="B3108" s="4">
        <v>235.37</v>
      </c>
      <c r="C3108" s="4">
        <v>-1132.23</v>
      </c>
      <c r="D3108" s="4">
        <v>45381</v>
      </c>
      <c r="E3108" s="4">
        <v>148316.5</v>
      </c>
      <c r="F3108" s="4">
        <v>-3.73</v>
      </c>
      <c r="G3108" s="4">
        <v>13839</v>
      </c>
      <c r="H3108" s="4">
        <v>9954.9599999999991</v>
      </c>
      <c r="I3108" s="4">
        <v>22854.74</v>
      </c>
      <c r="J3108" s="4"/>
      <c r="K3108" s="4">
        <v>-50404.86</v>
      </c>
    </row>
    <row r="3109" spans="1:11" x14ac:dyDescent="0.25">
      <c r="A3109" s="2">
        <v>39633</v>
      </c>
      <c r="B3109" s="4">
        <v>235.37</v>
      </c>
      <c r="C3109" s="4">
        <v>-1132.23</v>
      </c>
      <c r="D3109" s="4">
        <v>45381</v>
      </c>
      <c r="E3109" s="4">
        <v>148316.5</v>
      </c>
      <c r="F3109" s="4">
        <v>-3.73</v>
      </c>
      <c r="G3109" s="4">
        <v>13839</v>
      </c>
      <c r="H3109" s="4">
        <v>9954.9599999999991</v>
      </c>
      <c r="I3109" s="4">
        <v>22854.74</v>
      </c>
      <c r="J3109" s="4"/>
      <c r="K3109" s="4">
        <v>-50404.86</v>
      </c>
    </row>
    <row r="3110" spans="1:11" x14ac:dyDescent="0.25">
      <c r="A3110" s="2">
        <v>39634</v>
      </c>
      <c r="B3110" s="4">
        <v>235.37</v>
      </c>
      <c r="C3110" s="4">
        <v>-1132.23</v>
      </c>
      <c r="D3110" s="4">
        <v>45381</v>
      </c>
      <c r="E3110" s="4">
        <v>148316.5</v>
      </c>
      <c r="F3110" s="4">
        <v>-3.73</v>
      </c>
      <c r="G3110" s="4">
        <v>13839</v>
      </c>
      <c r="H3110" s="4">
        <v>9954.9599999999991</v>
      </c>
      <c r="I3110" s="4">
        <v>22854.74</v>
      </c>
      <c r="J3110" s="4"/>
      <c r="K3110" s="4">
        <v>-50404.86</v>
      </c>
    </row>
    <row r="3111" spans="1:11" x14ac:dyDescent="0.25">
      <c r="A3111" s="2">
        <v>39635</v>
      </c>
      <c r="B3111" s="4">
        <v>235.37</v>
      </c>
      <c r="C3111" s="4">
        <v>-1132.23</v>
      </c>
      <c r="D3111" s="4">
        <v>45381</v>
      </c>
      <c r="E3111" s="4">
        <v>148316.5</v>
      </c>
      <c r="F3111" s="4">
        <v>-3.73</v>
      </c>
      <c r="G3111" s="4">
        <v>13839</v>
      </c>
      <c r="H3111" s="4">
        <v>9954.9599999999991</v>
      </c>
      <c r="I3111" s="4">
        <v>22854.74</v>
      </c>
      <c r="J3111" s="4"/>
      <c r="K3111" s="4">
        <v>-50404.86</v>
      </c>
    </row>
    <row r="3112" spans="1:11" x14ac:dyDescent="0.25">
      <c r="A3112" s="2">
        <v>39636</v>
      </c>
      <c r="B3112" s="4">
        <v>235.37</v>
      </c>
      <c r="C3112" s="4">
        <v>-1132.23</v>
      </c>
      <c r="D3112" s="4">
        <v>45381</v>
      </c>
      <c r="E3112" s="4">
        <v>148316.5</v>
      </c>
      <c r="F3112" s="4">
        <v>-3.73</v>
      </c>
      <c r="G3112" s="4">
        <v>13839</v>
      </c>
      <c r="H3112" s="4">
        <v>9954.9599999999991</v>
      </c>
      <c r="I3112" s="4">
        <v>22854.74</v>
      </c>
      <c r="J3112" s="4"/>
      <c r="K3112" s="4">
        <v>-50404.86</v>
      </c>
    </row>
    <row r="3113" spans="1:11" x14ac:dyDescent="0.25">
      <c r="A3113" s="2">
        <v>39637</v>
      </c>
      <c r="B3113" s="4">
        <v>235.37</v>
      </c>
      <c r="C3113" s="4">
        <v>-1132.23</v>
      </c>
      <c r="D3113" s="4">
        <v>45381</v>
      </c>
      <c r="E3113" s="4">
        <v>148316.5</v>
      </c>
      <c r="F3113" s="4">
        <v>-3.73</v>
      </c>
      <c r="G3113" s="4">
        <v>13839</v>
      </c>
      <c r="H3113" s="4">
        <v>9954.9599999999991</v>
      </c>
      <c r="I3113" s="4">
        <v>22854.74</v>
      </c>
      <c r="J3113" s="4"/>
      <c r="K3113" s="4">
        <v>-50404.86</v>
      </c>
    </row>
    <row r="3114" spans="1:11" x14ac:dyDescent="0.25">
      <c r="A3114" s="2">
        <v>39638</v>
      </c>
      <c r="B3114" s="4">
        <v>235.37</v>
      </c>
      <c r="C3114" s="4">
        <v>-1132.23</v>
      </c>
      <c r="D3114" s="4">
        <v>45381</v>
      </c>
      <c r="E3114" s="4">
        <v>148316.5</v>
      </c>
      <c r="F3114" s="4">
        <v>-3.73</v>
      </c>
      <c r="G3114" s="4">
        <v>13839</v>
      </c>
      <c r="H3114" s="4">
        <v>9954.9599999999991</v>
      </c>
      <c r="I3114" s="4">
        <v>22854.74</v>
      </c>
      <c r="J3114" s="4"/>
      <c r="K3114" s="4">
        <v>-50404.86</v>
      </c>
    </row>
    <row r="3115" spans="1:11" x14ac:dyDescent="0.25">
      <c r="A3115" s="2">
        <v>39639</v>
      </c>
      <c r="B3115" s="4">
        <v>235.37</v>
      </c>
      <c r="C3115" s="4">
        <v>-1132.23</v>
      </c>
      <c r="D3115" s="4">
        <v>45381</v>
      </c>
      <c r="E3115" s="4">
        <v>148316.5</v>
      </c>
      <c r="F3115" s="4">
        <v>-3.73</v>
      </c>
      <c r="G3115" s="4">
        <v>13839</v>
      </c>
      <c r="H3115" s="4">
        <v>9954.9599999999991</v>
      </c>
      <c r="I3115" s="4">
        <v>22854.74</v>
      </c>
      <c r="J3115" s="4"/>
      <c r="K3115" s="4">
        <v>-50404.86</v>
      </c>
    </row>
    <row r="3116" spans="1:11" x14ac:dyDescent="0.25">
      <c r="A3116" s="2">
        <v>39640</v>
      </c>
      <c r="B3116" s="4">
        <v>235.37</v>
      </c>
      <c r="C3116" s="4">
        <v>-1132.23</v>
      </c>
      <c r="D3116" s="4">
        <v>45381</v>
      </c>
      <c r="E3116" s="4">
        <v>148316.5</v>
      </c>
      <c r="F3116" s="4">
        <v>-3.73</v>
      </c>
      <c r="G3116" s="4">
        <v>13839</v>
      </c>
      <c r="H3116" s="4">
        <v>9954.9599999999991</v>
      </c>
      <c r="I3116" s="4">
        <v>22854.74</v>
      </c>
      <c r="J3116" s="4"/>
      <c r="K3116" s="4">
        <v>-50404.86</v>
      </c>
    </row>
    <row r="3117" spans="1:11" x14ac:dyDescent="0.25">
      <c r="A3117" s="2">
        <v>39641</v>
      </c>
      <c r="B3117" s="4">
        <v>235.37</v>
      </c>
      <c r="C3117" s="4">
        <v>-1132.23</v>
      </c>
      <c r="D3117" s="4">
        <v>45381</v>
      </c>
      <c r="E3117" s="4">
        <v>148316.5</v>
      </c>
      <c r="F3117" s="4">
        <v>-3.73</v>
      </c>
      <c r="G3117" s="4">
        <v>13839</v>
      </c>
      <c r="H3117" s="4">
        <v>9954.9599999999991</v>
      </c>
      <c r="I3117" s="4">
        <v>22854.74</v>
      </c>
      <c r="J3117" s="4"/>
      <c r="K3117" s="4">
        <v>-50404.86</v>
      </c>
    </row>
    <row r="3118" spans="1:11" x14ac:dyDescent="0.25">
      <c r="A3118" s="2">
        <v>39642</v>
      </c>
      <c r="B3118" s="4">
        <v>235.37</v>
      </c>
      <c r="C3118" s="4">
        <v>-1132.23</v>
      </c>
      <c r="D3118" s="4">
        <v>45381</v>
      </c>
      <c r="E3118" s="4">
        <v>148316.5</v>
      </c>
      <c r="F3118" s="4">
        <v>-3.73</v>
      </c>
      <c r="G3118" s="4">
        <v>13839</v>
      </c>
      <c r="H3118" s="4">
        <v>9954.9599999999991</v>
      </c>
      <c r="I3118" s="4">
        <v>22854.74</v>
      </c>
      <c r="J3118" s="4"/>
      <c r="K3118" s="4">
        <v>-50404.86</v>
      </c>
    </row>
    <row r="3119" spans="1:11" x14ac:dyDescent="0.25">
      <c r="A3119" s="2">
        <v>39643</v>
      </c>
      <c r="B3119" s="4">
        <v>235.37</v>
      </c>
      <c r="C3119" s="4">
        <v>-1132.23</v>
      </c>
      <c r="D3119" s="4">
        <v>45381</v>
      </c>
      <c r="E3119" s="4">
        <v>148316.5</v>
      </c>
      <c r="F3119" s="4">
        <v>-3.73</v>
      </c>
      <c r="G3119" s="4">
        <v>13839</v>
      </c>
      <c r="H3119" s="4">
        <v>9954.9599999999991</v>
      </c>
      <c r="I3119" s="4">
        <v>22854.74</v>
      </c>
      <c r="J3119" s="4"/>
      <c r="K3119" s="4">
        <v>-50404.86</v>
      </c>
    </row>
    <row r="3120" spans="1:11" x14ac:dyDescent="0.25">
      <c r="A3120" s="2">
        <v>39644</v>
      </c>
      <c r="B3120" s="4">
        <v>235.37</v>
      </c>
      <c r="C3120" s="4">
        <v>-1132.23</v>
      </c>
      <c r="D3120" s="4">
        <v>45381</v>
      </c>
      <c r="E3120" s="4">
        <v>148316.5</v>
      </c>
      <c r="F3120" s="4">
        <v>-3.73</v>
      </c>
      <c r="G3120" s="4">
        <v>13839</v>
      </c>
      <c r="H3120" s="4">
        <v>9954.9599999999991</v>
      </c>
      <c r="I3120" s="4">
        <v>22854.74</v>
      </c>
      <c r="J3120" s="4"/>
      <c r="K3120" s="4">
        <v>-50404.86</v>
      </c>
    </row>
    <row r="3121" spans="1:11" x14ac:dyDescent="0.25">
      <c r="A3121" s="2">
        <v>39645</v>
      </c>
      <c r="B3121" s="4">
        <v>235.37</v>
      </c>
      <c r="C3121" s="4">
        <v>-1132.23</v>
      </c>
      <c r="D3121" s="4">
        <v>45381</v>
      </c>
      <c r="E3121" s="4">
        <v>148316.5</v>
      </c>
      <c r="F3121" s="4">
        <v>-3.73</v>
      </c>
      <c r="G3121" s="4">
        <v>13839</v>
      </c>
      <c r="H3121" s="4">
        <v>9954.9599999999991</v>
      </c>
      <c r="I3121" s="4">
        <v>22854.74</v>
      </c>
      <c r="J3121" s="4"/>
      <c r="K3121" s="4">
        <v>-50404.86</v>
      </c>
    </row>
    <row r="3122" spans="1:11" x14ac:dyDescent="0.25">
      <c r="A3122" s="2">
        <v>39646</v>
      </c>
      <c r="B3122" s="4">
        <v>235.37</v>
      </c>
      <c r="C3122" s="4">
        <v>-1132.23</v>
      </c>
      <c r="D3122" s="4">
        <v>45381</v>
      </c>
      <c r="E3122" s="4">
        <v>148316.5</v>
      </c>
      <c r="F3122" s="4">
        <v>-3.73</v>
      </c>
      <c r="G3122" s="4">
        <v>13839</v>
      </c>
      <c r="H3122" s="4">
        <v>9954.9599999999991</v>
      </c>
      <c r="I3122" s="4">
        <v>22854.74</v>
      </c>
      <c r="J3122" s="4"/>
      <c r="K3122" s="4">
        <v>-50404.86</v>
      </c>
    </row>
    <row r="3123" spans="1:11" x14ac:dyDescent="0.25">
      <c r="A3123" s="2">
        <v>39647</v>
      </c>
      <c r="B3123" s="4">
        <v>235.37</v>
      </c>
      <c r="C3123" s="4">
        <v>-1132.23</v>
      </c>
      <c r="D3123" s="4">
        <v>45381</v>
      </c>
      <c r="E3123" s="4">
        <v>148316.5</v>
      </c>
      <c r="F3123" s="4">
        <v>-3.73</v>
      </c>
      <c r="G3123" s="4">
        <v>13839</v>
      </c>
      <c r="H3123" s="4">
        <v>9954.9599999999991</v>
      </c>
      <c r="I3123" s="4">
        <v>22854.74</v>
      </c>
      <c r="J3123" s="4"/>
      <c r="K3123" s="4">
        <v>-50404.86</v>
      </c>
    </row>
    <row r="3124" spans="1:11" x14ac:dyDescent="0.25">
      <c r="A3124" s="2">
        <v>39648</v>
      </c>
      <c r="B3124" s="4">
        <v>235.37</v>
      </c>
      <c r="C3124" s="4">
        <v>-1132.23</v>
      </c>
      <c r="D3124" s="4">
        <v>45381</v>
      </c>
      <c r="E3124" s="4">
        <v>148316.5</v>
      </c>
      <c r="F3124" s="4">
        <v>-3.73</v>
      </c>
      <c r="G3124" s="4">
        <v>13839</v>
      </c>
      <c r="H3124" s="4">
        <v>9954.9599999999991</v>
      </c>
      <c r="I3124" s="4">
        <v>22854.74</v>
      </c>
      <c r="J3124" s="4"/>
      <c r="K3124" s="4">
        <v>-50404.86</v>
      </c>
    </row>
    <row r="3125" spans="1:11" x14ac:dyDescent="0.25">
      <c r="A3125" s="2">
        <v>39649</v>
      </c>
      <c r="B3125" s="4">
        <v>235.37</v>
      </c>
      <c r="C3125" s="4">
        <v>-1132.23</v>
      </c>
      <c r="D3125" s="4">
        <v>45381</v>
      </c>
      <c r="E3125" s="4">
        <v>148316.5</v>
      </c>
      <c r="F3125" s="4">
        <v>-3.73</v>
      </c>
      <c r="G3125" s="4">
        <v>13839</v>
      </c>
      <c r="H3125" s="4">
        <v>9954.9599999999991</v>
      </c>
      <c r="I3125" s="4">
        <v>22854.74</v>
      </c>
      <c r="J3125" s="4"/>
      <c r="K3125" s="4">
        <v>-50404.86</v>
      </c>
    </row>
    <row r="3126" spans="1:11" x14ac:dyDescent="0.25">
      <c r="A3126" s="2">
        <v>39650</v>
      </c>
      <c r="B3126" s="4">
        <v>235.37</v>
      </c>
      <c r="C3126" s="4">
        <v>-1132.23</v>
      </c>
      <c r="D3126" s="4">
        <v>45381</v>
      </c>
      <c r="E3126" s="4">
        <v>148316.5</v>
      </c>
      <c r="F3126" s="4">
        <v>-3.73</v>
      </c>
      <c r="G3126" s="4">
        <v>13839</v>
      </c>
      <c r="H3126" s="4">
        <v>9954.9599999999991</v>
      </c>
      <c r="I3126" s="4">
        <v>22854.74</v>
      </c>
      <c r="J3126" s="4"/>
      <c r="K3126" s="4">
        <v>-50404.86</v>
      </c>
    </row>
    <row r="3127" spans="1:11" x14ac:dyDescent="0.25">
      <c r="A3127" s="2">
        <v>39651</v>
      </c>
      <c r="B3127" s="4">
        <v>235.37</v>
      </c>
      <c r="C3127" s="4">
        <v>-1132.23</v>
      </c>
      <c r="D3127" s="4">
        <v>45381</v>
      </c>
      <c r="E3127" s="4">
        <v>148316.5</v>
      </c>
      <c r="F3127" s="4">
        <v>-3.73</v>
      </c>
      <c r="G3127" s="4">
        <v>13839</v>
      </c>
      <c r="H3127" s="4">
        <v>9954.9599999999991</v>
      </c>
      <c r="I3127" s="4">
        <v>22854.74</v>
      </c>
      <c r="J3127" s="4"/>
      <c r="K3127" s="4">
        <v>-50404.86</v>
      </c>
    </row>
    <row r="3128" spans="1:11" x14ac:dyDescent="0.25">
      <c r="A3128" s="2">
        <v>39652</v>
      </c>
      <c r="B3128" s="4">
        <v>235.37</v>
      </c>
      <c r="C3128" s="4">
        <v>-1132.23</v>
      </c>
      <c r="D3128" s="4">
        <v>45381</v>
      </c>
      <c r="E3128" s="4">
        <v>148316.5</v>
      </c>
      <c r="F3128" s="4">
        <v>-3.73</v>
      </c>
      <c r="G3128" s="4">
        <v>13839</v>
      </c>
      <c r="H3128" s="4">
        <v>9954.9599999999991</v>
      </c>
      <c r="I3128" s="4">
        <v>22854.74</v>
      </c>
      <c r="J3128" s="4"/>
      <c r="K3128" s="4">
        <v>-50404.86</v>
      </c>
    </row>
    <row r="3129" spans="1:11" x14ac:dyDescent="0.25">
      <c r="A3129" s="2">
        <v>39653</v>
      </c>
      <c r="B3129" s="4">
        <v>235.37</v>
      </c>
      <c r="C3129" s="4">
        <v>-1132.23</v>
      </c>
      <c r="D3129" s="4">
        <v>45381</v>
      </c>
      <c r="E3129" s="4">
        <v>148316.5</v>
      </c>
      <c r="F3129" s="4">
        <v>-3.73</v>
      </c>
      <c r="G3129" s="4">
        <v>13839</v>
      </c>
      <c r="H3129" s="4">
        <v>9954.9599999999991</v>
      </c>
      <c r="I3129" s="4">
        <v>22854.74</v>
      </c>
      <c r="J3129" s="4"/>
      <c r="K3129" s="4">
        <v>-50404.86</v>
      </c>
    </row>
    <row r="3130" spans="1:11" x14ac:dyDescent="0.25">
      <c r="A3130" s="2">
        <v>39654</v>
      </c>
      <c r="B3130" s="4">
        <v>235.37</v>
      </c>
      <c r="C3130" s="4">
        <v>-1132.23</v>
      </c>
      <c r="D3130" s="4">
        <v>45381</v>
      </c>
      <c r="E3130" s="4">
        <v>148316.5</v>
      </c>
      <c r="F3130" s="4">
        <v>-3.73</v>
      </c>
      <c r="G3130" s="4">
        <v>13839</v>
      </c>
      <c r="H3130" s="4">
        <v>9954.9599999999991</v>
      </c>
      <c r="I3130" s="4">
        <v>22854.74</v>
      </c>
      <c r="J3130" s="4"/>
      <c r="K3130" s="4">
        <v>-50404.86</v>
      </c>
    </row>
    <row r="3131" spans="1:11" x14ac:dyDescent="0.25">
      <c r="A3131" s="2">
        <v>39655</v>
      </c>
      <c r="B3131" s="4">
        <v>235.37</v>
      </c>
      <c r="C3131" s="4">
        <v>-1132.23</v>
      </c>
      <c r="D3131" s="4">
        <v>45381</v>
      </c>
      <c r="E3131" s="4">
        <v>148316.5</v>
      </c>
      <c r="F3131" s="4">
        <v>-3.73</v>
      </c>
      <c r="G3131" s="4">
        <v>13839</v>
      </c>
      <c r="H3131" s="4">
        <v>9954.9599999999991</v>
      </c>
      <c r="I3131" s="4">
        <v>22854.74</v>
      </c>
      <c r="J3131" s="4"/>
      <c r="K3131" s="4">
        <v>-50404.86</v>
      </c>
    </row>
    <row r="3132" spans="1:11" x14ac:dyDescent="0.25">
      <c r="A3132" s="2">
        <v>39656</v>
      </c>
      <c r="B3132" s="4">
        <v>235.37</v>
      </c>
      <c r="C3132" s="4">
        <v>-1132.23</v>
      </c>
      <c r="D3132" s="4">
        <v>45381</v>
      </c>
      <c r="E3132" s="4">
        <v>148316.5</v>
      </c>
      <c r="F3132" s="4">
        <v>-3.73</v>
      </c>
      <c r="G3132" s="4">
        <v>13839</v>
      </c>
      <c r="H3132" s="4">
        <v>9954.9599999999991</v>
      </c>
      <c r="I3132" s="4">
        <v>22854.74</v>
      </c>
      <c r="J3132" s="4"/>
      <c r="K3132" s="4">
        <v>-50404.86</v>
      </c>
    </row>
    <row r="3133" spans="1:11" x14ac:dyDescent="0.25">
      <c r="A3133" s="2">
        <v>39657</v>
      </c>
      <c r="B3133" s="4">
        <v>235.37</v>
      </c>
      <c r="C3133" s="4">
        <v>-1132.23</v>
      </c>
      <c r="D3133" s="4">
        <v>45381</v>
      </c>
      <c r="E3133" s="4">
        <v>148316.5</v>
      </c>
      <c r="F3133" s="4">
        <v>-3.73</v>
      </c>
      <c r="G3133" s="4">
        <v>13839</v>
      </c>
      <c r="H3133" s="4">
        <v>9954.9599999999991</v>
      </c>
      <c r="I3133" s="4">
        <v>22854.74</v>
      </c>
      <c r="J3133" s="4"/>
      <c r="K3133" s="4">
        <v>-50404.86</v>
      </c>
    </row>
    <row r="3134" spans="1:11" x14ac:dyDescent="0.25">
      <c r="A3134" s="2">
        <v>39658</v>
      </c>
      <c r="B3134" s="4">
        <v>235.37</v>
      </c>
      <c r="C3134" s="4">
        <v>-1132.23</v>
      </c>
      <c r="D3134" s="4">
        <v>45381</v>
      </c>
      <c r="E3134" s="4">
        <v>148316.5</v>
      </c>
      <c r="F3134" s="4">
        <v>-3.73</v>
      </c>
      <c r="G3134" s="4">
        <v>13839</v>
      </c>
      <c r="H3134" s="4">
        <v>9954.9599999999991</v>
      </c>
      <c r="I3134" s="4">
        <v>22854.74</v>
      </c>
      <c r="J3134" s="4"/>
      <c r="K3134" s="4">
        <v>-50404.86</v>
      </c>
    </row>
    <row r="3135" spans="1:11" x14ac:dyDescent="0.25">
      <c r="A3135" s="2">
        <v>39659</v>
      </c>
      <c r="B3135" s="4">
        <v>235.37</v>
      </c>
      <c r="C3135" s="4">
        <v>-1132.23</v>
      </c>
      <c r="D3135" s="4">
        <v>45381</v>
      </c>
      <c r="E3135" s="4">
        <v>148316.5</v>
      </c>
      <c r="F3135" s="4">
        <v>-3.73</v>
      </c>
      <c r="G3135" s="4">
        <v>13839</v>
      </c>
      <c r="H3135" s="4">
        <v>9954.9599999999991</v>
      </c>
      <c r="I3135" s="4">
        <v>22854.74</v>
      </c>
      <c r="J3135" s="4"/>
      <c r="K3135" s="4">
        <v>-50404.86</v>
      </c>
    </row>
    <row r="3136" spans="1:11" x14ac:dyDescent="0.25">
      <c r="A3136" s="2">
        <v>39660</v>
      </c>
      <c r="B3136" s="4">
        <v>235.37</v>
      </c>
      <c r="C3136" s="4">
        <v>-1132.23</v>
      </c>
      <c r="D3136" s="4">
        <v>45885</v>
      </c>
      <c r="E3136" s="4">
        <v>148316.5</v>
      </c>
      <c r="F3136" s="4">
        <v>-3.4699999999999998</v>
      </c>
      <c r="G3136" s="4">
        <v>13839</v>
      </c>
      <c r="H3136" s="4">
        <v>9954.9599999999991</v>
      </c>
      <c r="I3136" s="4">
        <v>23356.53</v>
      </c>
      <c r="J3136" s="4"/>
      <c r="K3136" s="4">
        <v>-50404.86</v>
      </c>
    </row>
    <row r="3137" spans="1:11" x14ac:dyDescent="0.25">
      <c r="A3137" s="2">
        <v>39661</v>
      </c>
      <c r="B3137" s="4">
        <v>235.37</v>
      </c>
      <c r="C3137" s="4">
        <v>-1132.23</v>
      </c>
      <c r="D3137" s="4">
        <v>45885</v>
      </c>
      <c r="E3137" s="4">
        <v>148316.5</v>
      </c>
      <c r="F3137" s="4">
        <v>-3.4699999999999998</v>
      </c>
      <c r="G3137" s="4">
        <v>13839</v>
      </c>
      <c r="H3137" s="4">
        <v>9954.9599999999991</v>
      </c>
      <c r="I3137" s="4">
        <v>23356.53</v>
      </c>
      <c r="J3137" s="4"/>
      <c r="K3137" s="4">
        <v>-50404.86</v>
      </c>
    </row>
    <row r="3138" spans="1:11" x14ac:dyDescent="0.25">
      <c r="A3138" s="2">
        <v>39662</v>
      </c>
      <c r="B3138" s="4">
        <v>235.37</v>
      </c>
      <c r="C3138" s="4">
        <v>-1132.23</v>
      </c>
      <c r="D3138" s="4">
        <v>45885</v>
      </c>
      <c r="E3138" s="4">
        <v>148316.5</v>
      </c>
      <c r="F3138" s="4">
        <v>-3.4699999999999998</v>
      </c>
      <c r="G3138" s="4">
        <v>13839</v>
      </c>
      <c r="H3138" s="4">
        <v>9954.9599999999991</v>
      </c>
      <c r="I3138" s="4">
        <v>23356.53</v>
      </c>
      <c r="J3138" s="4"/>
      <c r="K3138" s="4">
        <v>-50404.86</v>
      </c>
    </row>
    <row r="3139" spans="1:11" x14ac:dyDescent="0.25">
      <c r="A3139" s="2">
        <v>39663</v>
      </c>
      <c r="B3139" s="4">
        <v>235.37</v>
      </c>
      <c r="C3139" s="4">
        <v>-1132.23</v>
      </c>
      <c r="D3139" s="4">
        <v>45885</v>
      </c>
      <c r="E3139" s="4">
        <v>148316.5</v>
      </c>
      <c r="F3139" s="4">
        <v>-3.4699999999999998</v>
      </c>
      <c r="G3139" s="4">
        <v>13839</v>
      </c>
      <c r="H3139" s="4">
        <v>9954.9599999999991</v>
      </c>
      <c r="I3139" s="4">
        <v>23356.53</v>
      </c>
      <c r="J3139" s="4"/>
      <c r="K3139" s="4">
        <v>-50404.86</v>
      </c>
    </row>
    <row r="3140" spans="1:11" x14ac:dyDescent="0.25">
      <c r="A3140" s="2">
        <v>39664</v>
      </c>
      <c r="B3140" s="4">
        <v>235.37</v>
      </c>
      <c r="C3140" s="4">
        <v>-1132.23</v>
      </c>
      <c r="D3140" s="4">
        <v>45885</v>
      </c>
      <c r="E3140" s="4">
        <v>148316.5</v>
      </c>
      <c r="F3140" s="4">
        <v>-3.4699999999999998</v>
      </c>
      <c r="G3140" s="4">
        <v>13839</v>
      </c>
      <c r="H3140" s="4">
        <v>9954.9599999999991</v>
      </c>
      <c r="I3140" s="4">
        <v>23356.53</v>
      </c>
      <c r="J3140" s="4"/>
      <c r="K3140" s="4">
        <v>-50404.86</v>
      </c>
    </row>
    <row r="3141" spans="1:11" x14ac:dyDescent="0.25">
      <c r="A3141" s="2">
        <v>39665</v>
      </c>
      <c r="B3141" s="4">
        <v>235.37</v>
      </c>
      <c r="C3141" s="4">
        <v>-1132.23</v>
      </c>
      <c r="D3141" s="4">
        <v>45885</v>
      </c>
      <c r="E3141" s="4">
        <v>148316.5</v>
      </c>
      <c r="F3141" s="4">
        <v>-3.4699999999999998</v>
      </c>
      <c r="G3141" s="4">
        <v>13839</v>
      </c>
      <c r="H3141" s="4">
        <v>9954.9599999999991</v>
      </c>
      <c r="I3141" s="4">
        <v>23356.53</v>
      </c>
      <c r="J3141" s="4"/>
      <c r="K3141" s="4">
        <v>-50404.86</v>
      </c>
    </row>
    <row r="3142" spans="1:11" x14ac:dyDescent="0.25">
      <c r="A3142" s="2">
        <v>39666</v>
      </c>
      <c r="B3142" s="4">
        <v>235.37</v>
      </c>
      <c r="C3142" s="4">
        <v>-1132.23</v>
      </c>
      <c r="D3142" s="4">
        <v>45885</v>
      </c>
      <c r="E3142" s="4">
        <v>148316.5</v>
      </c>
      <c r="F3142" s="4">
        <v>-3.4699999999999998</v>
      </c>
      <c r="G3142" s="4">
        <v>13839</v>
      </c>
      <c r="H3142" s="4">
        <v>9954.9599999999991</v>
      </c>
      <c r="I3142" s="4">
        <v>23356.53</v>
      </c>
      <c r="J3142" s="4"/>
      <c r="K3142" s="4">
        <v>-50404.86</v>
      </c>
    </row>
    <row r="3143" spans="1:11" x14ac:dyDescent="0.25">
      <c r="A3143" s="2">
        <v>39667</v>
      </c>
      <c r="B3143" s="4">
        <v>235.37</v>
      </c>
      <c r="C3143" s="4">
        <v>-1132.23</v>
      </c>
      <c r="D3143" s="4">
        <v>45885</v>
      </c>
      <c r="E3143" s="4">
        <v>148316.5</v>
      </c>
      <c r="F3143" s="4">
        <v>-3.4699999999999998</v>
      </c>
      <c r="G3143" s="4">
        <v>13839</v>
      </c>
      <c r="H3143" s="4">
        <v>9954.9599999999991</v>
      </c>
      <c r="I3143" s="4">
        <v>23356.53</v>
      </c>
      <c r="J3143" s="4"/>
      <c r="K3143" s="4">
        <v>-50404.86</v>
      </c>
    </row>
    <row r="3144" spans="1:11" x14ac:dyDescent="0.25">
      <c r="A3144" s="2">
        <v>39668</v>
      </c>
      <c r="B3144" s="4">
        <v>235.37</v>
      </c>
      <c r="C3144" s="4">
        <v>-1132.23</v>
      </c>
      <c r="D3144" s="4">
        <v>45885</v>
      </c>
      <c r="E3144" s="4">
        <v>148316.5</v>
      </c>
      <c r="F3144" s="4">
        <v>-3.4699999999999998</v>
      </c>
      <c r="G3144" s="4">
        <v>13839</v>
      </c>
      <c r="H3144" s="4">
        <v>9954.9599999999991</v>
      </c>
      <c r="I3144" s="4">
        <v>23356.53</v>
      </c>
      <c r="J3144" s="4"/>
      <c r="K3144" s="4">
        <v>-50404.86</v>
      </c>
    </row>
    <row r="3145" spans="1:11" x14ac:dyDescent="0.25">
      <c r="A3145" s="2">
        <v>39669</v>
      </c>
      <c r="B3145" s="4">
        <v>235.37</v>
      </c>
      <c r="C3145" s="4">
        <v>-1132.23</v>
      </c>
      <c r="D3145" s="4">
        <v>45885</v>
      </c>
      <c r="E3145" s="4">
        <v>148316.5</v>
      </c>
      <c r="F3145" s="4">
        <v>-3.4699999999999998</v>
      </c>
      <c r="G3145" s="4">
        <v>13839</v>
      </c>
      <c r="H3145" s="4">
        <v>9954.9599999999991</v>
      </c>
      <c r="I3145" s="4">
        <v>23356.53</v>
      </c>
      <c r="J3145" s="4"/>
      <c r="K3145" s="4">
        <v>-50404.86</v>
      </c>
    </row>
    <row r="3146" spans="1:11" x14ac:dyDescent="0.25">
      <c r="A3146" s="2">
        <v>39670</v>
      </c>
      <c r="B3146" s="4">
        <v>235.37</v>
      </c>
      <c r="C3146" s="4">
        <v>-1132.23</v>
      </c>
      <c r="D3146" s="4">
        <v>45885</v>
      </c>
      <c r="E3146" s="4">
        <v>148316.5</v>
      </c>
      <c r="F3146" s="4">
        <v>-3.4699999999999998</v>
      </c>
      <c r="G3146" s="4">
        <v>13839</v>
      </c>
      <c r="H3146" s="4">
        <v>9954.9599999999991</v>
      </c>
      <c r="I3146" s="4">
        <v>23356.53</v>
      </c>
      <c r="J3146" s="4"/>
      <c r="K3146" s="4">
        <v>-50404.86</v>
      </c>
    </row>
    <row r="3147" spans="1:11" x14ac:dyDescent="0.25">
      <c r="A3147" s="2">
        <v>39671</v>
      </c>
      <c r="B3147" s="4">
        <v>235.37</v>
      </c>
      <c r="C3147" s="4">
        <v>-1132.23</v>
      </c>
      <c r="D3147" s="4">
        <v>45885</v>
      </c>
      <c r="E3147" s="4">
        <v>148316.5</v>
      </c>
      <c r="F3147" s="4">
        <v>-3.4699999999999998</v>
      </c>
      <c r="G3147" s="4">
        <v>13839</v>
      </c>
      <c r="H3147" s="4">
        <v>9954.9599999999991</v>
      </c>
      <c r="I3147" s="4">
        <v>23356.53</v>
      </c>
      <c r="J3147" s="4"/>
      <c r="K3147" s="4">
        <v>-50404.86</v>
      </c>
    </row>
    <row r="3148" spans="1:11" x14ac:dyDescent="0.25">
      <c r="A3148" s="2">
        <v>39672</v>
      </c>
      <c r="B3148" s="4">
        <v>235.37</v>
      </c>
      <c r="C3148" s="4">
        <v>-1132.23</v>
      </c>
      <c r="D3148" s="4">
        <v>45885</v>
      </c>
      <c r="E3148" s="4">
        <v>148316.5</v>
      </c>
      <c r="F3148" s="4">
        <v>-3.4699999999999998</v>
      </c>
      <c r="G3148" s="4">
        <v>13839</v>
      </c>
      <c r="H3148" s="4">
        <v>9954.9599999999991</v>
      </c>
      <c r="I3148" s="4">
        <v>23356.53</v>
      </c>
      <c r="J3148" s="4"/>
      <c r="K3148" s="4">
        <v>-50404.86</v>
      </c>
    </row>
    <row r="3149" spans="1:11" x14ac:dyDescent="0.25">
      <c r="A3149" s="2">
        <v>39673</v>
      </c>
      <c r="B3149" s="4">
        <v>235.37</v>
      </c>
      <c r="C3149" s="4">
        <v>-1132.23</v>
      </c>
      <c r="D3149" s="4">
        <v>45885</v>
      </c>
      <c r="E3149" s="4">
        <v>148316.5</v>
      </c>
      <c r="F3149" s="4">
        <v>-3.4699999999999998</v>
      </c>
      <c r="G3149" s="4">
        <v>13839</v>
      </c>
      <c r="H3149" s="4">
        <v>9954.9599999999991</v>
      </c>
      <c r="I3149" s="4">
        <v>23356.53</v>
      </c>
      <c r="J3149" s="4"/>
      <c r="K3149" s="4">
        <v>-50404.86</v>
      </c>
    </row>
    <row r="3150" spans="1:11" x14ac:dyDescent="0.25">
      <c r="A3150" s="2">
        <v>39674</v>
      </c>
      <c r="B3150" s="4">
        <v>235.37</v>
      </c>
      <c r="C3150" s="4">
        <v>-1132.23</v>
      </c>
      <c r="D3150" s="4">
        <v>45885</v>
      </c>
      <c r="E3150" s="4">
        <v>148316.5</v>
      </c>
      <c r="F3150" s="4">
        <v>-3.4699999999999998</v>
      </c>
      <c r="G3150" s="4">
        <v>13839</v>
      </c>
      <c r="H3150" s="4">
        <v>9954.9599999999991</v>
      </c>
      <c r="I3150" s="4">
        <v>23356.53</v>
      </c>
      <c r="J3150" s="4"/>
      <c r="K3150" s="4">
        <v>-50404.86</v>
      </c>
    </row>
    <row r="3151" spans="1:11" x14ac:dyDescent="0.25">
      <c r="A3151" s="2">
        <v>39675</v>
      </c>
      <c r="B3151" s="4">
        <v>235.37</v>
      </c>
      <c r="C3151" s="4">
        <v>-1132.23</v>
      </c>
      <c r="D3151" s="4">
        <v>45885</v>
      </c>
      <c r="E3151" s="4">
        <v>148316.5</v>
      </c>
      <c r="F3151" s="4">
        <v>-3.4699999999999998</v>
      </c>
      <c r="G3151" s="4">
        <v>13839</v>
      </c>
      <c r="H3151" s="4">
        <v>9954.9599999999991</v>
      </c>
      <c r="I3151" s="4">
        <v>23356.53</v>
      </c>
      <c r="J3151" s="4"/>
      <c r="K3151" s="4">
        <v>-50404.86</v>
      </c>
    </row>
    <row r="3152" spans="1:11" x14ac:dyDescent="0.25">
      <c r="A3152" s="2">
        <v>39676</v>
      </c>
      <c r="B3152" s="4">
        <v>235.37</v>
      </c>
      <c r="C3152" s="4">
        <v>-1132.23</v>
      </c>
      <c r="D3152" s="4">
        <v>45885</v>
      </c>
      <c r="E3152" s="4">
        <v>148316.5</v>
      </c>
      <c r="F3152" s="4">
        <v>-3.4699999999999998</v>
      </c>
      <c r="G3152" s="4">
        <v>13839</v>
      </c>
      <c r="H3152" s="4">
        <v>9954.9599999999991</v>
      </c>
      <c r="I3152" s="4">
        <v>23356.53</v>
      </c>
      <c r="J3152" s="4"/>
      <c r="K3152" s="4">
        <v>-50404.86</v>
      </c>
    </row>
    <row r="3153" spans="1:11" x14ac:dyDescent="0.25">
      <c r="A3153" s="2">
        <v>39677</v>
      </c>
      <c r="B3153" s="4">
        <v>235.37</v>
      </c>
      <c r="C3153" s="4">
        <v>-1132.23</v>
      </c>
      <c r="D3153" s="4">
        <v>45885</v>
      </c>
      <c r="E3153" s="4">
        <v>148316.5</v>
      </c>
      <c r="F3153" s="4">
        <v>-3.4699999999999998</v>
      </c>
      <c r="G3153" s="4">
        <v>13839</v>
      </c>
      <c r="H3153" s="4">
        <v>9954.9599999999991</v>
      </c>
      <c r="I3153" s="4">
        <v>23356.53</v>
      </c>
      <c r="J3153" s="4"/>
      <c r="K3153" s="4">
        <v>-50404.86</v>
      </c>
    </row>
    <row r="3154" spans="1:11" x14ac:dyDescent="0.25">
      <c r="A3154" s="2">
        <v>39678</v>
      </c>
      <c r="B3154" s="4">
        <v>235.37</v>
      </c>
      <c r="C3154" s="4">
        <v>-1132.23</v>
      </c>
      <c r="D3154" s="4">
        <v>45885</v>
      </c>
      <c r="E3154" s="4">
        <v>148316.5</v>
      </c>
      <c r="F3154" s="4">
        <v>-3.4699999999999998</v>
      </c>
      <c r="G3154" s="4">
        <v>13839</v>
      </c>
      <c r="H3154" s="4">
        <v>9954.9599999999991</v>
      </c>
      <c r="I3154" s="4">
        <v>23356.53</v>
      </c>
      <c r="J3154" s="4"/>
      <c r="K3154" s="4">
        <v>-50404.86</v>
      </c>
    </row>
    <row r="3155" spans="1:11" x14ac:dyDescent="0.25">
      <c r="A3155" s="2">
        <v>39679</v>
      </c>
      <c r="B3155" s="4">
        <v>235.37</v>
      </c>
      <c r="C3155" s="4">
        <v>-1132.23</v>
      </c>
      <c r="D3155" s="4">
        <v>45885</v>
      </c>
      <c r="E3155" s="4">
        <v>148316.5</v>
      </c>
      <c r="F3155" s="4">
        <v>-3.4699999999999998</v>
      </c>
      <c r="G3155" s="4">
        <v>13839</v>
      </c>
      <c r="H3155" s="4">
        <v>9954.9599999999991</v>
      </c>
      <c r="I3155" s="4">
        <v>23356.53</v>
      </c>
      <c r="J3155" s="4"/>
      <c r="K3155" s="4">
        <v>-50404.86</v>
      </c>
    </row>
    <row r="3156" spans="1:11" x14ac:dyDescent="0.25">
      <c r="A3156" s="2">
        <v>39680</v>
      </c>
      <c r="B3156" s="4">
        <v>235.37</v>
      </c>
      <c r="C3156" s="4">
        <v>-1132.23</v>
      </c>
      <c r="D3156" s="4">
        <v>45885</v>
      </c>
      <c r="E3156" s="4">
        <v>148316.5</v>
      </c>
      <c r="F3156" s="4">
        <v>-3.4699999999999998</v>
      </c>
      <c r="G3156" s="4">
        <v>13839</v>
      </c>
      <c r="H3156" s="4">
        <v>9954.9599999999991</v>
      </c>
      <c r="I3156" s="4">
        <v>23356.53</v>
      </c>
      <c r="J3156" s="4"/>
      <c r="K3156" s="4">
        <v>-50404.86</v>
      </c>
    </row>
    <row r="3157" spans="1:11" x14ac:dyDescent="0.25">
      <c r="A3157" s="2">
        <v>39681</v>
      </c>
      <c r="B3157" s="4">
        <v>235.37</v>
      </c>
      <c r="C3157" s="4">
        <v>-1132.23</v>
      </c>
      <c r="D3157" s="4">
        <v>45885</v>
      </c>
      <c r="E3157" s="4">
        <v>148316.5</v>
      </c>
      <c r="F3157" s="4">
        <v>-3.4699999999999998</v>
      </c>
      <c r="G3157" s="4">
        <v>13839</v>
      </c>
      <c r="H3157" s="4">
        <v>9954.9599999999991</v>
      </c>
      <c r="I3157" s="4">
        <v>23356.53</v>
      </c>
      <c r="J3157" s="4"/>
      <c r="K3157" s="4">
        <v>-50404.86</v>
      </c>
    </row>
    <row r="3158" spans="1:11" x14ac:dyDescent="0.25">
      <c r="A3158" s="2">
        <v>39682</v>
      </c>
      <c r="B3158" s="4">
        <v>235.37</v>
      </c>
      <c r="C3158" s="4">
        <v>-1132.23</v>
      </c>
      <c r="D3158" s="4">
        <v>45885</v>
      </c>
      <c r="E3158" s="4">
        <v>148316.5</v>
      </c>
      <c r="F3158" s="4">
        <v>-3.4699999999999998</v>
      </c>
      <c r="G3158" s="4">
        <v>13839</v>
      </c>
      <c r="H3158" s="4">
        <v>9954.9599999999991</v>
      </c>
      <c r="I3158" s="4">
        <v>23356.53</v>
      </c>
      <c r="J3158" s="4"/>
      <c r="K3158" s="4">
        <v>-50404.86</v>
      </c>
    </row>
    <row r="3159" spans="1:11" x14ac:dyDescent="0.25">
      <c r="A3159" s="2">
        <v>39683</v>
      </c>
      <c r="B3159" s="4">
        <v>235.37</v>
      </c>
      <c r="C3159" s="4">
        <v>-1132.23</v>
      </c>
      <c r="D3159" s="4">
        <v>45885</v>
      </c>
      <c r="E3159" s="4">
        <v>148316.5</v>
      </c>
      <c r="F3159" s="4">
        <v>-3.4699999999999998</v>
      </c>
      <c r="G3159" s="4">
        <v>13839</v>
      </c>
      <c r="H3159" s="4">
        <v>9954.9599999999991</v>
      </c>
      <c r="I3159" s="4">
        <v>23356.53</v>
      </c>
      <c r="J3159" s="4"/>
      <c r="K3159" s="4">
        <v>-50404.86</v>
      </c>
    </row>
    <row r="3160" spans="1:11" x14ac:dyDescent="0.25">
      <c r="A3160" s="2">
        <v>39684</v>
      </c>
      <c r="B3160" s="4">
        <v>235.37</v>
      </c>
      <c r="C3160" s="4">
        <v>-1132.23</v>
      </c>
      <c r="D3160" s="4">
        <v>45885</v>
      </c>
      <c r="E3160" s="4">
        <v>148316.5</v>
      </c>
      <c r="F3160" s="4">
        <v>-3.4699999999999998</v>
      </c>
      <c r="G3160" s="4">
        <v>13839</v>
      </c>
      <c r="H3160" s="4">
        <v>9954.9599999999991</v>
      </c>
      <c r="I3160" s="4">
        <v>23356.53</v>
      </c>
      <c r="J3160" s="4"/>
      <c r="K3160" s="4">
        <v>-50404.86</v>
      </c>
    </row>
    <row r="3161" spans="1:11" x14ac:dyDescent="0.25">
      <c r="A3161" s="2">
        <v>39685</v>
      </c>
      <c r="B3161" s="4">
        <v>235.37</v>
      </c>
      <c r="C3161" s="4">
        <v>-1132.23</v>
      </c>
      <c r="D3161" s="4">
        <v>45885</v>
      </c>
      <c r="E3161" s="4">
        <v>148316.5</v>
      </c>
      <c r="F3161" s="4">
        <v>-3.4699999999999998</v>
      </c>
      <c r="G3161" s="4">
        <v>13839</v>
      </c>
      <c r="H3161" s="4">
        <v>9954.9599999999991</v>
      </c>
      <c r="I3161" s="4">
        <v>23356.53</v>
      </c>
      <c r="J3161" s="4"/>
      <c r="K3161" s="4">
        <v>-50404.86</v>
      </c>
    </row>
    <row r="3162" spans="1:11" x14ac:dyDescent="0.25">
      <c r="A3162" s="2">
        <v>39686</v>
      </c>
      <c r="B3162" s="4">
        <v>235.37</v>
      </c>
      <c r="C3162" s="4">
        <v>-1132.23</v>
      </c>
      <c r="D3162" s="4">
        <v>45885</v>
      </c>
      <c r="E3162" s="4">
        <v>148316.5</v>
      </c>
      <c r="F3162" s="4">
        <v>-3.4699999999999998</v>
      </c>
      <c r="G3162" s="4">
        <v>13839</v>
      </c>
      <c r="H3162" s="4">
        <v>9954.9599999999991</v>
      </c>
      <c r="I3162" s="4">
        <v>23356.53</v>
      </c>
      <c r="J3162" s="4"/>
      <c r="K3162" s="4">
        <v>-50404.86</v>
      </c>
    </row>
    <row r="3163" spans="1:11" x14ac:dyDescent="0.25">
      <c r="A3163" s="2">
        <v>39687</v>
      </c>
      <c r="B3163" s="4">
        <v>235.37</v>
      </c>
      <c r="C3163" s="4">
        <v>-1132.23</v>
      </c>
      <c r="D3163" s="4">
        <v>45885</v>
      </c>
      <c r="E3163" s="4">
        <v>148316.5</v>
      </c>
      <c r="F3163" s="4">
        <v>-3.4699999999999998</v>
      </c>
      <c r="G3163" s="4">
        <v>13839</v>
      </c>
      <c r="H3163" s="4">
        <v>9954.9599999999991</v>
      </c>
      <c r="I3163" s="4">
        <v>23356.53</v>
      </c>
      <c r="J3163" s="4"/>
      <c r="K3163" s="4">
        <v>-50404.86</v>
      </c>
    </row>
    <row r="3164" spans="1:11" x14ac:dyDescent="0.25">
      <c r="A3164" s="2">
        <v>39688</v>
      </c>
      <c r="B3164" s="4">
        <v>235.37</v>
      </c>
      <c r="C3164" s="4">
        <v>-1132.23</v>
      </c>
      <c r="D3164" s="4">
        <v>45885</v>
      </c>
      <c r="E3164" s="4">
        <v>148316.5</v>
      </c>
      <c r="F3164" s="4">
        <v>-3.4699999999999998</v>
      </c>
      <c r="G3164" s="4">
        <v>13839</v>
      </c>
      <c r="H3164" s="4">
        <v>9954.9599999999991</v>
      </c>
      <c r="I3164" s="4">
        <v>23356.53</v>
      </c>
      <c r="J3164" s="4"/>
      <c r="K3164" s="4">
        <v>-50404.86</v>
      </c>
    </row>
    <row r="3165" spans="1:11" x14ac:dyDescent="0.25">
      <c r="A3165" s="2">
        <v>39689</v>
      </c>
      <c r="B3165" s="4">
        <v>235.37</v>
      </c>
      <c r="C3165" s="4">
        <v>-1132.23</v>
      </c>
      <c r="D3165" s="4">
        <v>45885</v>
      </c>
      <c r="E3165" s="4">
        <v>148316.5</v>
      </c>
      <c r="F3165" s="4">
        <v>-3.4699999999999998</v>
      </c>
      <c r="G3165" s="4">
        <v>13839</v>
      </c>
      <c r="H3165" s="4">
        <v>9954.9599999999991</v>
      </c>
      <c r="I3165" s="4">
        <v>23356.53</v>
      </c>
      <c r="J3165" s="4"/>
      <c r="K3165" s="4">
        <v>-50404.86</v>
      </c>
    </row>
    <row r="3166" spans="1:11" x14ac:dyDescent="0.25">
      <c r="A3166" s="2">
        <v>39690</v>
      </c>
      <c r="B3166" s="4">
        <v>235.37</v>
      </c>
      <c r="C3166" s="4">
        <v>-1132.23</v>
      </c>
      <c r="D3166" s="4">
        <v>45885</v>
      </c>
      <c r="E3166" s="4">
        <v>148316.5</v>
      </c>
      <c r="F3166" s="4">
        <v>-3.4699999999999998</v>
      </c>
      <c r="G3166" s="4">
        <v>13839</v>
      </c>
      <c r="H3166" s="4">
        <v>9954.9599999999991</v>
      </c>
      <c r="I3166" s="4">
        <v>23356.53</v>
      </c>
      <c r="J3166" s="4"/>
      <c r="K3166" s="4">
        <v>-50404.86</v>
      </c>
    </row>
    <row r="3167" spans="1:11" x14ac:dyDescent="0.25">
      <c r="A3167" s="2">
        <v>39691</v>
      </c>
      <c r="B3167" s="4">
        <v>235.37</v>
      </c>
      <c r="C3167" s="4">
        <v>-1132.23</v>
      </c>
      <c r="D3167" s="4">
        <v>45729</v>
      </c>
      <c r="E3167" s="4">
        <v>148316.5</v>
      </c>
      <c r="F3167" s="4">
        <v>-4.63</v>
      </c>
      <c r="G3167" s="4">
        <v>13839</v>
      </c>
      <c r="H3167" s="4">
        <v>9954.9599999999991</v>
      </c>
      <c r="I3167" s="4">
        <v>23650.85</v>
      </c>
      <c r="J3167" s="4"/>
      <c r="K3167" s="4">
        <v>-50404.86</v>
      </c>
    </row>
    <row r="3168" spans="1:11" x14ac:dyDescent="0.25">
      <c r="A3168" s="2">
        <v>39692</v>
      </c>
      <c r="B3168" s="4">
        <v>235.37</v>
      </c>
      <c r="C3168" s="4">
        <v>-1132.23</v>
      </c>
      <c r="D3168" s="4">
        <v>45729</v>
      </c>
      <c r="E3168" s="4">
        <v>148316.5</v>
      </c>
      <c r="F3168" s="4">
        <v>-4.63</v>
      </c>
      <c r="G3168" s="4">
        <v>13839</v>
      </c>
      <c r="H3168" s="4">
        <v>9954.9599999999991</v>
      </c>
      <c r="I3168" s="4">
        <v>23650.85</v>
      </c>
      <c r="J3168" s="4"/>
      <c r="K3168" s="4">
        <v>-50404.86</v>
      </c>
    </row>
    <row r="3169" spans="1:11" x14ac:dyDescent="0.25">
      <c r="A3169" s="2">
        <v>39693</v>
      </c>
      <c r="B3169" s="4">
        <v>235.37</v>
      </c>
      <c r="C3169" s="4">
        <v>-1132.23</v>
      </c>
      <c r="D3169" s="4">
        <v>45729</v>
      </c>
      <c r="E3169" s="4">
        <v>148316.5</v>
      </c>
      <c r="F3169" s="4">
        <v>-4.63</v>
      </c>
      <c r="G3169" s="4">
        <v>13839</v>
      </c>
      <c r="H3169" s="4">
        <v>9954.9599999999991</v>
      </c>
      <c r="I3169" s="4">
        <v>23650.85</v>
      </c>
      <c r="J3169" s="4"/>
      <c r="K3169" s="4">
        <v>-50404.86</v>
      </c>
    </row>
    <row r="3170" spans="1:11" x14ac:dyDescent="0.25">
      <c r="A3170" s="2">
        <v>39694</v>
      </c>
      <c r="B3170" s="4">
        <v>235.37</v>
      </c>
      <c r="C3170" s="4">
        <v>-1132.23</v>
      </c>
      <c r="D3170" s="4">
        <v>45729</v>
      </c>
      <c r="E3170" s="4">
        <v>148316.5</v>
      </c>
      <c r="F3170" s="4">
        <v>-4.63</v>
      </c>
      <c r="G3170" s="4">
        <v>13839</v>
      </c>
      <c r="H3170" s="4">
        <v>9954.9599999999991</v>
      </c>
      <c r="I3170" s="4">
        <v>23650.85</v>
      </c>
      <c r="J3170" s="4"/>
      <c r="K3170" s="4">
        <v>-50404.86</v>
      </c>
    </row>
    <row r="3171" spans="1:11" x14ac:dyDescent="0.25">
      <c r="A3171" s="2">
        <v>39695</v>
      </c>
      <c r="B3171" s="4">
        <v>235.37</v>
      </c>
      <c r="C3171" s="4">
        <v>-1132.23</v>
      </c>
      <c r="D3171" s="4">
        <v>45729</v>
      </c>
      <c r="E3171" s="4">
        <v>148316.5</v>
      </c>
      <c r="F3171" s="4">
        <v>-4.63</v>
      </c>
      <c r="G3171" s="4">
        <v>13839</v>
      </c>
      <c r="H3171" s="4">
        <v>9954.9599999999991</v>
      </c>
      <c r="I3171" s="4">
        <v>23650.85</v>
      </c>
      <c r="J3171" s="4"/>
      <c r="K3171" s="4">
        <v>-50404.86</v>
      </c>
    </row>
    <row r="3172" spans="1:11" x14ac:dyDescent="0.25">
      <c r="A3172" s="2">
        <v>39696</v>
      </c>
      <c r="B3172" s="4">
        <v>235.37</v>
      </c>
      <c r="C3172" s="4">
        <v>-1132.23</v>
      </c>
      <c r="D3172" s="4">
        <v>45729</v>
      </c>
      <c r="E3172" s="4">
        <v>148316.5</v>
      </c>
      <c r="F3172" s="4">
        <v>-4.63</v>
      </c>
      <c r="G3172" s="4">
        <v>13839</v>
      </c>
      <c r="H3172" s="4">
        <v>9954.9599999999991</v>
      </c>
      <c r="I3172" s="4">
        <v>23650.85</v>
      </c>
      <c r="J3172" s="4"/>
      <c r="K3172" s="4">
        <v>-50404.86</v>
      </c>
    </row>
    <row r="3173" spans="1:11" x14ac:dyDescent="0.25">
      <c r="A3173" s="2">
        <v>39697</v>
      </c>
      <c r="B3173" s="4">
        <v>235.37</v>
      </c>
      <c r="C3173" s="4">
        <v>-1132.23</v>
      </c>
      <c r="D3173" s="4">
        <v>45729</v>
      </c>
      <c r="E3173" s="4">
        <v>148316.5</v>
      </c>
      <c r="F3173" s="4">
        <v>-4.63</v>
      </c>
      <c r="G3173" s="4">
        <v>13839</v>
      </c>
      <c r="H3173" s="4">
        <v>9954.9599999999991</v>
      </c>
      <c r="I3173" s="4">
        <v>23650.85</v>
      </c>
      <c r="J3173" s="4"/>
      <c r="K3173" s="4">
        <v>-50404.86</v>
      </c>
    </row>
    <row r="3174" spans="1:11" x14ac:dyDescent="0.25">
      <c r="A3174" s="2">
        <v>39698</v>
      </c>
      <c r="B3174" s="4">
        <v>235.37</v>
      </c>
      <c r="C3174" s="4">
        <v>-1132.23</v>
      </c>
      <c r="D3174" s="4">
        <v>45729</v>
      </c>
      <c r="E3174" s="4">
        <v>148316.5</v>
      </c>
      <c r="F3174" s="4">
        <v>-4.63</v>
      </c>
      <c r="G3174" s="4">
        <v>13839</v>
      </c>
      <c r="H3174" s="4">
        <v>9954.9599999999991</v>
      </c>
      <c r="I3174" s="4">
        <v>23650.85</v>
      </c>
      <c r="J3174" s="4"/>
      <c r="K3174" s="4">
        <v>-50404.86</v>
      </c>
    </row>
    <row r="3175" spans="1:11" x14ac:dyDescent="0.25">
      <c r="A3175" s="2">
        <v>39699</v>
      </c>
      <c r="B3175" s="4">
        <v>235.37</v>
      </c>
      <c r="C3175" s="4">
        <v>-1132.23</v>
      </c>
      <c r="D3175" s="4">
        <v>45729</v>
      </c>
      <c r="E3175" s="4">
        <v>148316.5</v>
      </c>
      <c r="F3175" s="4">
        <v>-4.63</v>
      </c>
      <c r="G3175" s="4">
        <v>13839</v>
      </c>
      <c r="H3175" s="4">
        <v>9954.9599999999991</v>
      </c>
      <c r="I3175" s="4">
        <v>23650.85</v>
      </c>
      <c r="J3175" s="4"/>
      <c r="K3175" s="4">
        <v>-50404.86</v>
      </c>
    </row>
    <row r="3176" spans="1:11" x14ac:dyDescent="0.25">
      <c r="A3176" s="2">
        <v>39700</v>
      </c>
      <c r="B3176" s="4">
        <v>235.37</v>
      </c>
      <c r="C3176" s="4">
        <v>-1132.23</v>
      </c>
      <c r="D3176" s="4">
        <v>45729</v>
      </c>
      <c r="E3176" s="4">
        <v>148316.5</v>
      </c>
      <c r="F3176" s="4">
        <v>-4.63</v>
      </c>
      <c r="G3176" s="4">
        <v>13839</v>
      </c>
      <c r="H3176" s="4">
        <v>9954.9599999999991</v>
      </c>
      <c r="I3176" s="4">
        <v>23650.85</v>
      </c>
      <c r="J3176" s="4"/>
      <c r="K3176" s="4">
        <v>-50404.86</v>
      </c>
    </row>
    <row r="3177" spans="1:11" x14ac:dyDescent="0.25">
      <c r="A3177" s="2">
        <v>39701</v>
      </c>
      <c r="B3177" s="4">
        <v>235.37</v>
      </c>
      <c r="C3177" s="4">
        <v>-1132.23</v>
      </c>
      <c r="D3177" s="4">
        <v>45729</v>
      </c>
      <c r="E3177" s="4">
        <v>148316.5</v>
      </c>
      <c r="F3177" s="4">
        <v>-4.63</v>
      </c>
      <c r="G3177" s="4">
        <v>13839</v>
      </c>
      <c r="H3177" s="4">
        <v>9954.9599999999991</v>
      </c>
      <c r="I3177" s="4">
        <v>23650.85</v>
      </c>
      <c r="J3177" s="4"/>
      <c r="K3177" s="4">
        <v>-50404.86</v>
      </c>
    </row>
    <row r="3178" spans="1:11" x14ac:dyDescent="0.25">
      <c r="A3178" s="2">
        <v>39702</v>
      </c>
      <c r="B3178" s="4">
        <v>235.37</v>
      </c>
      <c r="C3178" s="4">
        <v>-1132.23</v>
      </c>
      <c r="D3178" s="4">
        <v>45729</v>
      </c>
      <c r="E3178" s="4">
        <v>148316.5</v>
      </c>
      <c r="F3178" s="4">
        <v>-4.63</v>
      </c>
      <c r="G3178" s="4">
        <v>13839</v>
      </c>
      <c r="H3178" s="4">
        <v>9954.9599999999991</v>
      </c>
      <c r="I3178" s="4">
        <v>23650.85</v>
      </c>
      <c r="J3178" s="4"/>
      <c r="K3178" s="4">
        <v>-50404.86</v>
      </c>
    </row>
    <row r="3179" spans="1:11" x14ac:dyDescent="0.25">
      <c r="A3179" s="2">
        <v>39703</v>
      </c>
      <c r="B3179" s="4">
        <v>235.37</v>
      </c>
      <c r="C3179" s="4">
        <v>-1132.23</v>
      </c>
      <c r="D3179" s="4">
        <v>45729</v>
      </c>
      <c r="E3179" s="4">
        <v>148316.5</v>
      </c>
      <c r="F3179" s="4">
        <v>-4.63</v>
      </c>
      <c r="G3179" s="4">
        <v>13839</v>
      </c>
      <c r="H3179" s="4">
        <v>9954.9599999999991</v>
      </c>
      <c r="I3179" s="4">
        <v>23650.85</v>
      </c>
      <c r="J3179" s="4"/>
      <c r="K3179" s="4">
        <v>-50404.86</v>
      </c>
    </row>
    <row r="3180" spans="1:11" x14ac:dyDescent="0.25">
      <c r="A3180" s="2">
        <v>39704</v>
      </c>
      <c r="B3180" s="4">
        <v>235.37</v>
      </c>
      <c r="C3180" s="4">
        <v>-1132.23</v>
      </c>
      <c r="D3180" s="4">
        <v>45729</v>
      </c>
      <c r="E3180" s="4">
        <v>148316.5</v>
      </c>
      <c r="F3180" s="4">
        <v>-4.63</v>
      </c>
      <c r="G3180" s="4">
        <v>13839</v>
      </c>
      <c r="H3180" s="4">
        <v>9954.9599999999991</v>
      </c>
      <c r="I3180" s="4">
        <v>23650.85</v>
      </c>
      <c r="J3180" s="4"/>
      <c r="K3180" s="4">
        <v>-50404.86</v>
      </c>
    </row>
    <row r="3181" spans="1:11" x14ac:dyDescent="0.25">
      <c r="A3181" s="2">
        <v>39705</v>
      </c>
      <c r="B3181" s="4">
        <v>235.37</v>
      </c>
      <c r="C3181" s="4">
        <v>-1132.23</v>
      </c>
      <c r="D3181" s="4">
        <v>45729</v>
      </c>
      <c r="E3181" s="4">
        <v>148316.5</v>
      </c>
      <c r="F3181" s="4">
        <v>-4.63</v>
      </c>
      <c r="G3181" s="4">
        <v>13839</v>
      </c>
      <c r="H3181" s="4">
        <v>9954.9599999999991</v>
      </c>
      <c r="I3181" s="4">
        <v>23650.85</v>
      </c>
      <c r="J3181" s="4"/>
      <c r="K3181" s="4">
        <v>-50404.86</v>
      </c>
    </row>
    <row r="3182" spans="1:11" x14ac:dyDescent="0.25">
      <c r="A3182" s="2">
        <v>39706</v>
      </c>
      <c r="B3182" s="4">
        <v>235.37</v>
      </c>
      <c r="C3182" s="4">
        <v>-1132.23</v>
      </c>
      <c r="D3182" s="4">
        <v>45729</v>
      </c>
      <c r="E3182" s="4">
        <v>148316.5</v>
      </c>
      <c r="F3182" s="4">
        <v>-4.63</v>
      </c>
      <c r="G3182" s="4">
        <v>13839</v>
      </c>
      <c r="H3182" s="4">
        <v>9954.9599999999991</v>
      </c>
      <c r="I3182" s="4">
        <v>23650.85</v>
      </c>
      <c r="J3182" s="4"/>
      <c r="K3182" s="4">
        <v>-50404.86</v>
      </c>
    </row>
    <row r="3183" spans="1:11" x14ac:dyDescent="0.25">
      <c r="A3183" s="2">
        <v>39707</v>
      </c>
      <c r="B3183" s="4">
        <v>235.37</v>
      </c>
      <c r="C3183" s="4">
        <v>-1132.23</v>
      </c>
      <c r="D3183" s="4">
        <v>45729</v>
      </c>
      <c r="E3183" s="4">
        <v>148316.5</v>
      </c>
      <c r="F3183" s="4">
        <v>-4.63</v>
      </c>
      <c r="G3183" s="4">
        <v>13839</v>
      </c>
      <c r="H3183" s="4">
        <v>9954.9599999999991</v>
      </c>
      <c r="I3183" s="4">
        <v>23650.85</v>
      </c>
      <c r="J3183" s="4"/>
      <c r="K3183" s="4">
        <v>-50404.86</v>
      </c>
    </row>
    <row r="3184" spans="1:11" x14ac:dyDescent="0.25">
      <c r="A3184" s="2">
        <v>39708</v>
      </c>
      <c r="B3184" s="4">
        <v>235.37</v>
      </c>
      <c r="C3184" s="4">
        <v>-1132.23</v>
      </c>
      <c r="D3184" s="4">
        <v>45729</v>
      </c>
      <c r="E3184" s="4">
        <v>148316.5</v>
      </c>
      <c r="F3184" s="4">
        <v>-4.63</v>
      </c>
      <c r="G3184" s="4">
        <v>13839</v>
      </c>
      <c r="H3184" s="4">
        <v>9954.9599999999991</v>
      </c>
      <c r="I3184" s="4">
        <v>23650.85</v>
      </c>
      <c r="J3184" s="4"/>
      <c r="K3184" s="4">
        <v>-50404.86</v>
      </c>
    </row>
    <row r="3185" spans="1:11" x14ac:dyDescent="0.25">
      <c r="A3185" s="2">
        <v>39709</v>
      </c>
      <c r="B3185" s="4">
        <v>235.37</v>
      </c>
      <c r="C3185" s="4">
        <v>-1132.23</v>
      </c>
      <c r="D3185" s="4">
        <v>45729</v>
      </c>
      <c r="E3185" s="4">
        <v>148316.5</v>
      </c>
      <c r="F3185" s="4">
        <v>-4.63</v>
      </c>
      <c r="G3185" s="4">
        <v>13839</v>
      </c>
      <c r="H3185" s="4">
        <v>9954.9599999999991</v>
      </c>
      <c r="I3185" s="4">
        <v>23650.85</v>
      </c>
      <c r="J3185" s="4"/>
      <c r="K3185" s="4">
        <v>-50404.86</v>
      </c>
    </row>
    <row r="3186" spans="1:11" x14ac:dyDescent="0.25">
      <c r="A3186" s="2">
        <v>39710</v>
      </c>
      <c r="B3186" s="4">
        <v>235.37</v>
      </c>
      <c r="C3186" s="4">
        <v>-1132.23</v>
      </c>
      <c r="D3186" s="4">
        <v>45729</v>
      </c>
      <c r="E3186" s="4">
        <v>148316.5</v>
      </c>
      <c r="F3186" s="4">
        <v>-4.63</v>
      </c>
      <c r="G3186" s="4">
        <v>13839</v>
      </c>
      <c r="H3186" s="4">
        <v>9954.9599999999991</v>
      </c>
      <c r="I3186" s="4">
        <v>23650.85</v>
      </c>
      <c r="J3186" s="4"/>
      <c r="K3186" s="4">
        <v>-50404.86</v>
      </c>
    </row>
    <row r="3187" spans="1:11" x14ac:dyDescent="0.25">
      <c r="A3187" s="2">
        <v>39711</v>
      </c>
      <c r="B3187" s="4">
        <v>235.37</v>
      </c>
      <c r="C3187" s="4">
        <v>-1132.23</v>
      </c>
      <c r="D3187" s="4">
        <v>45729</v>
      </c>
      <c r="E3187" s="4">
        <v>148316.5</v>
      </c>
      <c r="F3187" s="4">
        <v>-4.63</v>
      </c>
      <c r="G3187" s="4">
        <v>13839</v>
      </c>
      <c r="H3187" s="4">
        <v>9954.9599999999991</v>
      </c>
      <c r="I3187" s="4">
        <v>23650.85</v>
      </c>
      <c r="J3187" s="4"/>
      <c r="K3187" s="4">
        <v>-50404.86</v>
      </c>
    </row>
    <row r="3188" spans="1:11" x14ac:dyDescent="0.25">
      <c r="A3188" s="2">
        <v>39712</v>
      </c>
      <c r="B3188" s="4">
        <v>235.37</v>
      </c>
      <c r="C3188" s="4">
        <v>-1132.23</v>
      </c>
      <c r="D3188" s="4">
        <v>45729</v>
      </c>
      <c r="E3188" s="4">
        <v>148316.5</v>
      </c>
      <c r="F3188" s="4">
        <v>-4.63</v>
      </c>
      <c r="G3188" s="4">
        <v>13839</v>
      </c>
      <c r="H3188" s="4">
        <v>9954.9599999999991</v>
      </c>
      <c r="I3188" s="4">
        <v>23650.85</v>
      </c>
      <c r="J3188" s="4"/>
      <c r="K3188" s="4">
        <v>-50404.86</v>
      </c>
    </row>
    <row r="3189" spans="1:11" x14ac:dyDescent="0.25">
      <c r="A3189" s="2">
        <v>39713</v>
      </c>
      <c r="B3189" s="4">
        <v>235.37</v>
      </c>
      <c r="C3189" s="4">
        <v>-1132.23</v>
      </c>
      <c r="D3189" s="4">
        <v>45729</v>
      </c>
      <c r="E3189" s="4">
        <v>148316.5</v>
      </c>
      <c r="F3189" s="4">
        <v>-4.63</v>
      </c>
      <c r="G3189" s="4">
        <v>13839</v>
      </c>
      <c r="H3189" s="4">
        <v>9954.9599999999991</v>
      </c>
      <c r="I3189" s="4">
        <v>23650.85</v>
      </c>
      <c r="J3189" s="4"/>
      <c r="K3189" s="4">
        <v>-50404.86</v>
      </c>
    </row>
    <row r="3190" spans="1:11" x14ac:dyDescent="0.25">
      <c r="A3190" s="2">
        <v>39714</v>
      </c>
      <c r="B3190" s="4">
        <v>235.37</v>
      </c>
      <c r="C3190" s="4">
        <v>-1132.23</v>
      </c>
      <c r="D3190" s="4">
        <v>45729</v>
      </c>
      <c r="E3190" s="4">
        <v>148316.5</v>
      </c>
      <c r="F3190" s="4">
        <v>-4.63</v>
      </c>
      <c r="G3190" s="4">
        <v>13839</v>
      </c>
      <c r="H3190" s="4">
        <v>9954.9599999999991</v>
      </c>
      <c r="I3190" s="4">
        <v>23650.85</v>
      </c>
      <c r="J3190" s="4"/>
      <c r="K3190" s="4">
        <v>-50404.86</v>
      </c>
    </row>
    <row r="3191" spans="1:11" x14ac:dyDescent="0.25">
      <c r="A3191" s="2">
        <v>39715</v>
      </c>
      <c r="B3191" s="4">
        <v>235.37</v>
      </c>
      <c r="C3191" s="4">
        <v>-1132.23</v>
      </c>
      <c r="D3191" s="4">
        <v>45729</v>
      </c>
      <c r="E3191" s="4">
        <v>148316.5</v>
      </c>
      <c r="F3191" s="4">
        <v>-4.63</v>
      </c>
      <c r="G3191" s="4">
        <v>13839</v>
      </c>
      <c r="H3191" s="4">
        <v>9954.9599999999991</v>
      </c>
      <c r="I3191" s="4">
        <v>23650.85</v>
      </c>
      <c r="J3191" s="4"/>
      <c r="K3191" s="4">
        <v>-50404.86</v>
      </c>
    </row>
    <row r="3192" spans="1:11" x14ac:dyDescent="0.25">
      <c r="A3192" s="2">
        <v>39716</v>
      </c>
      <c r="B3192" s="4">
        <v>235.37</v>
      </c>
      <c r="C3192" s="4">
        <v>-1132.23</v>
      </c>
      <c r="D3192" s="4">
        <v>45729</v>
      </c>
      <c r="E3192" s="4">
        <v>148316.5</v>
      </c>
      <c r="F3192" s="4">
        <v>-4.63</v>
      </c>
      <c r="G3192" s="4">
        <v>13839</v>
      </c>
      <c r="H3192" s="4">
        <v>9954.9599999999991</v>
      </c>
      <c r="I3192" s="4">
        <v>23650.85</v>
      </c>
      <c r="J3192" s="4"/>
      <c r="K3192" s="4">
        <v>-50404.86</v>
      </c>
    </row>
    <row r="3193" spans="1:11" x14ac:dyDescent="0.25">
      <c r="A3193" s="2">
        <v>39717</v>
      </c>
      <c r="B3193" s="4">
        <v>235.37</v>
      </c>
      <c r="C3193" s="4">
        <v>-1132.23</v>
      </c>
      <c r="D3193" s="4">
        <v>45729</v>
      </c>
      <c r="E3193" s="4">
        <v>148316.5</v>
      </c>
      <c r="F3193" s="4">
        <v>-4.63</v>
      </c>
      <c r="G3193" s="4">
        <v>13839</v>
      </c>
      <c r="H3193" s="4">
        <v>9954.9599999999991</v>
      </c>
      <c r="I3193" s="4">
        <v>23650.85</v>
      </c>
      <c r="J3193" s="4"/>
      <c r="K3193" s="4">
        <v>-50404.86</v>
      </c>
    </row>
    <row r="3194" spans="1:11" x14ac:dyDescent="0.25">
      <c r="A3194" s="2">
        <v>39718</v>
      </c>
      <c r="B3194" s="4">
        <v>235.37</v>
      </c>
      <c r="C3194" s="4">
        <v>-1132.23</v>
      </c>
      <c r="D3194" s="4">
        <v>45729</v>
      </c>
      <c r="E3194" s="4">
        <v>148316.5</v>
      </c>
      <c r="F3194" s="4">
        <v>-4.63</v>
      </c>
      <c r="G3194" s="4">
        <v>13839</v>
      </c>
      <c r="H3194" s="4">
        <v>9954.9599999999991</v>
      </c>
      <c r="I3194" s="4">
        <v>23650.85</v>
      </c>
      <c r="J3194" s="4"/>
      <c r="K3194" s="4">
        <v>-50404.86</v>
      </c>
    </row>
    <row r="3195" spans="1:11" x14ac:dyDescent="0.25">
      <c r="A3195" s="2">
        <v>39719</v>
      </c>
      <c r="B3195" s="4">
        <v>235.37</v>
      </c>
      <c r="C3195" s="4">
        <v>-1132.23</v>
      </c>
      <c r="D3195" s="4">
        <v>45729</v>
      </c>
      <c r="E3195" s="4">
        <v>148316.5</v>
      </c>
      <c r="F3195" s="4">
        <v>-4.63</v>
      </c>
      <c r="G3195" s="4">
        <v>13839</v>
      </c>
      <c r="H3195" s="4">
        <v>9954.9599999999991</v>
      </c>
      <c r="I3195" s="4">
        <v>23650.85</v>
      </c>
      <c r="J3195" s="4"/>
      <c r="K3195" s="4">
        <v>-50404.86</v>
      </c>
    </row>
    <row r="3196" spans="1:11" x14ac:dyDescent="0.25">
      <c r="A3196" s="2">
        <v>39720</v>
      </c>
      <c r="B3196" s="4">
        <v>235.37</v>
      </c>
      <c r="C3196" s="4">
        <v>-1132.23</v>
      </c>
      <c r="D3196" s="4">
        <v>45729</v>
      </c>
      <c r="E3196" s="4">
        <v>148316.5</v>
      </c>
      <c r="F3196" s="4">
        <v>-4.63</v>
      </c>
      <c r="G3196" s="4">
        <v>13839</v>
      </c>
      <c r="H3196" s="4">
        <v>9954.9599999999991</v>
      </c>
      <c r="I3196" s="4">
        <v>23650.85</v>
      </c>
      <c r="J3196" s="4"/>
      <c r="K3196" s="4">
        <v>-50404.86</v>
      </c>
    </row>
    <row r="3197" spans="1:11" x14ac:dyDescent="0.25">
      <c r="A3197" s="2">
        <v>39721</v>
      </c>
      <c r="B3197" s="4">
        <v>246.77</v>
      </c>
      <c r="C3197" s="4">
        <v>-1651.89</v>
      </c>
      <c r="D3197" s="4">
        <v>45512</v>
      </c>
      <c r="E3197" s="4">
        <v>153913.20000000001</v>
      </c>
      <c r="F3197" s="4">
        <v>-4.42</v>
      </c>
      <c r="G3197" s="4">
        <v>14084</v>
      </c>
      <c r="H3197" s="4">
        <v>9954.9599999999991</v>
      </c>
      <c r="I3197" s="4">
        <v>24094.03</v>
      </c>
      <c r="J3197" s="4"/>
      <c r="K3197" s="4">
        <v>-51469.83</v>
      </c>
    </row>
    <row r="3198" spans="1:11" x14ac:dyDescent="0.25">
      <c r="A3198" s="2">
        <v>39722</v>
      </c>
      <c r="B3198" s="4">
        <v>246.77</v>
      </c>
      <c r="C3198" s="4">
        <v>-1651.89</v>
      </c>
      <c r="D3198" s="4">
        <v>45512</v>
      </c>
      <c r="E3198" s="4">
        <v>153913.20000000001</v>
      </c>
      <c r="F3198" s="4">
        <v>-4.42</v>
      </c>
      <c r="G3198" s="4">
        <v>14084</v>
      </c>
      <c r="H3198" s="4">
        <v>9954.9599999999991</v>
      </c>
      <c r="I3198" s="4">
        <v>24094.03</v>
      </c>
      <c r="J3198" s="4"/>
      <c r="K3198" s="4">
        <v>-51469.83</v>
      </c>
    </row>
    <row r="3199" spans="1:11" x14ac:dyDescent="0.25">
      <c r="A3199" s="2">
        <v>39723</v>
      </c>
      <c r="B3199" s="4">
        <v>246.77</v>
      </c>
      <c r="C3199" s="4">
        <v>-1651.89</v>
      </c>
      <c r="D3199" s="4">
        <v>45512</v>
      </c>
      <c r="E3199" s="4">
        <v>153913.20000000001</v>
      </c>
      <c r="F3199" s="4">
        <v>-4.42</v>
      </c>
      <c r="G3199" s="4">
        <v>14084</v>
      </c>
      <c r="H3199" s="4">
        <v>9954.9599999999991</v>
      </c>
      <c r="I3199" s="4">
        <v>24094.03</v>
      </c>
      <c r="J3199" s="4"/>
      <c r="K3199" s="4">
        <v>-51469.83</v>
      </c>
    </row>
    <row r="3200" spans="1:11" x14ac:dyDescent="0.25">
      <c r="A3200" s="2">
        <v>39724</v>
      </c>
      <c r="B3200" s="4">
        <v>246.77</v>
      </c>
      <c r="C3200" s="4">
        <v>-1651.89</v>
      </c>
      <c r="D3200" s="4">
        <v>45512</v>
      </c>
      <c r="E3200" s="4">
        <v>153913.20000000001</v>
      </c>
      <c r="F3200" s="4">
        <v>-4.42</v>
      </c>
      <c r="G3200" s="4">
        <v>14084</v>
      </c>
      <c r="H3200" s="4">
        <v>9954.9599999999991</v>
      </c>
      <c r="I3200" s="4">
        <v>24094.03</v>
      </c>
      <c r="J3200" s="4"/>
      <c r="K3200" s="4">
        <v>-51469.83</v>
      </c>
    </row>
    <row r="3201" spans="1:11" x14ac:dyDescent="0.25">
      <c r="A3201" s="2">
        <v>39725</v>
      </c>
      <c r="B3201" s="4">
        <v>246.77</v>
      </c>
      <c r="C3201" s="4">
        <v>-1651.89</v>
      </c>
      <c r="D3201" s="4">
        <v>45512</v>
      </c>
      <c r="E3201" s="4">
        <v>153913.20000000001</v>
      </c>
      <c r="F3201" s="4">
        <v>-4.42</v>
      </c>
      <c r="G3201" s="4">
        <v>14084</v>
      </c>
      <c r="H3201" s="4">
        <v>9954.9599999999991</v>
      </c>
      <c r="I3201" s="4">
        <v>24094.03</v>
      </c>
      <c r="J3201" s="4"/>
      <c r="K3201" s="4">
        <v>-51469.83</v>
      </c>
    </row>
    <row r="3202" spans="1:11" x14ac:dyDescent="0.25">
      <c r="A3202" s="2">
        <v>39726</v>
      </c>
      <c r="B3202" s="4">
        <v>246.77</v>
      </c>
      <c r="C3202" s="4">
        <v>-1651.89</v>
      </c>
      <c r="D3202" s="4">
        <v>45512</v>
      </c>
      <c r="E3202" s="4">
        <v>153913.20000000001</v>
      </c>
      <c r="F3202" s="4">
        <v>-4.42</v>
      </c>
      <c r="G3202" s="4">
        <v>14084</v>
      </c>
      <c r="H3202" s="4">
        <v>9954.9599999999991</v>
      </c>
      <c r="I3202" s="4">
        <v>24094.03</v>
      </c>
      <c r="J3202" s="4"/>
      <c r="K3202" s="4">
        <v>-51469.83</v>
      </c>
    </row>
    <row r="3203" spans="1:11" x14ac:dyDescent="0.25">
      <c r="A3203" s="2">
        <v>39727</v>
      </c>
      <c r="B3203" s="4">
        <v>246.77</v>
      </c>
      <c r="C3203" s="4">
        <v>-1651.89</v>
      </c>
      <c r="D3203" s="4">
        <v>45512</v>
      </c>
      <c r="E3203" s="4">
        <v>153913.20000000001</v>
      </c>
      <c r="F3203" s="4">
        <v>-4.42</v>
      </c>
      <c r="G3203" s="4">
        <v>14084</v>
      </c>
      <c r="H3203" s="4">
        <v>9954.9599999999991</v>
      </c>
      <c r="I3203" s="4">
        <v>24094.03</v>
      </c>
      <c r="J3203" s="4"/>
      <c r="K3203" s="4">
        <v>-51469.83</v>
      </c>
    </row>
    <row r="3204" spans="1:11" x14ac:dyDescent="0.25">
      <c r="A3204" s="2">
        <v>39728</v>
      </c>
      <c r="B3204" s="4">
        <v>246.77</v>
      </c>
      <c r="C3204" s="4">
        <v>-1651.89</v>
      </c>
      <c r="D3204" s="4">
        <v>45512</v>
      </c>
      <c r="E3204" s="4">
        <v>153913.20000000001</v>
      </c>
      <c r="F3204" s="4">
        <v>-4.42</v>
      </c>
      <c r="G3204" s="4">
        <v>14084</v>
      </c>
      <c r="H3204" s="4">
        <v>9954.9599999999991</v>
      </c>
      <c r="I3204" s="4">
        <v>24094.03</v>
      </c>
      <c r="J3204" s="4"/>
      <c r="K3204" s="4">
        <v>-51469.83</v>
      </c>
    </row>
    <row r="3205" spans="1:11" x14ac:dyDescent="0.25">
      <c r="A3205" s="2">
        <v>39729</v>
      </c>
      <c r="B3205" s="4">
        <v>246.77</v>
      </c>
      <c r="C3205" s="4">
        <v>-1651.89</v>
      </c>
      <c r="D3205" s="4">
        <v>45512</v>
      </c>
      <c r="E3205" s="4">
        <v>153913.20000000001</v>
      </c>
      <c r="F3205" s="4">
        <v>-4.42</v>
      </c>
      <c r="G3205" s="4">
        <v>14084</v>
      </c>
      <c r="H3205" s="4">
        <v>9954.9599999999991</v>
      </c>
      <c r="I3205" s="4">
        <v>24094.03</v>
      </c>
      <c r="J3205" s="4"/>
      <c r="K3205" s="4">
        <v>-51469.83</v>
      </c>
    </row>
    <row r="3206" spans="1:11" x14ac:dyDescent="0.25">
      <c r="A3206" s="2">
        <v>39730</v>
      </c>
      <c r="B3206" s="4">
        <v>246.77</v>
      </c>
      <c r="C3206" s="4">
        <v>-1651.89</v>
      </c>
      <c r="D3206" s="4">
        <v>45512</v>
      </c>
      <c r="E3206" s="4">
        <v>153913.20000000001</v>
      </c>
      <c r="F3206" s="4">
        <v>-4.42</v>
      </c>
      <c r="G3206" s="4">
        <v>14084</v>
      </c>
      <c r="H3206" s="4">
        <v>9954.9599999999991</v>
      </c>
      <c r="I3206" s="4">
        <v>24094.03</v>
      </c>
      <c r="J3206" s="4"/>
      <c r="K3206" s="4">
        <v>-51469.83</v>
      </c>
    </row>
    <row r="3207" spans="1:11" x14ac:dyDescent="0.25">
      <c r="A3207" s="2">
        <v>39731</v>
      </c>
      <c r="B3207" s="4">
        <v>246.77</v>
      </c>
      <c r="C3207" s="4">
        <v>-1651.89</v>
      </c>
      <c r="D3207" s="4">
        <v>45512</v>
      </c>
      <c r="E3207" s="4">
        <v>153913.20000000001</v>
      </c>
      <c r="F3207" s="4">
        <v>-4.42</v>
      </c>
      <c r="G3207" s="4">
        <v>14084</v>
      </c>
      <c r="H3207" s="4">
        <v>9954.9599999999991</v>
      </c>
      <c r="I3207" s="4">
        <v>24094.03</v>
      </c>
      <c r="J3207" s="4"/>
      <c r="K3207" s="4">
        <v>-51469.83</v>
      </c>
    </row>
    <row r="3208" spans="1:11" x14ac:dyDescent="0.25">
      <c r="A3208" s="2">
        <v>39732</v>
      </c>
      <c r="B3208" s="4">
        <v>246.77</v>
      </c>
      <c r="C3208" s="4">
        <v>-1651.89</v>
      </c>
      <c r="D3208" s="4">
        <v>45512</v>
      </c>
      <c r="E3208" s="4">
        <v>153913.20000000001</v>
      </c>
      <c r="F3208" s="4">
        <v>-4.42</v>
      </c>
      <c r="G3208" s="4">
        <v>14084</v>
      </c>
      <c r="H3208" s="4">
        <v>9954.9599999999991</v>
      </c>
      <c r="I3208" s="4">
        <v>24094.03</v>
      </c>
      <c r="J3208" s="4"/>
      <c r="K3208" s="4">
        <v>-51469.83</v>
      </c>
    </row>
    <row r="3209" spans="1:11" x14ac:dyDescent="0.25">
      <c r="A3209" s="2">
        <v>39733</v>
      </c>
      <c r="B3209" s="4">
        <v>246.77</v>
      </c>
      <c r="C3209" s="4">
        <v>-1651.89</v>
      </c>
      <c r="D3209" s="4">
        <v>45512</v>
      </c>
      <c r="E3209" s="4">
        <v>153913.20000000001</v>
      </c>
      <c r="F3209" s="4">
        <v>-4.42</v>
      </c>
      <c r="G3209" s="4">
        <v>14084</v>
      </c>
      <c r="H3209" s="4">
        <v>9954.9599999999991</v>
      </c>
      <c r="I3209" s="4">
        <v>24094.03</v>
      </c>
      <c r="J3209" s="4"/>
      <c r="K3209" s="4">
        <v>-51469.83</v>
      </c>
    </row>
    <row r="3210" spans="1:11" x14ac:dyDescent="0.25">
      <c r="A3210" s="2">
        <v>39734</v>
      </c>
      <c r="B3210" s="4">
        <v>246.77</v>
      </c>
      <c r="C3210" s="4">
        <v>-1651.89</v>
      </c>
      <c r="D3210" s="4">
        <v>45512</v>
      </c>
      <c r="E3210" s="4">
        <v>153913.20000000001</v>
      </c>
      <c r="F3210" s="4">
        <v>-4.42</v>
      </c>
      <c r="G3210" s="4">
        <v>14084</v>
      </c>
      <c r="H3210" s="4">
        <v>9954.9599999999991</v>
      </c>
      <c r="I3210" s="4">
        <v>24094.03</v>
      </c>
      <c r="J3210" s="4"/>
      <c r="K3210" s="4">
        <v>-51469.83</v>
      </c>
    </row>
    <row r="3211" spans="1:11" x14ac:dyDescent="0.25">
      <c r="A3211" s="2">
        <v>39735</v>
      </c>
      <c r="B3211" s="4">
        <v>246.77</v>
      </c>
      <c r="C3211" s="4">
        <v>-1651.89</v>
      </c>
      <c r="D3211" s="4">
        <v>45512</v>
      </c>
      <c r="E3211" s="4">
        <v>153913.20000000001</v>
      </c>
      <c r="F3211" s="4">
        <v>-4.42</v>
      </c>
      <c r="G3211" s="4">
        <v>14084</v>
      </c>
      <c r="H3211" s="4">
        <v>9954.9599999999991</v>
      </c>
      <c r="I3211" s="4">
        <v>24094.03</v>
      </c>
      <c r="J3211" s="4"/>
      <c r="K3211" s="4">
        <v>-51469.83</v>
      </c>
    </row>
    <row r="3212" spans="1:11" x14ac:dyDescent="0.25">
      <c r="A3212" s="2">
        <v>39736</v>
      </c>
      <c r="B3212" s="4">
        <v>246.77</v>
      </c>
      <c r="C3212" s="4">
        <v>-1651.89</v>
      </c>
      <c r="D3212" s="4">
        <v>45512</v>
      </c>
      <c r="E3212" s="4">
        <v>153913.20000000001</v>
      </c>
      <c r="F3212" s="4">
        <v>-4.42</v>
      </c>
      <c r="G3212" s="4">
        <v>14084</v>
      </c>
      <c r="H3212" s="4">
        <v>9954.9599999999991</v>
      </c>
      <c r="I3212" s="4">
        <v>24094.03</v>
      </c>
      <c r="J3212" s="4"/>
      <c r="K3212" s="4">
        <v>-51469.83</v>
      </c>
    </row>
    <row r="3213" spans="1:11" x14ac:dyDescent="0.25">
      <c r="A3213" s="2">
        <v>39737</v>
      </c>
      <c r="B3213" s="4">
        <v>246.77</v>
      </c>
      <c r="C3213" s="4">
        <v>-1651.89</v>
      </c>
      <c r="D3213" s="4">
        <v>45512</v>
      </c>
      <c r="E3213" s="4">
        <v>153913.20000000001</v>
      </c>
      <c r="F3213" s="4">
        <v>-4.42</v>
      </c>
      <c r="G3213" s="4">
        <v>14084</v>
      </c>
      <c r="H3213" s="4">
        <v>9954.9599999999991</v>
      </c>
      <c r="I3213" s="4">
        <v>24094.03</v>
      </c>
      <c r="J3213" s="4"/>
      <c r="K3213" s="4">
        <v>-51469.83</v>
      </c>
    </row>
    <row r="3214" spans="1:11" x14ac:dyDescent="0.25">
      <c r="A3214" s="2">
        <v>39738</v>
      </c>
      <c r="B3214" s="4">
        <v>246.77</v>
      </c>
      <c r="C3214" s="4">
        <v>-1651.89</v>
      </c>
      <c r="D3214" s="4">
        <v>45512</v>
      </c>
      <c r="E3214" s="4">
        <v>153913.20000000001</v>
      </c>
      <c r="F3214" s="4">
        <v>-4.42</v>
      </c>
      <c r="G3214" s="4">
        <v>14084</v>
      </c>
      <c r="H3214" s="4">
        <v>9954.9599999999991</v>
      </c>
      <c r="I3214" s="4">
        <v>24094.03</v>
      </c>
      <c r="J3214" s="4"/>
      <c r="K3214" s="4">
        <v>-51469.83</v>
      </c>
    </row>
    <row r="3215" spans="1:11" x14ac:dyDescent="0.25">
      <c r="A3215" s="2">
        <v>39739</v>
      </c>
      <c r="B3215" s="4">
        <v>246.77</v>
      </c>
      <c r="C3215" s="4">
        <v>-1651.89</v>
      </c>
      <c r="D3215" s="4">
        <v>45512</v>
      </c>
      <c r="E3215" s="4">
        <v>153913.20000000001</v>
      </c>
      <c r="F3215" s="4">
        <v>-4.42</v>
      </c>
      <c r="G3215" s="4">
        <v>14084</v>
      </c>
      <c r="H3215" s="4">
        <v>9954.9599999999991</v>
      </c>
      <c r="I3215" s="4">
        <v>24094.03</v>
      </c>
      <c r="J3215" s="4"/>
      <c r="K3215" s="4">
        <v>-51469.83</v>
      </c>
    </row>
    <row r="3216" spans="1:11" x14ac:dyDescent="0.25">
      <c r="A3216" s="2">
        <v>39740</v>
      </c>
      <c r="B3216" s="4">
        <v>246.77</v>
      </c>
      <c r="C3216" s="4">
        <v>-1651.89</v>
      </c>
      <c r="D3216" s="4">
        <v>45512</v>
      </c>
      <c r="E3216" s="4">
        <v>153913.20000000001</v>
      </c>
      <c r="F3216" s="4">
        <v>-4.42</v>
      </c>
      <c r="G3216" s="4">
        <v>14084</v>
      </c>
      <c r="H3216" s="4">
        <v>9954.9599999999991</v>
      </c>
      <c r="I3216" s="4">
        <v>24094.03</v>
      </c>
      <c r="J3216" s="4"/>
      <c r="K3216" s="4">
        <v>-51469.83</v>
      </c>
    </row>
    <row r="3217" spans="1:11" x14ac:dyDescent="0.25">
      <c r="A3217" s="2">
        <v>39741</v>
      </c>
      <c r="B3217" s="4">
        <v>246.77</v>
      </c>
      <c r="C3217" s="4">
        <v>-1651.89</v>
      </c>
      <c r="D3217" s="4">
        <v>45512</v>
      </c>
      <c r="E3217" s="4">
        <v>153913.20000000001</v>
      </c>
      <c r="F3217" s="4">
        <v>-4.42</v>
      </c>
      <c r="G3217" s="4">
        <v>14084</v>
      </c>
      <c r="H3217" s="4">
        <v>9954.9599999999991</v>
      </c>
      <c r="I3217" s="4">
        <v>24094.03</v>
      </c>
      <c r="J3217" s="4"/>
      <c r="K3217" s="4">
        <v>-51469.83</v>
      </c>
    </row>
    <row r="3218" spans="1:11" x14ac:dyDescent="0.25">
      <c r="A3218" s="2">
        <v>39742</v>
      </c>
      <c r="B3218" s="4">
        <v>246.77</v>
      </c>
      <c r="C3218" s="4">
        <v>-1651.89</v>
      </c>
      <c r="D3218" s="4">
        <v>45512</v>
      </c>
      <c r="E3218" s="4">
        <v>153913.20000000001</v>
      </c>
      <c r="F3218" s="4">
        <v>-4.42</v>
      </c>
      <c r="G3218" s="4">
        <v>14084</v>
      </c>
      <c r="H3218" s="4">
        <v>9954.9599999999991</v>
      </c>
      <c r="I3218" s="4">
        <v>24094.03</v>
      </c>
      <c r="J3218" s="4"/>
      <c r="K3218" s="4">
        <v>-51469.83</v>
      </c>
    </row>
    <row r="3219" spans="1:11" x14ac:dyDescent="0.25">
      <c r="A3219" s="2">
        <v>39743</v>
      </c>
      <c r="B3219" s="4">
        <v>246.77</v>
      </c>
      <c r="C3219" s="4">
        <v>-1651.89</v>
      </c>
      <c r="D3219" s="4">
        <v>45512</v>
      </c>
      <c r="E3219" s="4">
        <v>153913.20000000001</v>
      </c>
      <c r="F3219" s="4">
        <v>-4.42</v>
      </c>
      <c r="G3219" s="4">
        <v>14084</v>
      </c>
      <c r="H3219" s="4">
        <v>9954.9599999999991</v>
      </c>
      <c r="I3219" s="4">
        <v>24094.03</v>
      </c>
      <c r="J3219" s="4"/>
      <c r="K3219" s="4">
        <v>-51469.83</v>
      </c>
    </row>
    <row r="3220" spans="1:11" x14ac:dyDescent="0.25">
      <c r="A3220" s="2">
        <v>39744</v>
      </c>
      <c r="B3220" s="4">
        <v>246.77</v>
      </c>
      <c r="C3220" s="4">
        <v>-1651.89</v>
      </c>
      <c r="D3220" s="4">
        <v>45512</v>
      </c>
      <c r="E3220" s="4">
        <v>153913.20000000001</v>
      </c>
      <c r="F3220" s="4">
        <v>-4.42</v>
      </c>
      <c r="G3220" s="4">
        <v>14084</v>
      </c>
      <c r="H3220" s="4">
        <v>9954.9599999999991</v>
      </c>
      <c r="I3220" s="4">
        <v>24094.03</v>
      </c>
      <c r="J3220" s="4"/>
      <c r="K3220" s="4">
        <v>-51469.83</v>
      </c>
    </row>
    <row r="3221" spans="1:11" x14ac:dyDescent="0.25">
      <c r="A3221" s="2">
        <v>39745</v>
      </c>
      <c r="B3221" s="4">
        <v>246.77</v>
      </c>
      <c r="C3221" s="4">
        <v>-1651.89</v>
      </c>
      <c r="D3221" s="4">
        <v>45512</v>
      </c>
      <c r="E3221" s="4">
        <v>153913.20000000001</v>
      </c>
      <c r="F3221" s="4">
        <v>-4.42</v>
      </c>
      <c r="G3221" s="4">
        <v>14084</v>
      </c>
      <c r="H3221" s="4">
        <v>9954.9599999999991</v>
      </c>
      <c r="I3221" s="4">
        <v>24094.03</v>
      </c>
      <c r="J3221" s="4"/>
      <c r="K3221" s="4">
        <v>-51469.83</v>
      </c>
    </row>
    <row r="3222" spans="1:11" x14ac:dyDescent="0.25">
      <c r="A3222" s="2">
        <v>39746</v>
      </c>
      <c r="B3222" s="4">
        <v>246.77</v>
      </c>
      <c r="C3222" s="4">
        <v>-1651.89</v>
      </c>
      <c r="D3222" s="4">
        <v>45512</v>
      </c>
      <c r="E3222" s="4">
        <v>153913.20000000001</v>
      </c>
      <c r="F3222" s="4">
        <v>-4.42</v>
      </c>
      <c r="G3222" s="4">
        <v>14084</v>
      </c>
      <c r="H3222" s="4">
        <v>9954.9599999999991</v>
      </c>
      <c r="I3222" s="4">
        <v>24094.03</v>
      </c>
      <c r="J3222" s="4"/>
      <c r="K3222" s="4">
        <v>-51469.83</v>
      </c>
    </row>
    <row r="3223" spans="1:11" x14ac:dyDescent="0.25">
      <c r="A3223" s="2">
        <v>39747</v>
      </c>
      <c r="B3223" s="4">
        <v>246.77</v>
      </c>
      <c r="C3223" s="4">
        <v>-1651.89</v>
      </c>
      <c r="D3223" s="4">
        <v>45512</v>
      </c>
      <c r="E3223" s="4">
        <v>153913.20000000001</v>
      </c>
      <c r="F3223" s="4">
        <v>-4.42</v>
      </c>
      <c r="G3223" s="4">
        <v>14084</v>
      </c>
      <c r="H3223" s="4">
        <v>9954.9599999999991</v>
      </c>
      <c r="I3223" s="4">
        <v>24094.03</v>
      </c>
      <c r="J3223" s="4"/>
      <c r="K3223" s="4">
        <v>-51469.83</v>
      </c>
    </row>
    <row r="3224" spans="1:11" x14ac:dyDescent="0.25">
      <c r="A3224" s="2">
        <v>39748</v>
      </c>
      <c r="B3224" s="4">
        <v>246.77</v>
      </c>
      <c r="C3224" s="4">
        <v>-1651.89</v>
      </c>
      <c r="D3224" s="4">
        <v>45512</v>
      </c>
      <c r="E3224" s="4">
        <v>153913.20000000001</v>
      </c>
      <c r="F3224" s="4">
        <v>-4.42</v>
      </c>
      <c r="G3224" s="4">
        <v>14084</v>
      </c>
      <c r="H3224" s="4">
        <v>9954.9599999999991</v>
      </c>
      <c r="I3224" s="4">
        <v>24094.03</v>
      </c>
      <c r="J3224" s="4"/>
      <c r="K3224" s="4">
        <v>-51469.83</v>
      </c>
    </row>
    <row r="3225" spans="1:11" x14ac:dyDescent="0.25">
      <c r="A3225" s="2">
        <v>39749</v>
      </c>
      <c r="B3225" s="4">
        <v>246.77</v>
      </c>
      <c r="C3225" s="4">
        <v>-1651.89</v>
      </c>
      <c r="D3225" s="4">
        <v>45512</v>
      </c>
      <c r="E3225" s="4">
        <v>153913.20000000001</v>
      </c>
      <c r="F3225" s="4">
        <v>-4.42</v>
      </c>
      <c r="G3225" s="4">
        <v>14084</v>
      </c>
      <c r="H3225" s="4">
        <v>9954.9599999999991</v>
      </c>
      <c r="I3225" s="4">
        <v>24094.03</v>
      </c>
      <c r="J3225" s="4"/>
      <c r="K3225" s="4">
        <v>-51469.83</v>
      </c>
    </row>
    <row r="3226" spans="1:11" x14ac:dyDescent="0.25">
      <c r="A3226" s="2">
        <v>39750</v>
      </c>
      <c r="B3226" s="4">
        <v>246.77</v>
      </c>
      <c r="C3226" s="4">
        <v>-1651.89</v>
      </c>
      <c r="D3226" s="4">
        <v>45512</v>
      </c>
      <c r="E3226" s="4">
        <v>153913.20000000001</v>
      </c>
      <c r="F3226" s="4">
        <v>-4.42</v>
      </c>
      <c r="G3226" s="4">
        <v>14084</v>
      </c>
      <c r="H3226" s="4">
        <v>9954.9599999999991</v>
      </c>
      <c r="I3226" s="4">
        <v>24094.03</v>
      </c>
      <c r="J3226" s="4"/>
      <c r="K3226" s="4">
        <v>-51469.83</v>
      </c>
    </row>
    <row r="3227" spans="1:11" x14ac:dyDescent="0.25">
      <c r="A3227" s="2">
        <v>39751</v>
      </c>
      <c r="B3227" s="4">
        <v>246.77</v>
      </c>
      <c r="C3227" s="4">
        <v>-1651.89</v>
      </c>
      <c r="D3227" s="4">
        <v>45512</v>
      </c>
      <c r="E3227" s="4">
        <v>153913.20000000001</v>
      </c>
      <c r="F3227" s="4">
        <v>-4.42</v>
      </c>
      <c r="G3227" s="4">
        <v>14084</v>
      </c>
      <c r="H3227" s="4">
        <v>9954.9599999999991</v>
      </c>
      <c r="I3227" s="4">
        <v>24094.03</v>
      </c>
      <c r="J3227" s="4"/>
      <c r="K3227" s="4">
        <v>-51469.83</v>
      </c>
    </row>
    <row r="3228" spans="1:11" x14ac:dyDescent="0.25">
      <c r="A3228" s="2">
        <v>39752</v>
      </c>
      <c r="B3228" s="4">
        <v>246.77</v>
      </c>
      <c r="C3228" s="4">
        <v>-1651.89</v>
      </c>
      <c r="D3228" s="4">
        <v>45809</v>
      </c>
      <c r="E3228" s="4">
        <v>153913.20000000001</v>
      </c>
      <c r="F3228" s="4">
        <v>-4.2</v>
      </c>
      <c r="G3228" s="4">
        <v>14084</v>
      </c>
      <c r="H3228" s="4">
        <v>9954.9599999999991</v>
      </c>
      <c r="I3228" s="4">
        <v>23419.66</v>
      </c>
      <c r="J3228" s="4"/>
      <c r="K3228" s="4">
        <v>-51469.83</v>
      </c>
    </row>
    <row r="3229" spans="1:11" x14ac:dyDescent="0.25">
      <c r="A3229" s="2">
        <v>39753</v>
      </c>
      <c r="B3229" s="4">
        <v>246.77</v>
      </c>
      <c r="C3229" s="4">
        <v>-1651.89</v>
      </c>
      <c r="D3229" s="4">
        <v>45809</v>
      </c>
      <c r="E3229" s="4">
        <v>153913.20000000001</v>
      </c>
      <c r="F3229" s="4">
        <v>-4.2</v>
      </c>
      <c r="G3229" s="4">
        <v>14084</v>
      </c>
      <c r="H3229" s="4">
        <v>9954.9599999999991</v>
      </c>
      <c r="I3229" s="4">
        <v>23419.66</v>
      </c>
      <c r="J3229" s="4"/>
      <c r="K3229" s="4">
        <v>-51469.83</v>
      </c>
    </row>
    <row r="3230" spans="1:11" x14ac:dyDescent="0.25">
      <c r="A3230" s="2">
        <v>39754</v>
      </c>
      <c r="B3230" s="4">
        <v>246.77</v>
      </c>
      <c r="C3230" s="4">
        <v>-1651.89</v>
      </c>
      <c r="D3230" s="4">
        <v>45809</v>
      </c>
      <c r="E3230" s="4">
        <v>153913.20000000001</v>
      </c>
      <c r="F3230" s="4">
        <v>-4.2</v>
      </c>
      <c r="G3230" s="4">
        <v>14084</v>
      </c>
      <c r="H3230" s="4">
        <v>9954.9599999999991</v>
      </c>
      <c r="I3230" s="4">
        <v>23419.66</v>
      </c>
      <c r="J3230" s="4"/>
      <c r="K3230" s="4">
        <v>-51469.83</v>
      </c>
    </row>
    <row r="3231" spans="1:11" x14ac:dyDescent="0.25">
      <c r="A3231" s="2">
        <v>39755</v>
      </c>
      <c r="B3231" s="4">
        <v>246.77</v>
      </c>
      <c r="C3231" s="4">
        <v>-1651.89</v>
      </c>
      <c r="D3231" s="4">
        <v>45809</v>
      </c>
      <c r="E3231" s="4">
        <v>153913.20000000001</v>
      </c>
      <c r="F3231" s="4">
        <v>-4.2</v>
      </c>
      <c r="G3231" s="4">
        <v>14084</v>
      </c>
      <c r="H3231" s="4">
        <v>9954.9599999999991</v>
      </c>
      <c r="I3231" s="4">
        <v>23419.66</v>
      </c>
      <c r="J3231" s="4"/>
      <c r="K3231" s="4">
        <v>-51469.83</v>
      </c>
    </row>
    <row r="3232" spans="1:11" x14ac:dyDescent="0.25">
      <c r="A3232" s="2">
        <v>39756</v>
      </c>
      <c r="B3232" s="4">
        <v>246.77</v>
      </c>
      <c r="C3232" s="4">
        <v>-1651.89</v>
      </c>
      <c r="D3232" s="4">
        <v>45809</v>
      </c>
      <c r="E3232" s="4">
        <v>153913.20000000001</v>
      </c>
      <c r="F3232" s="4">
        <v>-4.2</v>
      </c>
      <c r="G3232" s="4">
        <v>14084</v>
      </c>
      <c r="H3232" s="4">
        <v>9954.9599999999991</v>
      </c>
      <c r="I3232" s="4">
        <v>23419.66</v>
      </c>
      <c r="J3232" s="4"/>
      <c r="K3232" s="4">
        <v>-51469.83</v>
      </c>
    </row>
    <row r="3233" spans="1:11" x14ac:dyDescent="0.25">
      <c r="A3233" s="2">
        <v>39757</v>
      </c>
      <c r="B3233" s="4">
        <v>246.77</v>
      </c>
      <c r="C3233" s="4">
        <v>-1651.89</v>
      </c>
      <c r="D3233" s="4">
        <v>45809</v>
      </c>
      <c r="E3233" s="4">
        <v>153913.20000000001</v>
      </c>
      <c r="F3233" s="4">
        <v>-4.2</v>
      </c>
      <c r="G3233" s="4">
        <v>14084</v>
      </c>
      <c r="H3233" s="4">
        <v>9954.9599999999991</v>
      </c>
      <c r="I3233" s="4">
        <v>23419.66</v>
      </c>
      <c r="J3233" s="4"/>
      <c r="K3233" s="4">
        <v>-51469.83</v>
      </c>
    </row>
    <row r="3234" spans="1:11" x14ac:dyDescent="0.25">
      <c r="A3234" s="2">
        <v>39758</v>
      </c>
      <c r="B3234" s="4">
        <v>246.77</v>
      </c>
      <c r="C3234" s="4">
        <v>-1651.89</v>
      </c>
      <c r="D3234" s="4">
        <v>45809</v>
      </c>
      <c r="E3234" s="4">
        <v>153913.20000000001</v>
      </c>
      <c r="F3234" s="4">
        <v>-4.2</v>
      </c>
      <c r="G3234" s="4">
        <v>14084</v>
      </c>
      <c r="H3234" s="4">
        <v>9954.9599999999991</v>
      </c>
      <c r="I3234" s="4">
        <v>23419.66</v>
      </c>
      <c r="J3234" s="4"/>
      <c r="K3234" s="4">
        <v>-51469.83</v>
      </c>
    </row>
    <row r="3235" spans="1:11" x14ac:dyDescent="0.25">
      <c r="A3235" s="2">
        <v>39759</v>
      </c>
      <c r="B3235" s="4">
        <v>246.77</v>
      </c>
      <c r="C3235" s="4">
        <v>-1651.89</v>
      </c>
      <c r="D3235" s="4">
        <v>45809</v>
      </c>
      <c r="E3235" s="4">
        <v>153913.20000000001</v>
      </c>
      <c r="F3235" s="4">
        <v>-4.2</v>
      </c>
      <c r="G3235" s="4">
        <v>14084</v>
      </c>
      <c r="H3235" s="4">
        <v>9954.9599999999991</v>
      </c>
      <c r="I3235" s="4">
        <v>23419.66</v>
      </c>
      <c r="J3235" s="4"/>
      <c r="K3235" s="4">
        <v>-51469.83</v>
      </c>
    </row>
    <row r="3236" spans="1:11" x14ac:dyDescent="0.25">
      <c r="A3236" s="2">
        <v>39760</v>
      </c>
      <c r="B3236" s="4">
        <v>246.77</v>
      </c>
      <c r="C3236" s="4">
        <v>-1651.89</v>
      </c>
      <c r="D3236" s="4">
        <v>45809</v>
      </c>
      <c r="E3236" s="4">
        <v>153913.20000000001</v>
      </c>
      <c r="F3236" s="4">
        <v>-4.2</v>
      </c>
      <c r="G3236" s="4">
        <v>14084</v>
      </c>
      <c r="H3236" s="4">
        <v>9954.9599999999991</v>
      </c>
      <c r="I3236" s="4">
        <v>23419.66</v>
      </c>
      <c r="J3236" s="4"/>
      <c r="K3236" s="4">
        <v>-51469.83</v>
      </c>
    </row>
    <row r="3237" spans="1:11" x14ac:dyDescent="0.25">
      <c r="A3237" s="2">
        <v>39761</v>
      </c>
      <c r="B3237" s="4">
        <v>246.77</v>
      </c>
      <c r="C3237" s="4">
        <v>-1651.89</v>
      </c>
      <c r="D3237" s="4">
        <v>45809</v>
      </c>
      <c r="E3237" s="4">
        <v>153913.20000000001</v>
      </c>
      <c r="F3237" s="4">
        <v>-4.2</v>
      </c>
      <c r="G3237" s="4">
        <v>14084</v>
      </c>
      <c r="H3237" s="4">
        <v>9954.9599999999991</v>
      </c>
      <c r="I3237" s="4">
        <v>23419.66</v>
      </c>
      <c r="J3237" s="4"/>
      <c r="K3237" s="4">
        <v>-51469.83</v>
      </c>
    </row>
    <row r="3238" spans="1:11" x14ac:dyDescent="0.25">
      <c r="A3238" s="2">
        <v>39762</v>
      </c>
      <c r="B3238" s="4">
        <v>246.77</v>
      </c>
      <c r="C3238" s="4">
        <v>-1651.89</v>
      </c>
      <c r="D3238" s="4">
        <v>45809</v>
      </c>
      <c r="E3238" s="4">
        <v>153913.20000000001</v>
      </c>
      <c r="F3238" s="4">
        <v>-4.2</v>
      </c>
      <c r="G3238" s="4">
        <v>14084</v>
      </c>
      <c r="H3238" s="4">
        <v>9954.9599999999991</v>
      </c>
      <c r="I3238" s="4">
        <v>23419.66</v>
      </c>
      <c r="J3238" s="4"/>
      <c r="K3238" s="4">
        <v>-51469.83</v>
      </c>
    </row>
    <row r="3239" spans="1:11" x14ac:dyDescent="0.25">
      <c r="A3239" s="2">
        <v>39763</v>
      </c>
      <c r="B3239" s="4">
        <v>246.77</v>
      </c>
      <c r="C3239" s="4">
        <v>-1651.89</v>
      </c>
      <c r="D3239" s="4">
        <v>45809</v>
      </c>
      <c r="E3239" s="4">
        <v>153913.20000000001</v>
      </c>
      <c r="F3239" s="4">
        <v>-4.2</v>
      </c>
      <c r="G3239" s="4">
        <v>14084</v>
      </c>
      <c r="H3239" s="4">
        <v>9954.9599999999991</v>
      </c>
      <c r="I3239" s="4">
        <v>23419.66</v>
      </c>
      <c r="J3239" s="4"/>
      <c r="K3239" s="4">
        <v>-51469.83</v>
      </c>
    </row>
    <row r="3240" spans="1:11" x14ac:dyDescent="0.25">
      <c r="A3240" s="2">
        <v>39764</v>
      </c>
      <c r="B3240" s="4">
        <v>246.77</v>
      </c>
      <c r="C3240" s="4">
        <v>-1651.89</v>
      </c>
      <c r="D3240" s="4">
        <v>45809</v>
      </c>
      <c r="E3240" s="4">
        <v>153913.20000000001</v>
      </c>
      <c r="F3240" s="4">
        <v>-4.2</v>
      </c>
      <c r="G3240" s="4">
        <v>14084</v>
      </c>
      <c r="H3240" s="4">
        <v>9954.9599999999991</v>
      </c>
      <c r="I3240" s="4">
        <v>23419.66</v>
      </c>
      <c r="J3240" s="4"/>
      <c r="K3240" s="4">
        <v>-51469.83</v>
      </c>
    </row>
    <row r="3241" spans="1:11" x14ac:dyDescent="0.25">
      <c r="A3241" s="2">
        <v>39765</v>
      </c>
      <c r="B3241" s="4">
        <v>246.77</v>
      </c>
      <c r="C3241" s="4">
        <v>-1651.89</v>
      </c>
      <c r="D3241" s="4">
        <v>45809</v>
      </c>
      <c r="E3241" s="4">
        <v>153913.20000000001</v>
      </c>
      <c r="F3241" s="4">
        <v>-4.2</v>
      </c>
      <c r="G3241" s="4">
        <v>14084</v>
      </c>
      <c r="H3241" s="4">
        <v>9954.9599999999991</v>
      </c>
      <c r="I3241" s="4">
        <v>23419.66</v>
      </c>
      <c r="J3241" s="4"/>
      <c r="K3241" s="4">
        <v>-51469.83</v>
      </c>
    </row>
    <row r="3242" spans="1:11" x14ac:dyDescent="0.25">
      <c r="A3242" s="2">
        <v>39766</v>
      </c>
      <c r="B3242" s="4">
        <v>246.77</v>
      </c>
      <c r="C3242" s="4">
        <v>-1651.89</v>
      </c>
      <c r="D3242" s="4">
        <v>45809</v>
      </c>
      <c r="E3242" s="4">
        <v>153913.20000000001</v>
      </c>
      <c r="F3242" s="4">
        <v>-4.2</v>
      </c>
      <c r="G3242" s="4">
        <v>14084</v>
      </c>
      <c r="H3242" s="4">
        <v>9954.9599999999991</v>
      </c>
      <c r="I3242" s="4">
        <v>23419.66</v>
      </c>
      <c r="J3242" s="4"/>
      <c r="K3242" s="4">
        <v>-51469.83</v>
      </c>
    </row>
    <row r="3243" spans="1:11" x14ac:dyDescent="0.25">
      <c r="A3243" s="2">
        <v>39767</v>
      </c>
      <c r="B3243" s="4">
        <v>246.77</v>
      </c>
      <c r="C3243" s="4">
        <v>-1651.89</v>
      </c>
      <c r="D3243" s="4">
        <v>45809</v>
      </c>
      <c r="E3243" s="4">
        <v>153913.20000000001</v>
      </c>
      <c r="F3243" s="4">
        <v>-4.2</v>
      </c>
      <c r="G3243" s="4">
        <v>14084</v>
      </c>
      <c r="H3243" s="4">
        <v>9954.9599999999991</v>
      </c>
      <c r="I3243" s="4">
        <v>23419.66</v>
      </c>
      <c r="J3243" s="4"/>
      <c r="K3243" s="4">
        <v>-51469.83</v>
      </c>
    </row>
    <row r="3244" spans="1:11" x14ac:dyDescent="0.25">
      <c r="A3244" s="2">
        <v>39768</v>
      </c>
      <c r="B3244" s="4">
        <v>246.77</v>
      </c>
      <c r="C3244" s="4">
        <v>-1651.89</v>
      </c>
      <c r="D3244" s="4">
        <v>45809</v>
      </c>
      <c r="E3244" s="4">
        <v>153913.20000000001</v>
      </c>
      <c r="F3244" s="4">
        <v>-4.2</v>
      </c>
      <c r="G3244" s="4">
        <v>14084</v>
      </c>
      <c r="H3244" s="4">
        <v>9954.9599999999991</v>
      </c>
      <c r="I3244" s="4">
        <v>23419.66</v>
      </c>
      <c r="J3244" s="4"/>
      <c r="K3244" s="4">
        <v>-51469.83</v>
      </c>
    </row>
    <row r="3245" spans="1:11" x14ac:dyDescent="0.25">
      <c r="A3245" s="2">
        <v>39769</v>
      </c>
      <c r="B3245" s="4">
        <v>246.77</v>
      </c>
      <c r="C3245" s="4">
        <v>-1651.89</v>
      </c>
      <c r="D3245" s="4">
        <v>45809</v>
      </c>
      <c r="E3245" s="4">
        <v>153913.20000000001</v>
      </c>
      <c r="F3245" s="4">
        <v>-4.2</v>
      </c>
      <c r="G3245" s="4">
        <v>14084</v>
      </c>
      <c r="H3245" s="4">
        <v>9954.9599999999991</v>
      </c>
      <c r="I3245" s="4">
        <v>23419.66</v>
      </c>
      <c r="J3245" s="4"/>
      <c r="K3245" s="4">
        <v>-51469.83</v>
      </c>
    </row>
    <row r="3246" spans="1:11" x14ac:dyDescent="0.25">
      <c r="A3246" s="2">
        <v>39770</v>
      </c>
      <c r="B3246" s="4">
        <v>246.77</v>
      </c>
      <c r="C3246" s="4">
        <v>-1651.89</v>
      </c>
      <c r="D3246" s="4">
        <v>45809</v>
      </c>
      <c r="E3246" s="4">
        <v>153913.20000000001</v>
      </c>
      <c r="F3246" s="4">
        <v>-4.2</v>
      </c>
      <c r="G3246" s="4">
        <v>14084</v>
      </c>
      <c r="H3246" s="4">
        <v>9954.9599999999991</v>
      </c>
      <c r="I3246" s="4">
        <v>23419.66</v>
      </c>
      <c r="J3246" s="4"/>
      <c r="K3246" s="4">
        <v>-51469.83</v>
      </c>
    </row>
    <row r="3247" spans="1:11" x14ac:dyDescent="0.25">
      <c r="A3247" s="2">
        <v>39771</v>
      </c>
      <c r="B3247" s="4">
        <v>246.77</v>
      </c>
      <c r="C3247" s="4">
        <v>-1651.89</v>
      </c>
      <c r="D3247" s="4">
        <v>45809</v>
      </c>
      <c r="E3247" s="4">
        <v>153913.20000000001</v>
      </c>
      <c r="F3247" s="4">
        <v>-4.2</v>
      </c>
      <c r="G3247" s="4">
        <v>14084</v>
      </c>
      <c r="H3247" s="4">
        <v>9954.9599999999991</v>
      </c>
      <c r="I3247" s="4">
        <v>23419.66</v>
      </c>
      <c r="J3247" s="4"/>
      <c r="K3247" s="4">
        <v>-51469.83</v>
      </c>
    </row>
    <row r="3248" spans="1:11" x14ac:dyDescent="0.25">
      <c r="A3248" s="2">
        <v>39772</v>
      </c>
      <c r="B3248" s="4">
        <v>246.77</v>
      </c>
      <c r="C3248" s="4">
        <v>-1651.89</v>
      </c>
      <c r="D3248" s="4">
        <v>45809</v>
      </c>
      <c r="E3248" s="4">
        <v>153913.20000000001</v>
      </c>
      <c r="F3248" s="4">
        <v>-4.2</v>
      </c>
      <c r="G3248" s="4">
        <v>14084</v>
      </c>
      <c r="H3248" s="4">
        <v>9954.9599999999991</v>
      </c>
      <c r="I3248" s="4">
        <v>23419.66</v>
      </c>
      <c r="J3248" s="4"/>
      <c r="K3248" s="4">
        <v>-51469.83</v>
      </c>
    </row>
    <row r="3249" spans="1:11" x14ac:dyDescent="0.25">
      <c r="A3249" s="2">
        <v>39773</v>
      </c>
      <c r="B3249" s="4">
        <v>246.77</v>
      </c>
      <c r="C3249" s="4">
        <v>-1651.89</v>
      </c>
      <c r="D3249" s="4">
        <v>45809</v>
      </c>
      <c r="E3249" s="4">
        <v>153913.20000000001</v>
      </c>
      <c r="F3249" s="4">
        <v>-4.2</v>
      </c>
      <c r="G3249" s="4">
        <v>14084</v>
      </c>
      <c r="H3249" s="4">
        <v>9954.9599999999991</v>
      </c>
      <c r="I3249" s="4">
        <v>23419.66</v>
      </c>
      <c r="J3249" s="4"/>
      <c r="K3249" s="4">
        <v>-51469.83</v>
      </c>
    </row>
    <row r="3250" spans="1:11" x14ac:dyDescent="0.25">
      <c r="A3250" s="2">
        <v>39774</v>
      </c>
      <c r="B3250" s="4">
        <v>246.77</v>
      </c>
      <c r="C3250" s="4">
        <v>-1651.89</v>
      </c>
      <c r="D3250" s="4">
        <v>45809</v>
      </c>
      <c r="E3250" s="4">
        <v>153913.20000000001</v>
      </c>
      <c r="F3250" s="4">
        <v>-4.2</v>
      </c>
      <c r="G3250" s="4">
        <v>14084</v>
      </c>
      <c r="H3250" s="4">
        <v>9954.9599999999991</v>
      </c>
      <c r="I3250" s="4">
        <v>23419.66</v>
      </c>
      <c r="J3250" s="4"/>
      <c r="K3250" s="4">
        <v>-51469.83</v>
      </c>
    </row>
    <row r="3251" spans="1:11" x14ac:dyDescent="0.25">
      <c r="A3251" s="2">
        <v>39775</v>
      </c>
      <c r="B3251" s="4">
        <v>246.77</v>
      </c>
      <c r="C3251" s="4">
        <v>-1651.89</v>
      </c>
      <c r="D3251" s="4">
        <v>45809</v>
      </c>
      <c r="E3251" s="4">
        <v>153913.20000000001</v>
      </c>
      <c r="F3251" s="4">
        <v>-4.2</v>
      </c>
      <c r="G3251" s="4">
        <v>14084</v>
      </c>
      <c r="H3251" s="4">
        <v>9954.9599999999991</v>
      </c>
      <c r="I3251" s="4">
        <v>23419.66</v>
      </c>
      <c r="J3251" s="4"/>
      <c r="K3251" s="4">
        <v>-51469.83</v>
      </c>
    </row>
    <row r="3252" spans="1:11" x14ac:dyDescent="0.25">
      <c r="A3252" s="2">
        <v>39776</v>
      </c>
      <c r="B3252" s="4">
        <v>246.77</v>
      </c>
      <c r="C3252" s="4">
        <v>-1651.89</v>
      </c>
      <c r="D3252" s="4">
        <v>45809</v>
      </c>
      <c r="E3252" s="4">
        <v>153913.20000000001</v>
      </c>
      <c r="F3252" s="4">
        <v>-4.2</v>
      </c>
      <c r="G3252" s="4">
        <v>14084</v>
      </c>
      <c r="H3252" s="4">
        <v>9954.9599999999991</v>
      </c>
      <c r="I3252" s="4">
        <v>23419.66</v>
      </c>
      <c r="J3252" s="4"/>
      <c r="K3252" s="4">
        <v>-51469.83</v>
      </c>
    </row>
    <row r="3253" spans="1:11" x14ac:dyDescent="0.25">
      <c r="A3253" s="2">
        <v>39777</v>
      </c>
      <c r="B3253" s="4">
        <v>246.77</v>
      </c>
      <c r="C3253" s="4">
        <v>-1651.89</v>
      </c>
      <c r="D3253" s="4">
        <v>45809</v>
      </c>
      <c r="E3253" s="4">
        <v>153913.20000000001</v>
      </c>
      <c r="F3253" s="4">
        <v>-4.2</v>
      </c>
      <c r="G3253" s="4">
        <v>14084</v>
      </c>
      <c r="H3253" s="4">
        <v>9954.9599999999991</v>
      </c>
      <c r="I3253" s="4">
        <v>23419.66</v>
      </c>
      <c r="J3253" s="4"/>
      <c r="K3253" s="4">
        <v>-51469.83</v>
      </c>
    </row>
    <row r="3254" spans="1:11" x14ac:dyDescent="0.25">
      <c r="A3254" s="2">
        <v>39778</v>
      </c>
      <c r="B3254" s="4">
        <v>246.77</v>
      </c>
      <c r="C3254" s="4">
        <v>-1651.89</v>
      </c>
      <c r="D3254" s="4">
        <v>45809</v>
      </c>
      <c r="E3254" s="4">
        <v>153913.20000000001</v>
      </c>
      <c r="F3254" s="4">
        <v>-4.2</v>
      </c>
      <c r="G3254" s="4">
        <v>14084</v>
      </c>
      <c r="H3254" s="4">
        <v>9954.9599999999991</v>
      </c>
      <c r="I3254" s="4">
        <v>23419.66</v>
      </c>
      <c r="J3254" s="4"/>
      <c r="K3254" s="4">
        <v>-51469.83</v>
      </c>
    </row>
    <row r="3255" spans="1:11" x14ac:dyDescent="0.25">
      <c r="A3255" s="2">
        <v>39779</v>
      </c>
      <c r="B3255" s="4">
        <v>246.77</v>
      </c>
      <c r="C3255" s="4">
        <v>-1651.89</v>
      </c>
      <c r="D3255" s="4">
        <v>45809</v>
      </c>
      <c r="E3255" s="4">
        <v>153913.20000000001</v>
      </c>
      <c r="F3255" s="4">
        <v>-4.2</v>
      </c>
      <c r="G3255" s="4">
        <v>14084</v>
      </c>
      <c r="H3255" s="4">
        <v>9954.9599999999991</v>
      </c>
      <c r="I3255" s="4">
        <v>23419.66</v>
      </c>
      <c r="J3255" s="4"/>
      <c r="K3255" s="4">
        <v>-51469.83</v>
      </c>
    </row>
    <row r="3256" spans="1:11" x14ac:dyDescent="0.25">
      <c r="A3256" s="2">
        <v>39780</v>
      </c>
      <c r="B3256" s="4">
        <v>246.77</v>
      </c>
      <c r="C3256" s="4">
        <v>-1651.89</v>
      </c>
      <c r="D3256" s="4">
        <v>45809</v>
      </c>
      <c r="E3256" s="4">
        <v>153913.20000000001</v>
      </c>
      <c r="F3256" s="4">
        <v>-4.2</v>
      </c>
      <c r="G3256" s="4">
        <v>14084</v>
      </c>
      <c r="H3256" s="4">
        <v>9954.9599999999991</v>
      </c>
      <c r="I3256" s="4">
        <v>23419.66</v>
      </c>
      <c r="J3256" s="4"/>
      <c r="K3256" s="4">
        <v>-51469.83</v>
      </c>
    </row>
    <row r="3257" spans="1:11" x14ac:dyDescent="0.25">
      <c r="A3257" s="2">
        <v>39781</v>
      </c>
      <c r="B3257" s="4">
        <v>246.77</v>
      </c>
      <c r="C3257" s="4">
        <v>-1651.89</v>
      </c>
      <c r="D3257" s="4">
        <v>45809</v>
      </c>
      <c r="E3257" s="4">
        <v>153913.20000000001</v>
      </c>
      <c r="F3257" s="4">
        <v>-4.2</v>
      </c>
      <c r="G3257" s="4">
        <v>14084</v>
      </c>
      <c r="H3257" s="4">
        <v>9954.9599999999991</v>
      </c>
      <c r="I3257" s="4">
        <v>23419.66</v>
      </c>
      <c r="J3257" s="4"/>
      <c r="K3257" s="4">
        <v>-51469.83</v>
      </c>
    </row>
    <row r="3258" spans="1:11" x14ac:dyDescent="0.25">
      <c r="A3258" s="2">
        <v>39782</v>
      </c>
      <c r="B3258" s="4">
        <v>246.77</v>
      </c>
      <c r="C3258" s="4">
        <v>-1651.89</v>
      </c>
      <c r="D3258" s="4">
        <v>45988</v>
      </c>
      <c r="E3258" s="4">
        <v>153913.20000000001</v>
      </c>
      <c r="F3258" s="4">
        <v>-5.4</v>
      </c>
      <c r="G3258" s="4">
        <v>14084</v>
      </c>
      <c r="H3258" s="4">
        <v>9954.9599999999991</v>
      </c>
      <c r="I3258" s="4">
        <v>23610.68</v>
      </c>
      <c r="J3258" s="4"/>
      <c r="K3258" s="4">
        <v>-51469.83</v>
      </c>
    </row>
    <row r="3259" spans="1:11" x14ac:dyDescent="0.25">
      <c r="A3259" s="2">
        <v>39783</v>
      </c>
      <c r="B3259" s="4">
        <v>246.77</v>
      </c>
      <c r="C3259" s="4">
        <v>-1651.89</v>
      </c>
      <c r="D3259" s="4">
        <v>45988</v>
      </c>
      <c r="E3259" s="4">
        <v>153913.20000000001</v>
      </c>
      <c r="F3259" s="4">
        <v>-5.4</v>
      </c>
      <c r="G3259" s="4">
        <v>14084</v>
      </c>
      <c r="H3259" s="4">
        <v>9954.9599999999991</v>
      </c>
      <c r="I3259" s="4">
        <v>23610.68</v>
      </c>
      <c r="J3259" s="4"/>
      <c r="K3259" s="4">
        <v>-51469.83</v>
      </c>
    </row>
    <row r="3260" spans="1:11" x14ac:dyDescent="0.25">
      <c r="A3260" s="2">
        <v>39784</v>
      </c>
      <c r="B3260" s="4">
        <v>246.77</v>
      </c>
      <c r="C3260" s="4">
        <v>-1651.89</v>
      </c>
      <c r="D3260" s="4">
        <v>45988</v>
      </c>
      <c r="E3260" s="4">
        <v>153913.20000000001</v>
      </c>
      <c r="F3260" s="4">
        <v>-5.4</v>
      </c>
      <c r="G3260" s="4">
        <v>14084</v>
      </c>
      <c r="H3260" s="4">
        <v>9954.9599999999991</v>
      </c>
      <c r="I3260" s="4">
        <v>23610.68</v>
      </c>
      <c r="J3260" s="4"/>
      <c r="K3260" s="4">
        <v>-51469.83</v>
      </c>
    </row>
    <row r="3261" spans="1:11" x14ac:dyDescent="0.25">
      <c r="A3261" s="2">
        <v>39785</v>
      </c>
      <c r="B3261" s="4">
        <v>246.77</v>
      </c>
      <c r="C3261" s="4">
        <v>-1651.89</v>
      </c>
      <c r="D3261" s="4">
        <v>45988</v>
      </c>
      <c r="E3261" s="4">
        <v>153913.20000000001</v>
      </c>
      <c r="F3261" s="4">
        <v>-5.4</v>
      </c>
      <c r="G3261" s="4">
        <v>14084</v>
      </c>
      <c r="H3261" s="4">
        <v>9954.9599999999991</v>
      </c>
      <c r="I3261" s="4">
        <v>23610.68</v>
      </c>
      <c r="J3261" s="4"/>
      <c r="K3261" s="4">
        <v>-51469.83</v>
      </c>
    </row>
    <row r="3262" spans="1:11" x14ac:dyDescent="0.25">
      <c r="A3262" s="2">
        <v>39786</v>
      </c>
      <c r="B3262" s="4">
        <v>246.77</v>
      </c>
      <c r="C3262" s="4">
        <v>-1651.89</v>
      </c>
      <c r="D3262" s="4">
        <v>45988</v>
      </c>
      <c r="E3262" s="4">
        <v>153913.20000000001</v>
      </c>
      <c r="F3262" s="4">
        <v>-5.4</v>
      </c>
      <c r="G3262" s="4">
        <v>14084</v>
      </c>
      <c r="H3262" s="4">
        <v>9954.9599999999991</v>
      </c>
      <c r="I3262" s="4">
        <v>23610.68</v>
      </c>
      <c r="J3262" s="4"/>
      <c r="K3262" s="4">
        <v>-51469.83</v>
      </c>
    </row>
    <row r="3263" spans="1:11" x14ac:dyDescent="0.25">
      <c r="A3263" s="2">
        <v>39787</v>
      </c>
      <c r="B3263" s="4">
        <v>246.77</v>
      </c>
      <c r="C3263" s="4">
        <v>-1651.89</v>
      </c>
      <c r="D3263" s="4">
        <v>45988</v>
      </c>
      <c r="E3263" s="4">
        <v>153913.20000000001</v>
      </c>
      <c r="F3263" s="4">
        <v>-5.4</v>
      </c>
      <c r="G3263" s="4">
        <v>14084</v>
      </c>
      <c r="H3263" s="4">
        <v>9954.9599999999991</v>
      </c>
      <c r="I3263" s="4">
        <v>23610.68</v>
      </c>
      <c r="J3263" s="4"/>
      <c r="K3263" s="4">
        <v>-51469.83</v>
      </c>
    </row>
    <row r="3264" spans="1:11" x14ac:dyDescent="0.25">
      <c r="A3264" s="2">
        <v>39788</v>
      </c>
      <c r="B3264" s="4">
        <v>246.77</v>
      </c>
      <c r="C3264" s="4">
        <v>-1651.89</v>
      </c>
      <c r="D3264" s="4">
        <v>45988</v>
      </c>
      <c r="E3264" s="4">
        <v>153913.20000000001</v>
      </c>
      <c r="F3264" s="4">
        <v>-5.4</v>
      </c>
      <c r="G3264" s="4">
        <v>14084</v>
      </c>
      <c r="H3264" s="4">
        <v>9954.9599999999991</v>
      </c>
      <c r="I3264" s="4">
        <v>23610.68</v>
      </c>
      <c r="J3264" s="4"/>
      <c r="K3264" s="4">
        <v>-51469.83</v>
      </c>
    </row>
    <row r="3265" spans="1:11" x14ac:dyDescent="0.25">
      <c r="A3265" s="2">
        <v>39789</v>
      </c>
      <c r="B3265" s="4">
        <v>246.77</v>
      </c>
      <c r="C3265" s="4">
        <v>-1651.89</v>
      </c>
      <c r="D3265" s="4">
        <v>45988</v>
      </c>
      <c r="E3265" s="4">
        <v>153913.20000000001</v>
      </c>
      <c r="F3265" s="4">
        <v>-5.4</v>
      </c>
      <c r="G3265" s="4">
        <v>14084</v>
      </c>
      <c r="H3265" s="4">
        <v>9954.9599999999991</v>
      </c>
      <c r="I3265" s="4">
        <v>23610.68</v>
      </c>
      <c r="J3265" s="4"/>
      <c r="K3265" s="4">
        <v>-51469.83</v>
      </c>
    </row>
    <row r="3266" spans="1:11" x14ac:dyDescent="0.25">
      <c r="A3266" s="2">
        <v>39790</v>
      </c>
      <c r="B3266" s="4">
        <v>246.77</v>
      </c>
      <c r="C3266" s="4">
        <v>-1651.89</v>
      </c>
      <c r="D3266" s="4">
        <v>45988</v>
      </c>
      <c r="E3266" s="4">
        <v>153913.20000000001</v>
      </c>
      <c r="F3266" s="4">
        <v>-5.4</v>
      </c>
      <c r="G3266" s="4">
        <v>14084</v>
      </c>
      <c r="H3266" s="4">
        <v>9954.9599999999991</v>
      </c>
      <c r="I3266" s="4">
        <v>23610.68</v>
      </c>
      <c r="J3266" s="4"/>
      <c r="K3266" s="4">
        <v>-51469.83</v>
      </c>
    </row>
    <row r="3267" spans="1:11" x14ac:dyDescent="0.25">
      <c r="A3267" s="2">
        <v>39791</v>
      </c>
      <c r="B3267" s="4">
        <v>246.77</v>
      </c>
      <c r="C3267" s="4">
        <v>-1651.89</v>
      </c>
      <c r="D3267" s="4">
        <v>45988</v>
      </c>
      <c r="E3267" s="4">
        <v>153913.20000000001</v>
      </c>
      <c r="F3267" s="4">
        <v>-5.4</v>
      </c>
      <c r="G3267" s="4">
        <v>14084</v>
      </c>
      <c r="H3267" s="4">
        <v>9954.9599999999991</v>
      </c>
      <c r="I3267" s="4">
        <v>23610.68</v>
      </c>
      <c r="J3267" s="4"/>
      <c r="K3267" s="4">
        <v>-51469.83</v>
      </c>
    </row>
    <row r="3268" spans="1:11" x14ac:dyDescent="0.25">
      <c r="A3268" s="2">
        <v>39792</v>
      </c>
      <c r="B3268" s="4">
        <v>246.77</v>
      </c>
      <c r="C3268" s="4">
        <v>-1651.89</v>
      </c>
      <c r="D3268" s="4">
        <v>45988</v>
      </c>
      <c r="E3268" s="4">
        <v>153913.20000000001</v>
      </c>
      <c r="F3268" s="4">
        <v>-5.4</v>
      </c>
      <c r="G3268" s="4">
        <v>14084</v>
      </c>
      <c r="H3268" s="4">
        <v>9954.9599999999991</v>
      </c>
      <c r="I3268" s="4">
        <v>23610.68</v>
      </c>
      <c r="J3268" s="4"/>
      <c r="K3268" s="4">
        <v>-51469.83</v>
      </c>
    </row>
    <row r="3269" spans="1:11" x14ac:dyDescent="0.25">
      <c r="A3269" s="2">
        <v>39793</v>
      </c>
      <c r="B3269" s="4">
        <v>246.77</v>
      </c>
      <c r="C3269" s="4">
        <v>-1651.89</v>
      </c>
      <c r="D3269" s="4">
        <v>45988</v>
      </c>
      <c r="E3269" s="4">
        <v>153913.20000000001</v>
      </c>
      <c r="F3269" s="4">
        <v>-5.4</v>
      </c>
      <c r="G3269" s="4">
        <v>14084</v>
      </c>
      <c r="H3269" s="4">
        <v>9954.9599999999991</v>
      </c>
      <c r="I3269" s="4">
        <v>23610.68</v>
      </c>
      <c r="J3269" s="4"/>
      <c r="K3269" s="4">
        <v>-51469.83</v>
      </c>
    </row>
    <row r="3270" spans="1:11" x14ac:dyDescent="0.25">
      <c r="A3270" s="2">
        <v>39794</v>
      </c>
      <c r="B3270" s="4">
        <v>246.77</v>
      </c>
      <c r="C3270" s="4">
        <v>-1651.89</v>
      </c>
      <c r="D3270" s="4">
        <v>45988</v>
      </c>
      <c r="E3270" s="4">
        <v>153913.20000000001</v>
      </c>
      <c r="F3270" s="4">
        <v>-5.4</v>
      </c>
      <c r="G3270" s="4">
        <v>14084</v>
      </c>
      <c r="H3270" s="4">
        <v>9954.9599999999991</v>
      </c>
      <c r="I3270" s="4">
        <v>23610.68</v>
      </c>
      <c r="J3270" s="4"/>
      <c r="K3270" s="4">
        <v>-51469.83</v>
      </c>
    </row>
    <row r="3271" spans="1:11" x14ac:dyDescent="0.25">
      <c r="A3271" s="2">
        <v>39795</v>
      </c>
      <c r="B3271" s="4">
        <v>246.77</v>
      </c>
      <c r="C3271" s="4">
        <v>-1651.89</v>
      </c>
      <c r="D3271" s="4">
        <v>45988</v>
      </c>
      <c r="E3271" s="4">
        <v>153913.20000000001</v>
      </c>
      <c r="F3271" s="4">
        <v>-5.4</v>
      </c>
      <c r="G3271" s="4">
        <v>14084</v>
      </c>
      <c r="H3271" s="4">
        <v>9954.9599999999991</v>
      </c>
      <c r="I3271" s="4">
        <v>23610.68</v>
      </c>
      <c r="J3271" s="4"/>
      <c r="K3271" s="4">
        <v>-51469.83</v>
      </c>
    </row>
    <row r="3272" spans="1:11" x14ac:dyDescent="0.25">
      <c r="A3272" s="2">
        <v>39796</v>
      </c>
      <c r="B3272" s="4">
        <v>246.77</v>
      </c>
      <c r="C3272" s="4">
        <v>-1651.89</v>
      </c>
      <c r="D3272" s="4">
        <v>45988</v>
      </c>
      <c r="E3272" s="4">
        <v>153913.20000000001</v>
      </c>
      <c r="F3272" s="4">
        <v>-5.4</v>
      </c>
      <c r="G3272" s="4">
        <v>14084</v>
      </c>
      <c r="H3272" s="4">
        <v>9954.9599999999991</v>
      </c>
      <c r="I3272" s="4">
        <v>23610.68</v>
      </c>
      <c r="J3272" s="4"/>
      <c r="K3272" s="4">
        <v>-51469.83</v>
      </c>
    </row>
    <row r="3273" spans="1:11" x14ac:dyDescent="0.25">
      <c r="A3273" s="2">
        <v>39797</v>
      </c>
      <c r="B3273" s="4">
        <v>246.77</v>
      </c>
      <c r="C3273" s="4">
        <v>-1651.89</v>
      </c>
      <c r="D3273" s="4">
        <v>45988</v>
      </c>
      <c r="E3273" s="4">
        <v>153913.20000000001</v>
      </c>
      <c r="F3273" s="4">
        <v>-5.4</v>
      </c>
      <c r="G3273" s="4">
        <v>14084</v>
      </c>
      <c r="H3273" s="4">
        <v>9954.9599999999991</v>
      </c>
      <c r="I3273" s="4">
        <v>23610.68</v>
      </c>
      <c r="J3273" s="4"/>
      <c r="K3273" s="4">
        <v>-51469.83</v>
      </c>
    </row>
    <row r="3274" spans="1:11" x14ac:dyDescent="0.25">
      <c r="A3274" s="2">
        <v>39798</v>
      </c>
      <c r="B3274" s="4">
        <v>246.77</v>
      </c>
      <c r="C3274" s="4">
        <v>-1651.89</v>
      </c>
      <c r="D3274" s="4">
        <v>45988</v>
      </c>
      <c r="E3274" s="4">
        <v>153913.20000000001</v>
      </c>
      <c r="F3274" s="4">
        <v>-5.4</v>
      </c>
      <c r="G3274" s="4">
        <v>14084</v>
      </c>
      <c r="H3274" s="4">
        <v>9954.9599999999991</v>
      </c>
      <c r="I3274" s="4">
        <v>23610.68</v>
      </c>
      <c r="J3274" s="4"/>
      <c r="K3274" s="4">
        <v>-51469.83</v>
      </c>
    </row>
    <row r="3275" spans="1:11" x14ac:dyDescent="0.25">
      <c r="A3275" s="2">
        <v>39799</v>
      </c>
      <c r="B3275" s="4">
        <v>246.77</v>
      </c>
      <c r="C3275" s="4">
        <v>-1651.89</v>
      </c>
      <c r="D3275" s="4">
        <v>45988</v>
      </c>
      <c r="E3275" s="4">
        <v>153913.20000000001</v>
      </c>
      <c r="F3275" s="4">
        <v>-5.4</v>
      </c>
      <c r="G3275" s="4">
        <v>14084</v>
      </c>
      <c r="H3275" s="4">
        <v>9954.9599999999991</v>
      </c>
      <c r="I3275" s="4">
        <v>23610.68</v>
      </c>
      <c r="J3275" s="4"/>
      <c r="K3275" s="4">
        <v>-51469.83</v>
      </c>
    </row>
    <row r="3276" spans="1:11" x14ac:dyDescent="0.25">
      <c r="A3276" s="2">
        <v>39800</v>
      </c>
      <c r="B3276" s="4">
        <v>246.77</v>
      </c>
      <c r="C3276" s="4">
        <v>-1651.89</v>
      </c>
      <c r="D3276" s="4">
        <v>45988</v>
      </c>
      <c r="E3276" s="4">
        <v>153913.20000000001</v>
      </c>
      <c r="F3276" s="4">
        <v>-5.4</v>
      </c>
      <c r="G3276" s="4">
        <v>14084</v>
      </c>
      <c r="H3276" s="4">
        <v>9954.9599999999991</v>
      </c>
      <c r="I3276" s="4">
        <v>23610.68</v>
      </c>
      <c r="J3276" s="4"/>
      <c r="K3276" s="4">
        <v>-51469.83</v>
      </c>
    </row>
    <row r="3277" spans="1:11" x14ac:dyDescent="0.25">
      <c r="A3277" s="2">
        <v>39801</v>
      </c>
      <c r="B3277" s="4">
        <v>246.77</v>
      </c>
      <c r="C3277" s="4">
        <v>-1651.89</v>
      </c>
      <c r="D3277" s="4">
        <v>45988</v>
      </c>
      <c r="E3277" s="4">
        <v>153913.20000000001</v>
      </c>
      <c r="F3277" s="4">
        <v>-5.4</v>
      </c>
      <c r="G3277" s="4">
        <v>14084</v>
      </c>
      <c r="H3277" s="4">
        <v>9954.9599999999991</v>
      </c>
      <c r="I3277" s="4">
        <v>23610.68</v>
      </c>
      <c r="J3277" s="4"/>
      <c r="K3277" s="4">
        <v>-51469.83</v>
      </c>
    </row>
    <row r="3278" spans="1:11" x14ac:dyDescent="0.25">
      <c r="A3278" s="2">
        <v>39802</v>
      </c>
      <c r="B3278" s="4">
        <v>246.77</v>
      </c>
      <c r="C3278" s="4">
        <v>-1651.89</v>
      </c>
      <c r="D3278" s="4">
        <v>45988</v>
      </c>
      <c r="E3278" s="4">
        <v>153913.20000000001</v>
      </c>
      <c r="F3278" s="4">
        <v>-5.4</v>
      </c>
      <c r="G3278" s="4">
        <v>14084</v>
      </c>
      <c r="H3278" s="4">
        <v>9954.9599999999991</v>
      </c>
      <c r="I3278" s="4">
        <v>23610.68</v>
      </c>
      <c r="J3278" s="4"/>
      <c r="K3278" s="4">
        <v>-51469.83</v>
      </c>
    </row>
    <row r="3279" spans="1:11" x14ac:dyDescent="0.25">
      <c r="A3279" s="2">
        <v>39803</v>
      </c>
      <c r="B3279" s="4">
        <v>246.77</v>
      </c>
      <c r="C3279" s="4">
        <v>-1651.89</v>
      </c>
      <c r="D3279" s="4">
        <v>45988</v>
      </c>
      <c r="E3279" s="4">
        <v>153913.20000000001</v>
      </c>
      <c r="F3279" s="4">
        <v>-5.4</v>
      </c>
      <c r="G3279" s="4">
        <v>14084</v>
      </c>
      <c r="H3279" s="4">
        <v>9954.9599999999991</v>
      </c>
      <c r="I3279" s="4">
        <v>23610.68</v>
      </c>
      <c r="J3279" s="4"/>
      <c r="K3279" s="4">
        <v>-51469.83</v>
      </c>
    </row>
    <row r="3280" spans="1:11" x14ac:dyDescent="0.25">
      <c r="A3280" s="2">
        <v>39804</v>
      </c>
      <c r="B3280" s="4">
        <v>246.77</v>
      </c>
      <c r="C3280" s="4">
        <v>-1651.89</v>
      </c>
      <c r="D3280" s="4">
        <v>45988</v>
      </c>
      <c r="E3280" s="4">
        <v>153913.20000000001</v>
      </c>
      <c r="F3280" s="4">
        <v>-5.4</v>
      </c>
      <c r="G3280" s="4">
        <v>14084</v>
      </c>
      <c r="H3280" s="4">
        <v>9954.9599999999991</v>
      </c>
      <c r="I3280" s="4">
        <v>23610.68</v>
      </c>
      <c r="J3280" s="4"/>
      <c r="K3280" s="4">
        <v>-51469.83</v>
      </c>
    </row>
    <row r="3281" spans="1:11" x14ac:dyDescent="0.25">
      <c r="A3281" s="2">
        <v>39805</v>
      </c>
      <c r="B3281" s="4">
        <v>246.77</v>
      </c>
      <c r="C3281" s="4">
        <v>-1651.89</v>
      </c>
      <c r="D3281" s="4">
        <v>45988</v>
      </c>
      <c r="E3281" s="4">
        <v>153913.20000000001</v>
      </c>
      <c r="F3281" s="4">
        <v>-5.4</v>
      </c>
      <c r="G3281" s="4">
        <v>14084</v>
      </c>
      <c r="H3281" s="4">
        <v>9954.9599999999991</v>
      </c>
      <c r="I3281" s="4">
        <v>23610.68</v>
      </c>
      <c r="J3281" s="4"/>
      <c r="K3281" s="4">
        <v>-51469.83</v>
      </c>
    </row>
    <row r="3282" spans="1:11" x14ac:dyDescent="0.25">
      <c r="A3282" s="2">
        <v>39806</v>
      </c>
      <c r="B3282" s="4">
        <v>246.77</v>
      </c>
      <c r="C3282" s="4">
        <v>-1651.89</v>
      </c>
      <c r="D3282" s="4">
        <v>45988</v>
      </c>
      <c r="E3282" s="4">
        <v>153913.20000000001</v>
      </c>
      <c r="F3282" s="4">
        <v>-5.4</v>
      </c>
      <c r="G3282" s="4">
        <v>14084</v>
      </c>
      <c r="H3282" s="4">
        <v>9954.9599999999991</v>
      </c>
      <c r="I3282" s="4">
        <v>23610.68</v>
      </c>
      <c r="J3282" s="4"/>
      <c r="K3282" s="4">
        <v>-51469.83</v>
      </c>
    </row>
    <row r="3283" spans="1:11" x14ac:dyDescent="0.25">
      <c r="A3283" s="2">
        <v>39807</v>
      </c>
      <c r="B3283" s="4">
        <v>246.77</v>
      </c>
      <c r="C3283" s="4">
        <v>-1651.89</v>
      </c>
      <c r="D3283" s="4">
        <v>45988</v>
      </c>
      <c r="E3283" s="4">
        <v>153913.20000000001</v>
      </c>
      <c r="F3283" s="4">
        <v>-5.4</v>
      </c>
      <c r="G3283" s="4">
        <v>14084</v>
      </c>
      <c r="H3283" s="4">
        <v>9954.9599999999991</v>
      </c>
      <c r="I3283" s="4">
        <v>23610.68</v>
      </c>
      <c r="J3283" s="4"/>
      <c r="K3283" s="4">
        <v>-51469.83</v>
      </c>
    </row>
    <row r="3284" spans="1:11" x14ac:dyDescent="0.25">
      <c r="A3284" s="2">
        <v>39808</v>
      </c>
      <c r="B3284" s="4">
        <v>246.77</v>
      </c>
      <c r="C3284" s="4">
        <v>-1651.89</v>
      </c>
      <c r="D3284" s="4">
        <v>45988</v>
      </c>
      <c r="E3284" s="4">
        <v>153913.20000000001</v>
      </c>
      <c r="F3284" s="4">
        <v>-5.4</v>
      </c>
      <c r="G3284" s="4">
        <v>14084</v>
      </c>
      <c r="H3284" s="4">
        <v>9954.9599999999991</v>
      </c>
      <c r="I3284" s="4">
        <v>23610.68</v>
      </c>
      <c r="J3284" s="4"/>
      <c r="K3284" s="4">
        <v>-51469.83</v>
      </c>
    </row>
    <row r="3285" spans="1:11" x14ac:dyDescent="0.25">
      <c r="A3285" s="2">
        <v>39809</v>
      </c>
      <c r="B3285" s="4">
        <v>246.77</v>
      </c>
      <c r="C3285" s="4">
        <v>-1651.89</v>
      </c>
      <c r="D3285" s="4">
        <v>45988</v>
      </c>
      <c r="E3285" s="4">
        <v>153913.20000000001</v>
      </c>
      <c r="F3285" s="4">
        <v>-5.4</v>
      </c>
      <c r="G3285" s="4">
        <v>14084</v>
      </c>
      <c r="H3285" s="4">
        <v>9954.9599999999991</v>
      </c>
      <c r="I3285" s="4">
        <v>23610.68</v>
      </c>
      <c r="J3285" s="4"/>
      <c r="K3285" s="4">
        <v>-51469.83</v>
      </c>
    </row>
    <row r="3286" spans="1:11" x14ac:dyDescent="0.25">
      <c r="A3286" s="2">
        <v>39810</v>
      </c>
      <c r="B3286" s="4">
        <v>246.77</v>
      </c>
      <c r="C3286" s="4">
        <v>-1651.89</v>
      </c>
      <c r="D3286" s="4">
        <v>45988</v>
      </c>
      <c r="E3286" s="4">
        <v>153913.20000000001</v>
      </c>
      <c r="F3286" s="4">
        <v>-5.4</v>
      </c>
      <c r="G3286" s="4">
        <v>14084</v>
      </c>
      <c r="H3286" s="4">
        <v>9954.9599999999991</v>
      </c>
      <c r="I3286" s="4">
        <v>23610.68</v>
      </c>
      <c r="J3286" s="4"/>
      <c r="K3286" s="4">
        <v>-51469.83</v>
      </c>
    </row>
    <row r="3287" spans="1:11" x14ac:dyDescent="0.25">
      <c r="A3287" s="2">
        <v>39811</v>
      </c>
      <c r="B3287" s="4">
        <v>246.77</v>
      </c>
      <c r="C3287" s="4">
        <v>-1651.89</v>
      </c>
      <c r="D3287" s="4">
        <v>45988</v>
      </c>
      <c r="E3287" s="4">
        <v>153913.20000000001</v>
      </c>
      <c r="F3287" s="4">
        <v>-5.4</v>
      </c>
      <c r="G3287" s="4">
        <v>14084</v>
      </c>
      <c r="H3287" s="4">
        <v>9954.9599999999991</v>
      </c>
      <c r="I3287" s="4">
        <v>23610.68</v>
      </c>
      <c r="J3287" s="4"/>
      <c r="K3287" s="4">
        <v>-51469.83</v>
      </c>
    </row>
    <row r="3288" spans="1:11" x14ac:dyDescent="0.25">
      <c r="A3288" s="2">
        <v>39812</v>
      </c>
      <c r="B3288" s="4">
        <v>246.77</v>
      </c>
      <c r="C3288" s="4">
        <v>-1651.89</v>
      </c>
      <c r="D3288" s="4">
        <v>45988</v>
      </c>
      <c r="E3288" s="4">
        <v>153913.20000000001</v>
      </c>
      <c r="F3288" s="4">
        <v>-5.4</v>
      </c>
      <c r="G3288" s="4">
        <v>14084</v>
      </c>
      <c r="H3288" s="4">
        <v>9954.9599999999991</v>
      </c>
      <c r="I3288" s="4">
        <v>23610.68</v>
      </c>
      <c r="J3288" s="4"/>
      <c r="K3288" s="4">
        <v>-51469.83</v>
      </c>
    </row>
    <row r="3289" spans="1:11" x14ac:dyDescent="0.25">
      <c r="A3289" s="2">
        <v>39813</v>
      </c>
      <c r="B3289" s="4">
        <v>244.58</v>
      </c>
      <c r="C3289" s="4">
        <v>-2346.14</v>
      </c>
      <c r="D3289" s="4">
        <v>46440</v>
      </c>
      <c r="E3289" s="4">
        <v>159660.29999999999</v>
      </c>
      <c r="F3289" s="4">
        <v>-5.33</v>
      </c>
      <c r="G3289" s="4">
        <v>13813</v>
      </c>
      <c r="H3289" s="4">
        <v>9954.9599999999991</v>
      </c>
      <c r="I3289" s="4">
        <v>24041.02</v>
      </c>
      <c r="J3289" s="4"/>
      <c r="K3289" s="4">
        <v>-53872.85</v>
      </c>
    </row>
    <row r="3290" spans="1:11" x14ac:dyDescent="0.25">
      <c r="A3290" s="2">
        <v>39814</v>
      </c>
      <c r="B3290" s="4">
        <v>244.58</v>
      </c>
      <c r="C3290" s="4">
        <v>-2346.14</v>
      </c>
      <c r="D3290" s="4">
        <v>46440</v>
      </c>
      <c r="E3290" s="4">
        <v>159660.29999999999</v>
      </c>
      <c r="F3290" s="4">
        <v>-5.33</v>
      </c>
      <c r="G3290" s="4">
        <v>13813</v>
      </c>
      <c r="H3290" s="4">
        <v>9954.9599999999991</v>
      </c>
      <c r="I3290" s="4">
        <v>24041.02</v>
      </c>
      <c r="J3290" s="4"/>
      <c r="K3290" s="4">
        <v>-53872.85</v>
      </c>
    </row>
    <row r="3291" spans="1:11" x14ac:dyDescent="0.25">
      <c r="A3291" s="2">
        <v>39815</v>
      </c>
      <c r="B3291" s="4">
        <v>244.58</v>
      </c>
      <c r="C3291" s="4">
        <v>-2346.14</v>
      </c>
      <c r="D3291" s="4">
        <v>46440</v>
      </c>
      <c r="E3291" s="4">
        <v>159660.29999999999</v>
      </c>
      <c r="F3291" s="4">
        <v>-5.33</v>
      </c>
      <c r="G3291" s="4">
        <v>13813</v>
      </c>
      <c r="H3291" s="4">
        <v>9954.9599999999991</v>
      </c>
      <c r="I3291" s="4">
        <v>24041.02</v>
      </c>
      <c r="J3291" s="4"/>
      <c r="K3291" s="4">
        <v>-53872.85</v>
      </c>
    </row>
    <row r="3292" spans="1:11" x14ac:dyDescent="0.25">
      <c r="A3292" s="2">
        <v>39816</v>
      </c>
      <c r="B3292" s="4">
        <v>244.58</v>
      </c>
      <c r="C3292" s="4">
        <v>-2346.14</v>
      </c>
      <c r="D3292" s="4">
        <v>46440</v>
      </c>
      <c r="E3292" s="4">
        <v>159660.29999999999</v>
      </c>
      <c r="F3292" s="4">
        <v>-5.33</v>
      </c>
      <c r="G3292" s="4">
        <v>13813</v>
      </c>
      <c r="H3292" s="4">
        <v>9954.9599999999991</v>
      </c>
      <c r="I3292" s="4">
        <v>24041.02</v>
      </c>
      <c r="J3292" s="4"/>
      <c r="K3292" s="4">
        <v>-53872.85</v>
      </c>
    </row>
    <row r="3293" spans="1:11" x14ac:dyDescent="0.25">
      <c r="A3293" s="2">
        <v>39817</v>
      </c>
      <c r="B3293" s="4">
        <v>244.58</v>
      </c>
      <c r="C3293" s="4">
        <v>-2346.14</v>
      </c>
      <c r="D3293" s="4">
        <v>46440</v>
      </c>
      <c r="E3293" s="4">
        <v>159660.29999999999</v>
      </c>
      <c r="F3293" s="4">
        <v>-5.33</v>
      </c>
      <c r="G3293" s="4">
        <v>13813</v>
      </c>
      <c r="H3293" s="4">
        <v>9954.9599999999991</v>
      </c>
      <c r="I3293" s="4">
        <v>24041.02</v>
      </c>
      <c r="J3293" s="4"/>
      <c r="K3293" s="4">
        <v>-53872.85</v>
      </c>
    </row>
    <row r="3294" spans="1:11" x14ac:dyDescent="0.25">
      <c r="A3294" s="2">
        <v>39818</v>
      </c>
      <c r="B3294" s="4">
        <v>244.58</v>
      </c>
      <c r="C3294" s="4">
        <v>-2346.14</v>
      </c>
      <c r="D3294" s="4">
        <v>46440</v>
      </c>
      <c r="E3294" s="4">
        <v>159660.29999999999</v>
      </c>
      <c r="F3294" s="4">
        <v>-5.33</v>
      </c>
      <c r="G3294" s="4">
        <v>13813</v>
      </c>
      <c r="H3294" s="4">
        <v>9954.9599999999991</v>
      </c>
      <c r="I3294" s="4">
        <v>24041.02</v>
      </c>
      <c r="J3294" s="4"/>
      <c r="K3294" s="4">
        <v>-53872.85</v>
      </c>
    </row>
    <row r="3295" spans="1:11" x14ac:dyDescent="0.25">
      <c r="A3295" s="2">
        <v>39819</v>
      </c>
      <c r="B3295" s="4">
        <v>244.58</v>
      </c>
      <c r="C3295" s="4">
        <v>-2346.14</v>
      </c>
      <c r="D3295" s="4">
        <v>46440</v>
      </c>
      <c r="E3295" s="4">
        <v>159660.29999999999</v>
      </c>
      <c r="F3295" s="4">
        <v>-5.33</v>
      </c>
      <c r="G3295" s="4">
        <v>13813</v>
      </c>
      <c r="H3295" s="4">
        <v>9954.9599999999991</v>
      </c>
      <c r="I3295" s="4">
        <v>24041.02</v>
      </c>
      <c r="J3295" s="4"/>
      <c r="K3295" s="4">
        <v>-53872.85</v>
      </c>
    </row>
    <row r="3296" spans="1:11" x14ac:dyDescent="0.25">
      <c r="A3296" s="2">
        <v>39820</v>
      </c>
      <c r="B3296" s="4">
        <v>244.58</v>
      </c>
      <c r="C3296" s="4">
        <v>-2346.14</v>
      </c>
      <c r="D3296" s="4">
        <v>46440</v>
      </c>
      <c r="E3296" s="4">
        <v>159660.29999999999</v>
      </c>
      <c r="F3296" s="4">
        <v>-5.33</v>
      </c>
      <c r="G3296" s="4">
        <v>13813</v>
      </c>
      <c r="H3296" s="4">
        <v>9954.9599999999991</v>
      </c>
      <c r="I3296" s="4">
        <v>24041.02</v>
      </c>
      <c r="J3296" s="4"/>
      <c r="K3296" s="4">
        <v>-53872.85</v>
      </c>
    </row>
    <row r="3297" spans="1:11" x14ac:dyDescent="0.25">
      <c r="A3297" s="2">
        <v>39821</v>
      </c>
      <c r="B3297" s="4">
        <v>244.58</v>
      </c>
      <c r="C3297" s="4">
        <v>-2346.14</v>
      </c>
      <c r="D3297" s="4">
        <v>46440</v>
      </c>
      <c r="E3297" s="4">
        <v>159660.29999999999</v>
      </c>
      <c r="F3297" s="4">
        <v>-5.33</v>
      </c>
      <c r="G3297" s="4">
        <v>13813</v>
      </c>
      <c r="H3297" s="4">
        <v>9954.9599999999991</v>
      </c>
      <c r="I3297" s="4">
        <v>24041.02</v>
      </c>
      <c r="J3297" s="4"/>
      <c r="K3297" s="4">
        <v>-53872.85</v>
      </c>
    </row>
    <row r="3298" spans="1:11" x14ac:dyDescent="0.25">
      <c r="A3298" s="2">
        <v>39822</v>
      </c>
      <c r="B3298" s="4">
        <v>244.58</v>
      </c>
      <c r="C3298" s="4">
        <v>-2346.14</v>
      </c>
      <c r="D3298" s="4">
        <v>46440</v>
      </c>
      <c r="E3298" s="4">
        <v>159660.29999999999</v>
      </c>
      <c r="F3298" s="4">
        <v>-5.33</v>
      </c>
      <c r="G3298" s="4">
        <v>13813</v>
      </c>
      <c r="H3298" s="4">
        <v>9954.9599999999991</v>
      </c>
      <c r="I3298" s="4">
        <v>24041.02</v>
      </c>
      <c r="J3298" s="4"/>
      <c r="K3298" s="4">
        <v>-53872.85</v>
      </c>
    </row>
    <row r="3299" spans="1:11" x14ac:dyDescent="0.25">
      <c r="A3299" s="2">
        <v>39823</v>
      </c>
      <c r="B3299" s="4">
        <v>244.58</v>
      </c>
      <c r="C3299" s="4">
        <v>-2346.14</v>
      </c>
      <c r="D3299" s="4">
        <v>46440</v>
      </c>
      <c r="E3299" s="4">
        <v>159660.29999999999</v>
      </c>
      <c r="F3299" s="4">
        <v>-5.33</v>
      </c>
      <c r="G3299" s="4">
        <v>13813</v>
      </c>
      <c r="H3299" s="4">
        <v>9954.9599999999991</v>
      </c>
      <c r="I3299" s="4">
        <v>24041.02</v>
      </c>
      <c r="J3299" s="4"/>
      <c r="K3299" s="4">
        <v>-53872.85</v>
      </c>
    </row>
    <row r="3300" spans="1:11" x14ac:dyDescent="0.25">
      <c r="A3300" s="2">
        <v>39824</v>
      </c>
      <c r="B3300" s="4">
        <v>244.58</v>
      </c>
      <c r="C3300" s="4">
        <v>-2346.14</v>
      </c>
      <c r="D3300" s="4">
        <v>46440</v>
      </c>
      <c r="E3300" s="4">
        <v>159660.29999999999</v>
      </c>
      <c r="F3300" s="4">
        <v>-5.33</v>
      </c>
      <c r="G3300" s="4">
        <v>13813</v>
      </c>
      <c r="H3300" s="4">
        <v>9954.9599999999991</v>
      </c>
      <c r="I3300" s="4">
        <v>24041.02</v>
      </c>
      <c r="J3300" s="4"/>
      <c r="K3300" s="4">
        <v>-53872.85</v>
      </c>
    </row>
    <row r="3301" spans="1:11" x14ac:dyDescent="0.25">
      <c r="A3301" s="2">
        <v>39825</v>
      </c>
      <c r="B3301" s="4">
        <v>244.58</v>
      </c>
      <c r="C3301" s="4">
        <v>-2346.14</v>
      </c>
      <c r="D3301" s="4">
        <v>46440</v>
      </c>
      <c r="E3301" s="4">
        <v>159660.29999999999</v>
      </c>
      <c r="F3301" s="4">
        <v>-5.33</v>
      </c>
      <c r="G3301" s="4">
        <v>13813</v>
      </c>
      <c r="H3301" s="4">
        <v>9954.9599999999991</v>
      </c>
      <c r="I3301" s="4">
        <v>24041.02</v>
      </c>
      <c r="J3301" s="4"/>
      <c r="K3301" s="4">
        <v>-53872.85</v>
      </c>
    </row>
    <row r="3302" spans="1:11" x14ac:dyDescent="0.25">
      <c r="A3302" s="2">
        <v>39826</v>
      </c>
      <c r="B3302" s="4">
        <v>244.58</v>
      </c>
      <c r="C3302" s="4">
        <v>-2346.14</v>
      </c>
      <c r="D3302" s="4">
        <v>46440</v>
      </c>
      <c r="E3302" s="4">
        <v>159660.29999999999</v>
      </c>
      <c r="F3302" s="4">
        <v>-5.33</v>
      </c>
      <c r="G3302" s="4">
        <v>13813</v>
      </c>
      <c r="H3302" s="4">
        <v>9954.9599999999991</v>
      </c>
      <c r="I3302" s="4">
        <v>24041.02</v>
      </c>
      <c r="J3302" s="4"/>
      <c r="K3302" s="4">
        <v>-53872.85</v>
      </c>
    </row>
    <row r="3303" spans="1:11" x14ac:dyDescent="0.25">
      <c r="A3303" s="2">
        <v>39827</v>
      </c>
      <c r="B3303" s="4">
        <v>244.58</v>
      </c>
      <c r="C3303" s="4">
        <v>-2346.14</v>
      </c>
      <c r="D3303" s="4">
        <v>46440</v>
      </c>
      <c r="E3303" s="4">
        <v>159660.29999999999</v>
      </c>
      <c r="F3303" s="4">
        <v>-5.33</v>
      </c>
      <c r="G3303" s="4">
        <v>13813</v>
      </c>
      <c r="H3303" s="4">
        <v>9954.9599999999991</v>
      </c>
      <c r="I3303" s="4">
        <v>24041.02</v>
      </c>
      <c r="J3303" s="4"/>
      <c r="K3303" s="4">
        <v>-53872.85</v>
      </c>
    </row>
    <row r="3304" spans="1:11" x14ac:dyDescent="0.25">
      <c r="A3304" s="2">
        <v>39828</v>
      </c>
      <c r="B3304" s="4">
        <v>244.58</v>
      </c>
      <c r="C3304" s="4">
        <v>-2346.14</v>
      </c>
      <c r="D3304" s="4">
        <v>46440</v>
      </c>
      <c r="E3304" s="4">
        <v>159660.29999999999</v>
      </c>
      <c r="F3304" s="4">
        <v>-5.33</v>
      </c>
      <c r="G3304" s="4">
        <v>13813</v>
      </c>
      <c r="H3304" s="4">
        <v>9954.9599999999991</v>
      </c>
      <c r="I3304" s="4">
        <v>24041.02</v>
      </c>
      <c r="J3304" s="4"/>
      <c r="K3304" s="4">
        <v>-53872.85</v>
      </c>
    </row>
    <row r="3305" spans="1:11" x14ac:dyDescent="0.25">
      <c r="A3305" s="2">
        <v>39829</v>
      </c>
      <c r="B3305" s="4">
        <v>244.58</v>
      </c>
      <c r="C3305" s="4">
        <v>-2346.14</v>
      </c>
      <c r="D3305" s="4">
        <v>46440</v>
      </c>
      <c r="E3305" s="4">
        <v>159660.29999999999</v>
      </c>
      <c r="F3305" s="4">
        <v>-5.33</v>
      </c>
      <c r="G3305" s="4">
        <v>13813</v>
      </c>
      <c r="H3305" s="4">
        <v>9954.9599999999991</v>
      </c>
      <c r="I3305" s="4">
        <v>24041.02</v>
      </c>
      <c r="J3305" s="4"/>
      <c r="K3305" s="4">
        <v>-53872.85</v>
      </c>
    </row>
    <row r="3306" spans="1:11" x14ac:dyDescent="0.25">
      <c r="A3306" s="2">
        <v>39830</v>
      </c>
      <c r="B3306" s="4">
        <v>244.58</v>
      </c>
      <c r="C3306" s="4">
        <v>-2346.14</v>
      </c>
      <c r="D3306" s="4">
        <v>46440</v>
      </c>
      <c r="E3306" s="4">
        <v>159660.29999999999</v>
      </c>
      <c r="F3306" s="4">
        <v>-5.33</v>
      </c>
      <c r="G3306" s="4">
        <v>13813</v>
      </c>
      <c r="H3306" s="4">
        <v>9954.9599999999991</v>
      </c>
      <c r="I3306" s="4">
        <v>24041.02</v>
      </c>
      <c r="J3306" s="4"/>
      <c r="K3306" s="4">
        <v>-53872.85</v>
      </c>
    </row>
    <row r="3307" spans="1:11" x14ac:dyDescent="0.25">
      <c r="A3307" s="2">
        <v>39831</v>
      </c>
      <c r="B3307" s="4">
        <v>244.58</v>
      </c>
      <c r="C3307" s="4">
        <v>-2346.14</v>
      </c>
      <c r="D3307" s="4">
        <v>46440</v>
      </c>
      <c r="E3307" s="4">
        <v>159660.29999999999</v>
      </c>
      <c r="F3307" s="4">
        <v>-5.33</v>
      </c>
      <c r="G3307" s="4">
        <v>13813</v>
      </c>
      <c r="H3307" s="4">
        <v>9954.9599999999991</v>
      </c>
      <c r="I3307" s="4">
        <v>24041.02</v>
      </c>
      <c r="J3307" s="4"/>
      <c r="K3307" s="4">
        <v>-53872.85</v>
      </c>
    </row>
    <row r="3308" spans="1:11" x14ac:dyDescent="0.25">
      <c r="A3308" s="2">
        <v>39832</v>
      </c>
      <c r="B3308" s="4">
        <v>244.58</v>
      </c>
      <c r="C3308" s="4">
        <v>-2346.14</v>
      </c>
      <c r="D3308" s="4">
        <v>46440</v>
      </c>
      <c r="E3308" s="4">
        <v>159660.29999999999</v>
      </c>
      <c r="F3308" s="4">
        <v>-5.33</v>
      </c>
      <c r="G3308" s="4">
        <v>13813</v>
      </c>
      <c r="H3308" s="4">
        <v>9954.9599999999991</v>
      </c>
      <c r="I3308" s="4">
        <v>24041.02</v>
      </c>
      <c r="J3308" s="4"/>
      <c r="K3308" s="4">
        <v>-53872.85</v>
      </c>
    </row>
    <row r="3309" spans="1:11" x14ac:dyDescent="0.25">
      <c r="A3309" s="2">
        <v>39833</v>
      </c>
      <c r="B3309" s="4">
        <v>244.58</v>
      </c>
      <c r="C3309" s="4">
        <v>-2346.14</v>
      </c>
      <c r="D3309" s="4">
        <v>46440</v>
      </c>
      <c r="E3309" s="4">
        <v>159660.29999999999</v>
      </c>
      <c r="F3309" s="4">
        <v>-5.33</v>
      </c>
      <c r="G3309" s="4">
        <v>13813</v>
      </c>
      <c r="H3309" s="4">
        <v>9954.9599999999991</v>
      </c>
      <c r="I3309" s="4">
        <v>24041.02</v>
      </c>
      <c r="J3309" s="4"/>
      <c r="K3309" s="4">
        <v>-53872.85</v>
      </c>
    </row>
    <row r="3310" spans="1:11" x14ac:dyDescent="0.25">
      <c r="A3310" s="2">
        <v>39834</v>
      </c>
      <c r="B3310" s="4">
        <v>244.58</v>
      </c>
      <c r="C3310" s="4">
        <v>-2346.14</v>
      </c>
      <c r="D3310" s="4">
        <v>46440</v>
      </c>
      <c r="E3310" s="4">
        <v>159660.29999999999</v>
      </c>
      <c r="F3310" s="4">
        <v>-5.33</v>
      </c>
      <c r="G3310" s="4">
        <v>13813</v>
      </c>
      <c r="H3310" s="4">
        <v>9954.9599999999991</v>
      </c>
      <c r="I3310" s="4">
        <v>24041.02</v>
      </c>
      <c r="J3310" s="4"/>
      <c r="K3310" s="4">
        <v>-53872.85</v>
      </c>
    </row>
    <row r="3311" spans="1:11" x14ac:dyDescent="0.25">
      <c r="A3311" s="2">
        <v>39835</v>
      </c>
      <c r="B3311" s="4">
        <v>244.58</v>
      </c>
      <c r="C3311" s="4">
        <v>-2346.14</v>
      </c>
      <c r="D3311" s="4">
        <v>46440</v>
      </c>
      <c r="E3311" s="4">
        <v>159660.29999999999</v>
      </c>
      <c r="F3311" s="4">
        <v>-5.33</v>
      </c>
      <c r="G3311" s="4">
        <v>13813</v>
      </c>
      <c r="H3311" s="4">
        <v>9954.9599999999991</v>
      </c>
      <c r="I3311" s="4">
        <v>24041.02</v>
      </c>
      <c r="J3311" s="4"/>
      <c r="K3311" s="4">
        <v>-53872.85</v>
      </c>
    </row>
    <row r="3312" spans="1:11" x14ac:dyDescent="0.25">
      <c r="A3312" s="2">
        <v>39836</v>
      </c>
      <c r="B3312" s="4">
        <v>244.58</v>
      </c>
      <c r="C3312" s="4">
        <v>-2346.14</v>
      </c>
      <c r="D3312" s="4">
        <v>46440</v>
      </c>
      <c r="E3312" s="4">
        <v>159660.29999999999</v>
      </c>
      <c r="F3312" s="4">
        <v>-5.33</v>
      </c>
      <c r="G3312" s="4">
        <v>13813</v>
      </c>
      <c r="H3312" s="4">
        <v>9954.9599999999991</v>
      </c>
      <c r="I3312" s="4">
        <v>24041.02</v>
      </c>
      <c r="J3312" s="4"/>
      <c r="K3312" s="4">
        <v>-53872.85</v>
      </c>
    </row>
    <row r="3313" spans="1:11" x14ac:dyDescent="0.25">
      <c r="A3313" s="2">
        <v>39837</v>
      </c>
      <c r="B3313" s="4">
        <v>244.58</v>
      </c>
      <c r="C3313" s="4">
        <v>-2346.14</v>
      </c>
      <c r="D3313" s="4">
        <v>46440</v>
      </c>
      <c r="E3313" s="4">
        <v>159660.29999999999</v>
      </c>
      <c r="F3313" s="4">
        <v>-5.33</v>
      </c>
      <c r="G3313" s="4">
        <v>13813</v>
      </c>
      <c r="H3313" s="4">
        <v>9954.9599999999991</v>
      </c>
      <c r="I3313" s="4">
        <v>24041.02</v>
      </c>
      <c r="J3313" s="4"/>
      <c r="K3313" s="4">
        <v>-53872.85</v>
      </c>
    </row>
    <row r="3314" spans="1:11" x14ac:dyDescent="0.25">
      <c r="A3314" s="2">
        <v>39838</v>
      </c>
      <c r="B3314" s="4">
        <v>244.58</v>
      </c>
      <c r="C3314" s="4">
        <v>-2346.14</v>
      </c>
      <c r="D3314" s="4">
        <v>46440</v>
      </c>
      <c r="E3314" s="4">
        <v>159660.29999999999</v>
      </c>
      <c r="F3314" s="4">
        <v>-5.33</v>
      </c>
      <c r="G3314" s="4">
        <v>13813</v>
      </c>
      <c r="H3314" s="4">
        <v>9954.9599999999991</v>
      </c>
      <c r="I3314" s="4">
        <v>24041.02</v>
      </c>
      <c r="J3314" s="4"/>
      <c r="K3314" s="4">
        <v>-53872.85</v>
      </c>
    </row>
    <row r="3315" spans="1:11" x14ac:dyDescent="0.25">
      <c r="A3315" s="2">
        <v>39839</v>
      </c>
      <c r="B3315" s="4">
        <v>244.58</v>
      </c>
      <c r="C3315" s="4">
        <v>-2346.14</v>
      </c>
      <c r="D3315" s="4">
        <v>46440</v>
      </c>
      <c r="E3315" s="4">
        <v>159660.29999999999</v>
      </c>
      <c r="F3315" s="4">
        <v>-5.33</v>
      </c>
      <c r="G3315" s="4">
        <v>13813</v>
      </c>
      <c r="H3315" s="4">
        <v>9954.9599999999991</v>
      </c>
      <c r="I3315" s="4">
        <v>24041.02</v>
      </c>
      <c r="J3315" s="4"/>
      <c r="K3315" s="4">
        <v>-53872.85</v>
      </c>
    </row>
    <row r="3316" spans="1:11" x14ac:dyDescent="0.25">
      <c r="A3316" s="2">
        <v>39840</v>
      </c>
      <c r="B3316" s="4">
        <v>244.58</v>
      </c>
      <c r="C3316" s="4">
        <v>-2346.14</v>
      </c>
      <c r="D3316" s="4">
        <v>46440</v>
      </c>
      <c r="E3316" s="4">
        <v>159660.29999999999</v>
      </c>
      <c r="F3316" s="4">
        <v>-5.33</v>
      </c>
      <c r="G3316" s="4">
        <v>13813</v>
      </c>
      <c r="H3316" s="4">
        <v>9954.9599999999991</v>
      </c>
      <c r="I3316" s="4">
        <v>24041.02</v>
      </c>
      <c r="J3316" s="4"/>
      <c r="K3316" s="4">
        <v>-53872.85</v>
      </c>
    </row>
    <row r="3317" spans="1:11" x14ac:dyDescent="0.25">
      <c r="A3317" s="2">
        <v>39841</v>
      </c>
      <c r="B3317" s="4">
        <v>244.58</v>
      </c>
      <c r="C3317" s="4">
        <v>-2346.14</v>
      </c>
      <c r="D3317" s="4">
        <v>46440</v>
      </c>
      <c r="E3317" s="4">
        <v>159660.29999999999</v>
      </c>
      <c r="F3317" s="4">
        <v>-5.33</v>
      </c>
      <c r="G3317" s="4">
        <v>13813</v>
      </c>
      <c r="H3317" s="4">
        <v>9954.9599999999991</v>
      </c>
      <c r="I3317" s="4">
        <v>24041.02</v>
      </c>
      <c r="J3317" s="4"/>
      <c r="K3317" s="4">
        <v>-53872.85</v>
      </c>
    </row>
    <row r="3318" spans="1:11" x14ac:dyDescent="0.25">
      <c r="A3318" s="2">
        <v>39842</v>
      </c>
      <c r="B3318" s="4">
        <v>244.58</v>
      </c>
      <c r="C3318" s="4">
        <v>-2346.14</v>
      </c>
      <c r="D3318" s="4">
        <v>46440</v>
      </c>
      <c r="E3318" s="4">
        <v>159660.29999999999</v>
      </c>
      <c r="F3318" s="4">
        <v>-5.33</v>
      </c>
      <c r="G3318" s="4">
        <v>13813</v>
      </c>
      <c r="H3318" s="4">
        <v>9954.9599999999991</v>
      </c>
      <c r="I3318" s="4">
        <v>24041.02</v>
      </c>
      <c r="J3318" s="4"/>
      <c r="K3318" s="4">
        <v>-53872.85</v>
      </c>
    </row>
    <row r="3319" spans="1:11" x14ac:dyDescent="0.25">
      <c r="A3319" s="2">
        <v>39843</v>
      </c>
      <c r="B3319" s="4">
        <v>244.58</v>
      </c>
      <c r="C3319" s="4">
        <v>-2346.14</v>
      </c>
      <c r="D3319" s="4">
        <v>46440</v>
      </c>
      <c r="E3319" s="4">
        <v>159660.29999999999</v>
      </c>
      <c r="F3319" s="4">
        <v>-5.33</v>
      </c>
      <c r="G3319" s="4">
        <v>13813</v>
      </c>
      <c r="H3319" s="4">
        <v>9954.9599999999991</v>
      </c>
      <c r="I3319" s="4">
        <v>24041.02</v>
      </c>
      <c r="J3319" s="4"/>
      <c r="K3319" s="4">
        <v>-53872.85</v>
      </c>
    </row>
    <row r="3320" spans="1:11" x14ac:dyDescent="0.25">
      <c r="A3320" s="2">
        <v>39844</v>
      </c>
      <c r="B3320" s="4">
        <v>244.58</v>
      </c>
      <c r="C3320" s="4">
        <v>-2346.14</v>
      </c>
      <c r="D3320" s="4">
        <v>47029</v>
      </c>
      <c r="E3320" s="4">
        <v>159660.29999999999</v>
      </c>
      <c r="F3320" s="4">
        <v>-7.63</v>
      </c>
      <c r="G3320" s="4">
        <v>13813</v>
      </c>
      <c r="H3320" s="4">
        <v>9954.9599999999991</v>
      </c>
      <c r="I3320" s="4">
        <v>23625.79</v>
      </c>
      <c r="J3320" s="4"/>
      <c r="K3320" s="4">
        <v>-53872.85</v>
      </c>
    </row>
    <row r="3321" spans="1:11" x14ac:dyDescent="0.25">
      <c r="A3321" s="2">
        <v>39845</v>
      </c>
      <c r="B3321" s="4">
        <v>244.58</v>
      </c>
      <c r="C3321" s="4">
        <v>-2346.14</v>
      </c>
      <c r="D3321" s="4">
        <v>47029</v>
      </c>
      <c r="E3321" s="4">
        <v>159660.29999999999</v>
      </c>
      <c r="F3321" s="4">
        <v>-7.63</v>
      </c>
      <c r="G3321" s="4">
        <v>13813</v>
      </c>
      <c r="H3321" s="4">
        <v>9954.9599999999991</v>
      </c>
      <c r="I3321" s="4">
        <v>23625.79</v>
      </c>
      <c r="J3321" s="4"/>
      <c r="K3321" s="4">
        <v>-53872.85</v>
      </c>
    </row>
    <row r="3322" spans="1:11" x14ac:dyDescent="0.25">
      <c r="A3322" s="2">
        <v>39846</v>
      </c>
      <c r="B3322" s="4">
        <v>244.58</v>
      </c>
      <c r="C3322" s="4">
        <v>-2346.14</v>
      </c>
      <c r="D3322" s="4">
        <v>47029</v>
      </c>
      <c r="E3322" s="4">
        <v>159660.29999999999</v>
      </c>
      <c r="F3322" s="4">
        <v>-7.63</v>
      </c>
      <c r="G3322" s="4">
        <v>13813</v>
      </c>
      <c r="H3322" s="4">
        <v>9954.9599999999991</v>
      </c>
      <c r="I3322" s="4">
        <v>23625.79</v>
      </c>
      <c r="J3322" s="4"/>
      <c r="K3322" s="4">
        <v>-53872.85</v>
      </c>
    </row>
    <row r="3323" spans="1:11" x14ac:dyDescent="0.25">
      <c r="A3323" s="2">
        <v>39847</v>
      </c>
      <c r="B3323" s="4">
        <v>244.58</v>
      </c>
      <c r="C3323" s="4">
        <v>-2346.14</v>
      </c>
      <c r="D3323" s="4">
        <v>47029</v>
      </c>
      <c r="E3323" s="4">
        <v>159660.29999999999</v>
      </c>
      <c r="F3323" s="4">
        <v>-7.63</v>
      </c>
      <c r="G3323" s="4">
        <v>13813</v>
      </c>
      <c r="H3323" s="4">
        <v>9954.9599999999991</v>
      </c>
      <c r="I3323" s="4">
        <v>23625.79</v>
      </c>
      <c r="J3323" s="4"/>
      <c r="K3323" s="4">
        <v>-53872.85</v>
      </c>
    </row>
    <row r="3324" spans="1:11" x14ac:dyDescent="0.25">
      <c r="A3324" s="2">
        <v>39848</v>
      </c>
      <c r="B3324" s="4">
        <v>244.58</v>
      </c>
      <c r="C3324" s="4">
        <v>-2346.14</v>
      </c>
      <c r="D3324" s="4">
        <v>47029</v>
      </c>
      <c r="E3324" s="4">
        <v>159660.29999999999</v>
      </c>
      <c r="F3324" s="4">
        <v>-7.63</v>
      </c>
      <c r="G3324" s="4">
        <v>13813</v>
      </c>
      <c r="H3324" s="4">
        <v>9954.9599999999991</v>
      </c>
      <c r="I3324" s="4">
        <v>23625.79</v>
      </c>
      <c r="J3324" s="4"/>
      <c r="K3324" s="4">
        <v>-53872.85</v>
      </c>
    </row>
    <row r="3325" spans="1:11" x14ac:dyDescent="0.25">
      <c r="A3325" s="2">
        <v>39849</v>
      </c>
      <c r="B3325" s="4">
        <v>244.58</v>
      </c>
      <c r="C3325" s="4">
        <v>-2346.14</v>
      </c>
      <c r="D3325" s="4">
        <v>47029</v>
      </c>
      <c r="E3325" s="4">
        <v>159660.29999999999</v>
      </c>
      <c r="F3325" s="4">
        <v>-7.63</v>
      </c>
      <c r="G3325" s="4">
        <v>13813</v>
      </c>
      <c r="H3325" s="4">
        <v>9954.9599999999991</v>
      </c>
      <c r="I3325" s="4">
        <v>23625.79</v>
      </c>
      <c r="J3325" s="4"/>
      <c r="K3325" s="4">
        <v>-53872.85</v>
      </c>
    </row>
    <row r="3326" spans="1:11" x14ac:dyDescent="0.25">
      <c r="A3326" s="2">
        <v>39850</v>
      </c>
      <c r="B3326" s="4">
        <v>244.58</v>
      </c>
      <c r="C3326" s="4">
        <v>-2346.14</v>
      </c>
      <c r="D3326" s="4">
        <v>47029</v>
      </c>
      <c r="E3326" s="4">
        <v>159660.29999999999</v>
      </c>
      <c r="F3326" s="4">
        <v>-7.63</v>
      </c>
      <c r="G3326" s="4">
        <v>13813</v>
      </c>
      <c r="H3326" s="4">
        <v>9954.9599999999991</v>
      </c>
      <c r="I3326" s="4">
        <v>23625.79</v>
      </c>
      <c r="J3326" s="4"/>
      <c r="K3326" s="4">
        <v>-53872.85</v>
      </c>
    </row>
    <row r="3327" spans="1:11" x14ac:dyDescent="0.25">
      <c r="A3327" s="2">
        <v>39851</v>
      </c>
      <c r="B3327" s="4">
        <v>244.58</v>
      </c>
      <c r="C3327" s="4">
        <v>-2346.14</v>
      </c>
      <c r="D3327" s="4">
        <v>47029</v>
      </c>
      <c r="E3327" s="4">
        <v>159660.29999999999</v>
      </c>
      <c r="F3327" s="4">
        <v>-7.63</v>
      </c>
      <c r="G3327" s="4">
        <v>13813</v>
      </c>
      <c r="H3327" s="4">
        <v>9954.9599999999991</v>
      </c>
      <c r="I3327" s="4">
        <v>23625.79</v>
      </c>
      <c r="J3327" s="4"/>
      <c r="K3327" s="4">
        <v>-53872.85</v>
      </c>
    </row>
    <row r="3328" spans="1:11" x14ac:dyDescent="0.25">
      <c r="A3328" s="2">
        <v>39852</v>
      </c>
      <c r="B3328" s="4">
        <v>244.58</v>
      </c>
      <c r="C3328" s="4">
        <v>-2346.14</v>
      </c>
      <c r="D3328" s="4">
        <v>47029</v>
      </c>
      <c r="E3328" s="4">
        <v>159660.29999999999</v>
      </c>
      <c r="F3328" s="4">
        <v>-7.63</v>
      </c>
      <c r="G3328" s="4">
        <v>13813</v>
      </c>
      <c r="H3328" s="4">
        <v>9954.9599999999991</v>
      </c>
      <c r="I3328" s="4">
        <v>23625.79</v>
      </c>
      <c r="J3328" s="4"/>
      <c r="K3328" s="4">
        <v>-53872.85</v>
      </c>
    </row>
    <row r="3329" spans="1:11" x14ac:dyDescent="0.25">
      <c r="A3329" s="2">
        <v>39853</v>
      </c>
      <c r="B3329" s="4">
        <v>244.58</v>
      </c>
      <c r="C3329" s="4">
        <v>-2346.14</v>
      </c>
      <c r="D3329" s="4">
        <v>47029</v>
      </c>
      <c r="E3329" s="4">
        <v>159660.29999999999</v>
      </c>
      <c r="F3329" s="4">
        <v>-7.63</v>
      </c>
      <c r="G3329" s="4">
        <v>13813</v>
      </c>
      <c r="H3329" s="4">
        <v>9954.9599999999991</v>
      </c>
      <c r="I3329" s="4">
        <v>23625.79</v>
      </c>
      <c r="J3329" s="4"/>
      <c r="K3329" s="4">
        <v>-53872.85</v>
      </c>
    </row>
    <row r="3330" spans="1:11" x14ac:dyDescent="0.25">
      <c r="A3330" s="2">
        <v>39854</v>
      </c>
      <c r="B3330" s="4">
        <v>244.58</v>
      </c>
      <c r="C3330" s="4">
        <v>-2346.14</v>
      </c>
      <c r="D3330" s="4">
        <v>47029</v>
      </c>
      <c r="E3330" s="4">
        <v>159660.29999999999</v>
      </c>
      <c r="F3330" s="4">
        <v>-7.63</v>
      </c>
      <c r="G3330" s="4">
        <v>13813</v>
      </c>
      <c r="H3330" s="4">
        <v>9954.9599999999991</v>
      </c>
      <c r="I3330" s="4">
        <v>23625.79</v>
      </c>
      <c r="J3330" s="4"/>
      <c r="K3330" s="4">
        <v>-53872.85</v>
      </c>
    </row>
    <row r="3331" spans="1:11" x14ac:dyDescent="0.25">
      <c r="A3331" s="2">
        <v>39855</v>
      </c>
      <c r="B3331" s="4">
        <v>244.58</v>
      </c>
      <c r="C3331" s="4">
        <v>-2346.14</v>
      </c>
      <c r="D3331" s="4">
        <v>47029</v>
      </c>
      <c r="E3331" s="4">
        <v>159660.29999999999</v>
      </c>
      <c r="F3331" s="4">
        <v>-7.63</v>
      </c>
      <c r="G3331" s="4">
        <v>13813</v>
      </c>
      <c r="H3331" s="4">
        <v>9954.9599999999991</v>
      </c>
      <c r="I3331" s="4">
        <v>23625.79</v>
      </c>
      <c r="J3331" s="4"/>
      <c r="K3331" s="4">
        <v>-53872.85</v>
      </c>
    </row>
    <row r="3332" spans="1:11" x14ac:dyDescent="0.25">
      <c r="A3332" s="2">
        <v>39856</v>
      </c>
      <c r="B3332" s="4">
        <v>244.58</v>
      </c>
      <c r="C3332" s="4">
        <v>-2346.14</v>
      </c>
      <c r="D3332" s="4">
        <v>47029</v>
      </c>
      <c r="E3332" s="4">
        <v>159660.29999999999</v>
      </c>
      <c r="F3332" s="4">
        <v>-7.63</v>
      </c>
      <c r="G3332" s="4">
        <v>13813</v>
      </c>
      <c r="H3332" s="4">
        <v>9954.9599999999991</v>
      </c>
      <c r="I3332" s="4">
        <v>23625.79</v>
      </c>
      <c r="J3332" s="4"/>
      <c r="K3332" s="4">
        <v>-53872.85</v>
      </c>
    </row>
    <row r="3333" spans="1:11" x14ac:dyDescent="0.25">
      <c r="A3333" s="2">
        <v>39857</v>
      </c>
      <c r="B3333" s="4">
        <v>244.58</v>
      </c>
      <c r="C3333" s="4">
        <v>-2346.14</v>
      </c>
      <c r="D3333" s="4">
        <v>47029</v>
      </c>
      <c r="E3333" s="4">
        <v>159660.29999999999</v>
      </c>
      <c r="F3333" s="4">
        <v>-7.63</v>
      </c>
      <c r="G3333" s="4">
        <v>13813</v>
      </c>
      <c r="H3333" s="4">
        <v>9954.9599999999991</v>
      </c>
      <c r="I3333" s="4">
        <v>23625.79</v>
      </c>
      <c r="J3333" s="4"/>
      <c r="K3333" s="4">
        <v>-53872.85</v>
      </c>
    </row>
    <row r="3334" spans="1:11" x14ac:dyDescent="0.25">
      <c r="A3334" s="2">
        <v>39858</v>
      </c>
      <c r="B3334" s="4">
        <v>244.58</v>
      </c>
      <c r="C3334" s="4">
        <v>-2346.14</v>
      </c>
      <c r="D3334" s="4">
        <v>47029</v>
      </c>
      <c r="E3334" s="4">
        <v>159660.29999999999</v>
      </c>
      <c r="F3334" s="4">
        <v>-7.63</v>
      </c>
      <c r="G3334" s="4">
        <v>13813</v>
      </c>
      <c r="H3334" s="4">
        <v>9954.9599999999991</v>
      </c>
      <c r="I3334" s="4">
        <v>23625.79</v>
      </c>
      <c r="J3334" s="4"/>
      <c r="K3334" s="4">
        <v>-53872.85</v>
      </c>
    </row>
    <row r="3335" spans="1:11" x14ac:dyDescent="0.25">
      <c r="A3335" s="2">
        <v>39859</v>
      </c>
      <c r="B3335" s="4">
        <v>244.58</v>
      </c>
      <c r="C3335" s="4">
        <v>-2346.14</v>
      </c>
      <c r="D3335" s="4">
        <v>47029</v>
      </c>
      <c r="E3335" s="4">
        <v>159660.29999999999</v>
      </c>
      <c r="F3335" s="4">
        <v>-7.63</v>
      </c>
      <c r="G3335" s="4">
        <v>13813</v>
      </c>
      <c r="H3335" s="4">
        <v>9954.9599999999991</v>
      </c>
      <c r="I3335" s="4">
        <v>23625.79</v>
      </c>
      <c r="J3335" s="4"/>
      <c r="K3335" s="4">
        <v>-53872.85</v>
      </c>
    </row>
    <row r="3336" spans="1:11" x14ac:dyDescent="0.25">
      <c r="A3336" s="2">
        <v>39860</v>
      </c>
      <c r="B3336" s="4">
        <v>244.58</v>
      </c>
      <c r="C3336" s="4">
        <v>-2346.14</v>
      </c>
      <c r="D3336" s="4">
        <v>47029</v>
      </c>
      <c r="E3336" s="4">
        <v>159660.29999999999</v>
      </c>
      <c r="F3336" s="4">
        <v>-7.63</v>
      </c>
      <c r="G3336" s="4">
        <v>13813</v>
      </c>
      <c r="H3336" s="4">
        <v>9954.9599999999991</v>
      </c>
      <c r="I3336" s="4">
        <v>23625.79</v>
      </c>
      <c r="J3336" s="4"/>
      <c r="K3336" s="4">
        <v>-53872.85</v>
      </c>
    </row>
    <row r="3337" spans="1:11" x14ac:dyDescent="0.25">
      <c r="A3337" s="2">
        <v>39861</v>
      </c>
      <c r="B3337" s="4">
        <v>244.58</v>
      </c>
      <c r="C3337" s="4">
        <v>-2346.14</v>
      </c>
      <c r="D3337" s="4">
        <v>47029</v>
      </c>
      <c r="E3337" s="4">
        <v>159660.29999999999</v>
      </c>
      <c r="F3337" s="4">
        <v>-7.63</v>
      </c>
      <c r="G3337" s="4">
        <v>13813</v>
      </c>
      <c r="H3337" s="4">
        <v>9954.9599999999991</v>
      </c>
      <c r="I3337" s="4">
        <v>23625.79</v>
      </c>
      <c r="J3337" s="4"/>
      <c r="K3337" s="4">
        <v>-53872.85</v>
      </c>
    </row>
    <row r="3338" spans="1:11" x14ac:dyDescent="0.25">
      <c r="A3338" s="2">
        <v>39862</v>
      </c>
      <c r="B3338" s="4">
        <v>244.58</v>
      </c>
      <c r="C3338" s="4">
        <v>-2346.14</v>
      </c>
      <c r="D3338" s="4">
        <v>47029</v>
      </c>
      <c r="E3338" s="4">
        <v>159660.29999999999</v>
      </c>
      <c r="F3338" s="4">
        <v>-7.63</v>
      </c>
      <c r="G3338" s="4">
        <v>13813</v>
      </c>
      <c r="H3338" s="4">
        <v>9954.9599999999991</v>
      </c>
      <c r="I3338" s="4">
        <v>23625.79</v>
      </c>
      <c r="J3338" s="4"/>
      <c r="K3338" s="4">
        <v>-53872.85</v>
      </c>
    </row>
    <row r="3339" spans="1:11" x14ac:dyDescent="0.25">
      <c r="A3339" s="2">
        <v>39863</v>
      </c>
      <c r="B3339" s="4">
        <v>244.58</v>
      </c>
      <c r="C3339" s="4">
        <v>-2346.14</v>
      </c>
      <c r="D3339" s="4">
        <v>47029</v>
      </c>
      <c r="E3339" s="4">
        <v>159660.29999999999</v>
      </c>
      <c r="F3339" s="4">
        <v>-7.63</v>
      </c>
      <c r="G3339" s="4">
        <v>13813</v>
      </c>
      <c r="H3339" s="4">
        <v>9954.9599999999991</v>
      </c>
      <c r="I3339" s="4">
        <v>23625.79</v>
      </c>
      <c r="J3339" s="4"/>
      <c r="K3339" s="4">
        <v>-53872.85</v>
      </c>
    </row>
    <row r="3340" spans="1:11" x14ac:dyDescent="0.25">
      <c r="A3340" s="2">
        <v>39864</v>
      </c>
      <c r="B3340" s="4">
        <v>244.58</v>
      </c>
      <c r="C3340" s="4">
        <v>-2346.14</v>
      </c>
      <c r="D3340" s="4">
        <v>47029</v>
      </c>
      <c r="E3340" s="4">
        <v>159660.29999999999</v>
      </c>
      <c r="F3340" s="4">
        <v>-7.63</v>
      </c>
      <c r="G3340" s="4">
        <v>13813</v>
      </c>
      <c r="H3340" s="4">
        <v>9954.9599999999991</v>
      </c>
      <c r="I3340" s="4">
        <v>23625.79</v>
      </c>
      <c r="J3340" s="4"/>
      <c r="K3340" s="4">
        <v>-53872.85</v>
      </c>
    </row>
    <row r="3341" spans="1:11" x14ac:dyDescent="0.25">
      <c r="A3341" s="2">
        <v>39865</v>
      </c>
      <c r="B3341" s="4">
        <v>244.58</v>
      </c>
      <c r="C3341" s="4">
        <v>-2346.14</v>
      </c>
      <c r="D3341" s="4">
        <v>47029</v>
      </c>
      <c r="E3341" s="4">
        <v>159660.29999999999</v>
      </c>
      <c r="F3341" s="4">
        <v>-7.63</v>
      </c>
      <c r="G3341" s="4">
        <v>13813</v>
      </c>
      <c r="H3341" s="4">
        <v>9954.9599999999991</v>
      </c>
      <c r="I3341" s="4">
        <v>23625.79</v>
      </c>
      <c r="J3341" s="4"/>
      <c r="K3341" s="4">
        <v>-53872.85</v>
      </c>
    </row>
    <row r="3342" spans="1:11" x14ac:dyDescent="0.25">
      <c r="A3342" s="2">
        <v>39866</v>
      </c>
      <c r="B3342" s="4">
        <v>244.58</v>
      </c>
      <c r="C3342" s="4">
        <v>-2346.14</v>
      </c>
      <c r="D3342" s="4">
        <v>47029</v>
      </c>
      <c r="E3342" s="4">
        <v>159660.29999999999</v>
      </c>
      <c r="F3342" s="4">
        <v>-7.63</v>
      </c>
      <c r="G3342" s="4">
        <v>13813</v>
      </c>
      <c r="H3342" s="4">
        <v>9954.9599999999991</v>
      </c>
      <c r="I3342" s="4">
        <v>23625.79</v>
      </c>
      <c r="J3342" s="4"/>
      <c r="K3342" s="4">
        <v>-53872.85</v>
      </c>
    </row>
    <row r="3343" spans="1:11" x14ac:dyDescent="0.25">
      <c r="A3343" s="2">
        <v>39867</v>
      </c>
      <c r="B3343" s="4">
        <v>244.58</v>
      </c>
      <c r="C3343" s="4">
        <v>-2346.14</v>
      </c>
      <c r="D3343" s="4">
        <v>47029</v>
      </c>
      <c r="E3343" s="4">
        <v>159660.29999999999</v>
      </c>
      <c r="F3343" s="4">
        <v>-7.63</v>
      </c>
      <c r="G3343" s="4">
        <v>13813</v>
      </c>
      <c r="H3343" s="4">
        <v>9954.9599999999991</v>
      </c>
      <c r="I3343" s="4">
        <v>23625.79</v>
      </c>
      <c r="J3343" s="4"/>
      <c r="K3343" s="4">
        <v>-53872.85</v>
      </c>
    </row>
    <row r="3344" spans="1:11" x14ac:dyDescent="0.25">
      <c r="A3344" s="2">
        <v>39868</v>
      </c>
      <c r="B3344" s="4">
        <v>244.58</v>
      </c>
      <c r="C3344" s="4">
        <v>-2346.14</v>
      </c>
      <c r="D3344" s="4">
        <v>47029</v>
      </c>
      <c r="E3344" s="4">
        <v>159660.29999999999</v>
      </c>
      <c r="F3344" s="4">
        <v>-7.63</v>
      </c>
      <c r="G3344" s="4">
        <v>13813</v>
      </c>
      <c r="H3344" s="4">
        <v>9954.9599999999991</v>
      </c>
      <c r="I3344" s="4">
        <v>23625.79</v>
      </c>
      <c r="J3344" s="4"/>
      <c r="K3344" s="4">
        <v>-53872.85</v>
      </c>
    </row>
    <row r="3345" spans="1:11" x14ac:dyDescent="0.25">
      <c r="A3345" s="2">
        <v>39869</v>
      </c>
      <c r="B3345" s="4">
        <v>244.58</v>
      </c>
      <c r="C3345" s="4">
        <v>-2346.14</v>
      </c>
      <c r="D3345" s="4">
        <v>47029</v>
      </c>
      <c r="E3345" s="4">
        <v>159660.29999999999</v>
      </c>
      <c r="F3345" s="4">
        <v>-7.63</v>
      </c>
      <c r="G3345" s="4">
        <v>13813</v>
      </c>
      <c r="H3345" s="4">
        <v>9954.9599999999991</v>
      </c>
      <c r="I3345" s="4">
        <v>23625.79</v>
      </c>
      <c r="J3345" s="4"/>
      <c r="K3345" s="4">
        <v>-53872.85</v>
      </c>
    </row>
    <row r="3346" spans="1:11" x14ac:dyDescent="0.25">
      <c r="A3346" s="2">
        <v>39870</v>
      </c>
      <c r="B3346" s="4">
        <v>244.58</v>
      </c>
      <c r="C3346" s="4">
        <v>-2346.14</v>
      </c>
      <c r="D3346" s="4">
        <v>47029</v>
      </c>
      <c r="E3346" s="4">
        <v>159660.29999999999</v>
      </c>
      <c r="F3346" s="4">
        <v>-7.63</v>
      </c>
      <c r="G3346" s="4">
        <v>13813</v>
      </c>
      <c r="H3346" s="4">
        <v>9954.9599999999991</v>
      </c>
      <c r="I3346" s="4">
        <v>23625.79</v>
      </c>
      <c r="J3346" s="4"/>
      <c r="K3346" s="4">
        <v>-53872.85</v>
      </c>
    </row>
    <row r="3347" spans="1:11" x14ac:dyDescent="0.25">
      <c r="A3347" s="2">
        <v>39871</v>
      </c>
      <c r="B3347" s="4">
        <v>244.58</v>
      </c>
      <c r="C3347" s="4">
        <v>-2346.14</v>
      </c>
      <c r="D3347" s="4">
        <v>47029</v>
      </c>
      <c r="E3347" s="4">
        <v>159660.29999999999</v>
      </c>
      <c r="F3347" s="4">
        <v>-7.63</v>
      </c>
      <c r="G3347" s="4">
        <v>13813</v>
      </c>
      <c r="H3347" s="4">
        <v>9954.9599999999991</v>
      </c>
      <c r="I3347" s="4">
        <v>23625.79</v>
      </c>
      <c r="J3347" s="4"/>
      <c r="K3347" s="4">
        <v>-53872.85</v>
      </c>
    </row>
    <row r="3348" spans="1:11" x14ac:dyDescent="0.25">
      <c r="A3348" s="2">
        <v>39872</v>
      </c>
      <c r="B3348" s="4">
        <v>244.58</v>
      </c>
      <c r="C3348" s="4">
        <v>-2346.14</v>
      </c>
      <c r="D3348" s="4">
        <v>46426</v>
      </c>
      <c r="E3348" s="4">
        <v>159660.29999999999</v>
      </c>
      <c r="F3348" s="4">
        <v>-6.33</v>
      </c>
      <c r="G3348" s="4">
        <v>13813</v>
      </c>
      <c r="H3348" s="4">
        <v>9954.9599999999991</v>
      </c>
      <c r="I3348" s="4">
        <v>23345.51</v>
      </c>
      <c r="J3348" s="4"/>
      <c r="K3348" s="4">
        <v>-53872.85</v>
      </c>
    </row>
    <row r="3349" spans="1:11" x14ac:dyDescent="0.25">
      <c r="A3349" s="2">
        <v>39873</v>
      </c>
      <c r="B3349" s="4">
        <v>244.58</v>
      </c>
      <c r="C3349" s="4">
        <v>-2346.14</v>
      </c>
      <c r="D3349" s="4">
        <v>46426</v>
      </c>
      <c r="E3349" s="4">
        <v>159660.29999999999</v>
      </c>
      <c r="F3349" s="4">
        <v>-6.33</v>
      </c>
      <c r="G3349" s="4">
        <v>13813</v>
      </c>
      <c r="H3349" s="4">
        <v>9954.9599999999991</v>
      </c>
      <c r="I3349" s="4">
        <v>23345.51</v>
      </c>
      <c r="J3349" s="4"/>
      <c r="K3349" s="4">
        <v>-53872.85</v>
      </c>
    </row>
    <row r="3350" spans="1:11" x14ac:dyDescent="0.25">
      <c r="A3350" s="2">
        <v>39874</v>
      </c>
      <c r="B3350" s="4">
        <v>244.58</v>
      </c>
      <c r="C3350" s="4">
        <v>-2346.14</v>
      </c>
      <c r="D3350" s="4">
        <v>46426</v>
      </c>
      <c r="E3350" s="4">
        <v>159660.29999999999</v>
      </c>
      <c r="F3350" s="4">
        <v>-6.33</v>
      </c>
      <c r="G3350" s="4">
        <v>13813</v>
      </c>
      <c r="H3350" s="4">
        <v>9954.9599999999991</v>
      </c>
      <c r="I3350" s="4">
        <v>23345.51</v>
      </c>
      <c r="J3350" s="4"/>
      <c r="K3350" s="4">
        <v>-53872.85</v>
      </c>
    </row>
    <row r="3351" spans="1:11" x14ac:dyDescent="0.25">
      <c r="A3351" s="2">
        <v>39875</v>
      </c>
      <c r="B3351" s="4">
        <v>244.58</v>
      </c>
      <c r="C3351" s="4">
        <v>-2346.14</v>
      </c>
      <c r="D3351" s="4">
        <v>46426</v>
      </c>
      <c r="E3351" s="4">
        <v>159660.29999999999</v>
      </c>
      <c r="F3351" s="4">
        <v>-6.33</v>
      </c>
      <c r="G3351" s="4">
        <v>13813</v>
      </c>
      <c r="H3351" s="4">
        <v>9954.9599999999991</v>
      </c>
      <c r="I3351" s="4">
        <v>23345.51</v>
      </c>
      <c r="J3351" s="4"/>
      <c r="K3351" s="4">
        <v>-53872.85</v>
      </c>
    </row>
    <row r="3352" spans="1:11" x14ac:dyDescent="0.25">
      <c r="A3352" s="2">
        <v>39876</v>
      </c>
      <c r="B3352" s="4">
        <v>244.58</v>
      </c>
      <c r="C3352" s="4">
        <v>-2346.14</v>
      </c>
      <c r="D3352" s="4">
        <v>46426</v>
      </c>
      <c r="E3352" s="4">
        <v>159660.29999999999</v>
      </c>
      <c r="F3352" s="4">
        <v>-6.33</v>
      </c>
      <c r="G3352" s="4">
        <v>13813</v>
      </c>
      <c r="H3352" s="4">
        <v>9954.9599999999991</v>
      </c>
      <c r="I3352" s="4">
        <v>23345.51</v>
      </c>
      <c r="J3352" s="4"/>
      <c r="K3352" s="4">
        <v>-53872.85</v>
      </c>
    </row>
    <row r="3353" spans="1:11" x14ac:dyDescent="0.25">
      <c r="A3353" s="2">
        <v>39877</v>
      </c>
      <c r="B3353" s="4">
        <v>244.58</v>
      </c>
      <c r="C3353" s="4">
        <v>-2346.14</v>
      </c>
      <c r="D3353" s="4">
        <v>46426</v>
      </c>
      <c r="E3353" s="4">
        <v>159660.29999999999</v>
      </c>
      <c r="F3353" s="4">
        <v>-6.33</v>
      </c>
      <c r="G3353" s="4">
        <v>13813</v>
      </c>
      <c r="H3353" s="4">
        <v>9954.9599999999991</v>
      </c>
      <c r="I3353" s="4">
        <v>23345.51</v>
      </c>
      <c r="J3353" s="4"/>
      <c r="K3353" s="4">
        <v>-53872.85</v>
      </c>
    </row>
    <row r="3354" spans="1:11" x14ac:dyDescent="0.25">
      <c r="A3354" s="2">
        <v>39878</v>
      </c>
      <c r="B3354" s="4">
        <v>244.58</v>
      </c>
      <c r="C3354" s="4">
        <v>-2346.14</v>
      </c>
      <c r="D3354" s="4">
        <v>46426</v>
      </c>
      <c r="E3354" s="4">
        <v>159660.29999999999</v>
      </c>
      <c r="F3354" s="4">
        <v>-6.33</v>
      </c>
      <c r="G3354" s="4">
        <v>13813</v>
      </c>
      <c r="H3354" s="4">
        <v>9954.9599999999991</v>
      </c>
      <c r="I3354" s="4">
        <v>23345.51</v>
      </c>
      <c r="J3354" s="4"/>
      <c r="K3354" s="4">
        <v>-53872.85</v>
      </c>
    </row>
    <row r="3355" spans="1:11" x14ac:dyDescent="0.25">
      <c r="A3355" s="2">
        <v>39879</v>
      </c>
      <c r="B3355" s="4">
        <v>244.58</v>
      </c>
      <c r="C3355" s="4">
        <v>-2346.14</v>
      </c>
      <c r="D3355" s="4">
        <v>46426</v>
      </c>
      <c r="E3355" s="4">
        <v>159660.29999999999</v>
      </c>
      <c r="F3355" s="4">
        <v>-6.33</v>
      </c>
      <c r="G3355" s="4">
        <v>13813</v>
      </c>
      <c r="H3355" s="4">
        <v>9954.9599999999991</v>
      </c>
      <c r="I3355" s="4">
        <v>23345.51</v>
      </c>
      <c r="J3355" s="4"/>
      <c r="K3355" s="4">
        <v>-53872.85</v>
      </c>
    </row>
    <row r="3356" spans="1:11" x14ac:dyDescent="0.25">
      <c r="A3356" s="2">
        <v>39880</v>
      </c>
      <c r="B3356" s="4">
        <v>244.58</v>
      </c>
      <c r="C3356" s="4">
        <v>-2346.14</v>
      </c>
      <c r="D3356" s="4">
        <v>46426</v>
      </c>
      <c r="E3356" s="4">
        <v>159660.29999999999</v>
      </c>
      <c r="F3356" s="4">
        <v>-6.33</v>
      </c>
      <c r="G3356" s="4">
        <v>13813</v>
      </c>
      <c r="H3356" s="4">
        <v>9954.9599999999991</v>
      </c>
      <c r="I3356" s="4">
        <v>23345.51</v>
      </c>
      <c r="J3356" s="4"/>
      <c r="K3356" s="4">
        <v>-53872.85</v>
      </c>
    </row>
    <row r="3357" spans="1:11" x14ac:dyDescent="0.25">
      <c r="A3357" s="2">
        <v>39881</v>
      </c>
      <c r="B3357" s="4">
        <v>244.58</v>
      </c>
      <c r="C3357" s="4">
        <v>-2346.14</v>
      </c>
      <c r="D3357" s="4">
        <v>46426</v>
      </c>
      <c r="E3357" s="4">
        <v>159660.29999999999</v>
      </c>
      <c r="F3357" s="4">
        <v>-6.33</v>
      </c>
      <c r="G3357" s="4">
        <v>13813</v>
      </c>
      <c r="H3357" s="4">
        <v>9954.9599999999991</v>
      </c>
      <c r="I3357" s="4">
        <v>23345.51</v>
      </c>
      <c r="J3357" s="4"/>
      <c r="K3357" s="4">
        <v>-53872.85</v>
      </c>
    </row>
    <row r="3358" spans="1:11" x14ac:dyDescent="0.25">
      <c r="A3358" s="2">
        <v>39882</v>
      </c>
      <c r="B3358" s="4">
        <v>244.58</v>
      </c>
      <c r="C3358" s="4">
        <v>-2346.14</v>
      </c>
      <c r="D3358" s="4">
        <v>46426</v>
      </c>
      <c r="E3358" s="4">
        <v>159660.29999999999</v>
      </c>
      <c r="F3358" s="4">
        <v>-6.33</v>
      </c>
      <c r="G3358" s="4">
        <v>13813</v>
      </c>
      <c r="H3358" s="4">
        <v>9954.9599999999991</v>
      </c>
      <c r="I3358" s="4">
        <v>23345.51</v>
      </c>
      <c r="J3358" s="4"/>
      <c r="K3358" s="4">
        <v>-53872.85</v>
      </c>
    </row>
    <row r="3359" spans="1:11" x14ac:dyDescent="0.25">
      <c r="A3359" s="2">
        <v>39883</v>
      </c>
      <c r="B3359" s="4">
        <v>244.58</v>
      </c>
      <c r="C3359" s="4">
        <v>-2346.14</v>
      </c>
      <c r="D3359" s="4">
        <v>46426</v>
      </c>
      <c r="E3359" s="4">
        <v>159660.29999999999</v>
      </c>
      <c r="F3359" s="4">
        <v>-6.33</v>
      </c>
      <c r="G3359" s="4">
        <v>13813</v>
      </c>
      <c r="H3359" s="4">
        <v>9954.9599999999991</v>
      </c>
      <c r="I3359" s="4">
        <v>23345.51</v>
      </c>
      <c r="J3359" s="4"/>
      <c r="K3359" s="4">
        <v>-53872.85</v>
      </c>
    </row>
    <row r="3360" spans="1:11" x14ac:dyDescent="0.25">
      <c r="A3360" s="2">
        <v>39884</v>
      </c>
      <c r="B3360" s="4">
        <v>244.58</v>
      </c>
      <c r="C3360" s="4">
        <v>-2346.14</v>
      </c>
      <c r="D3360" s="4">
        <v>46426</v>
      </c>
      <c r="E3360" s="4">
        <v>159660.29999999999</v>
      </c>
      <c r="F3360" s="4">
        <v>-6.33</v>
      </c>
      <c r="G3360" s="4">
        <v>13813</v>
      </c>
      <c r="H3360" s="4">
        <v>9954.9599999999991</v>
      </c>
      <c r="I3360" s="4">
        <v>23345.51</v>
      </c>
      <c r="J3360" s="4"/>
      <c r="K3360" s="4">
        <v>-53872.85</v>
      </c>
    </row>
    <row r="3361" spans="1:11" x14ac:dyDescent="0.25">
      <c r="A3361" s="2">
        <v>39885</v>
      </c>
      <c r="B3361" s="4">
        <v>244.58</v>
      </c>
      <c r="C3361" s="4">
        <v>-2346.14</v>
      </c>
      <c r="D3361" s="4">
        <v>46426</v>
      </c>
      <c r="E3361" s="4">
        <v>159660.29999999999</v>
      </c>
      <c r="F3361" s="4">
        <v>-6.33</v>
      </c>
      <c r="G3361" s="4">
        <v>13813</v>
      </c>
      <c r="H3361" s="4">
        <v>9954.9599999999991</v>
      </c>
      <c r="I3361" s="4">
        <v>23345.51</v>
      </c>
      <c r="J3361" s="4"/>
      <c r="K3361" s="4">
        <v>-53872.85</v>
      </c>
    </row>
    <row r="3362" spans="1:11" x14ac:dyDescent="0.25">
      <c r="A3362" s="2">
        <v>39886</v>
      </c>
      <c r="B3362" s="4">
        <v>244.58</v>
      </c>
      <c r="C3362" s="4">
        <v>-2346.14</v>
      </c>
      <c r="D3362" s="4">
        <v>46426</v>
      </c>
      <c r="E3362" s="4">
        <v>159660.29999999999</v>
      </c>
      <c r="F3362" s="4">
        <v>-6.33</v>
      </c>
      <c r="G3362" s="4">
        <v>13813</v>
      </c>
      <c r="H3362" s="4">
        <v>9954.9599999999991</v>
      </c>
      <c r="I3362" s="4">
        <v>23345.51</v>
      </c>
      <c r="J3362" s="4"/>
      <c r="K3362" s="4">
        <v>-53872.85</v>
      </c>
    </row>
    <row r="3363" spans="1:11" x14ac:dyDescent="0.25">
      <c r="A3363" s="2">
        <v>39887</v>
      </c>
      <c r="B3363" s="4">
        <v>244.58</v>
      </c>
      <c r="C3363" s="4">
        <v>-2346.14</v>
      </c>
      <c r="D3363" s="4">
        <v>46426</v>
      </c>
      <c r="E3363" s="4">
        <v>159660.29999999999</v>
      </c>
      <c r="F3363" s="4">
        <v>-6.33</v>
      </c>
      <c r="G3363" s="4">
        <v>13813</v>
      </c>
      <c r="H3363" s="4">
        <v>9954.9599999999991</v>
      </c>
      <c r="I3363" s="4">
        <v>23345.51</v>
      </c>
      <c r="J3363" s="4"/>
      <c r="K3363" s="4">
        <v>-53872.85</v>
      </c>
    </row>
    <row r="3364" spans="1:11" x14ac:dyDescent="0.25">
      <c r="A3364" s="2">
        <v>39888</v>
      </c>
      <c r="B3364" s="4">
        <v>244.58</v>
      </c>
      <c r="C3364" s="4">
        <v>-2346.14</v>
      </c>
      <c r="D3364" s="4">
        <v>46426</v>
      </c>
      <c r="E3364" s="4">
        <v>159660.29999999999</v>
      </c>
      <c r="F3364" s="4">
        <v>-6.33</v>
      </c>
      <c r="G3364" s="4">
        <v>13813</v>
      </c>
      <c r="H3364" s="4">
        <v>9954.9599999999991</v>
      </c>
      <c r="I3364" s="4">
        <v>23345.51</v>
      </c>
      <c r="J3364" s="4"/>
      <c r="K3364" s="4">
        <v>-53872.85</v>
      </c>
    </row>
    <row r="3365" spans="1:11" x14ac:dyDescent="0.25">
      <c r="A3365" s="2">
        <v>39889</v>
      </c>
      <c r="B3365" s="4">
        <v>244.58</v>
      </c>
      <c r="C3365" s="4">
        <v>-2346.14</v>
      </c>
      <c r="D3365" s="4">
        <v>46426</v>
      </c>
      <c r="E3365" s="4">
        <v>159660.29999999999</v>
      </c>
      <c r="F3365" s="4">
        <v>-6.33</v>
      </c>
      <c r="G3365" s="4">
        <v>13813</v>
      </c>
      <c r="H3365" s="4">
        <v>9954.9599999999991</v>
      </c>
      <c r="I3365" s="4">
        <v>23345.51</v>
      </c>
      <c r="J3365" s="4"/>
      <c r="K3365" s="4">
        <v>-53872.85</v>
      </c>
    </row>
    <row r="3366" spans="1:11" x14ac:dyDescent="0.25">
      <c r="A3366" s="2">
        <v>39890</v>
      </c>
      <c r="B3366" s="4">
        <v>244.58</v>
      </c>
      <c r="C3366" s="4">
        <v>-2346.14</v>
      </c>
      <c r="D3366" s="4">
        <v>46426</v>
      </c>
      <c r="E3366" s="4">
        <v>159660.29999999999</v>
      </c>
      <c r="F3366" s="4">
        <v>-6.33</v>
      </c>
      <c r="G3366" s="4">
        <v>13813</v>
      </c>
      <c r="H3366" s="4">
        <v>9954.9599999999991</v>
      </c>
      <c r="I3366" s="4">
        <v>23345.51</v>
      </c>
      <c r="J3366" s="4"/>
      <c r="K3366" s="4">
        <v>-53872.85</v>
      </c>
    </row>
    <row r="3367" spans="1:11" x14ac:dyDescent="0.25">
      <c r="A3367" s="2">
        <v>39891</v>
      </c>
      <c r="B3367" s="4">
        <v>244.58</v>
      </c>
      <c r="C3367" s="4">
        <v>-2346.14</v>
      </c>
      <c r="D3367" s="4">
        <v>46426</v>
      </c>
      <c r="E3367" s="4">
        <v>159660.29999999999</v>
      </c>
      <c r="F3367" s="4">
        <v>-6.33</v>
      </c>
      <c r="G3367" s="4">
        <v>13813</v>
      </c>
      <c r="H3367" s="4">
        <v>9954.9599999999991</v>
      </c>
      <c r="I3367" s="4">
        <v>23345.51</v>
      </c>
      <c r="J3367" s="4"/>
      <c r="K3367" s="4">
        <v>-53872.85</v>
      </c>
    </row>
    <row r="3368" spans="1:11" x14ac:dyDescent="0.25">
      <c r="A3368" s="2">
        <v>39892</v>
      </c>
      <c r="B3368" s="4">
        <v>244.58</v>
      </c>
      <c r="C3368" s="4">
        <v>-2346.14</v>
      </c>
      <c r="D3368" s="4">
        <v>46426</v>
      </c>
      <c r="E3368" s="4">
        <v>159660.29999999999</v>
      </c>
      <c r="F3368" s="4">
        <v>-6.33</v>
      </c>
      <c r="G3368" s="4">
        <v>13813</v>
      </c>
      <c r="H3368" s="4">
        <v>9954.9599999999991</v>
      </c>
      <c r="I3368" s="4">
        <v>23345.51</v>
      </c>
      <c r="J3368" s="4"/>
      <c r="K3368" s="4">
        <v>-53872.85</v>
      </c>
    </row>
    <row r="3369" spans="1:11" x14ac:dyDescent="0.25">
      <c r="A3369" s="2">
        <v>39893</v>
      </c>
      <c r="B3369" s="4">
        <v>244.58</v>
      </c>
      <c r="C3369" s="4">
        <v>-2346.14</v>
      </c>
      <c r="D3369" s="4">
        <v>46426</v>
      </c>
      <c r="E3369" s="4">
        <v>159660.29999999999</v>
      </c>
      <c r="F3369" s="4">
        <v>-6.33</v>
      </c>
      <c r="G3369" s="4">
        <v>13813</v>
      </c>
      <c r="H3369" s="4">
        <v>9954.9599999999991</v>
      </c>
      <c r="I3369" s="4">
        <v>23345.51</v>
      </c>
      <c r="J3369" s="4"/>
      <c r="K3369" s="4">
        <v>-53872.85</v>
      </c>
    </row>
    <row r="3370" spans="1:11" x14ac:dyDescent="0.25">
      <c r="A3370" s="2">
        <v>39894</v>
      </c>
      <c r="B3370" s="4">
        <v>244.58</v>
      </c>
      <c r="C3370" s="4">
        <v>-2346.14</v>
      </c>
      <c r="D3370" s="4">
        <v>46426</v>
      </c>
      <c r="E3370" s="4">
        <v>159660.29999999999</v>
      </c>
      <c r="F3370" s="4">
        <v>-6.33</v>
      </c>
      <c r="G3370" s="4">
        <v>13813</v>
      </c>
      <c r="H3370" s="4">
        <v>9954.9599999999991</v>
      </c>
      <c r="I3370" s="4">
        <v>23345.51</v>
      </c>
      <c r="J3370" s="4"/>
      <c r="K3370" s="4">
        <v>-53872.85</v>
      </c>
    </row>
    <row r="3371" spans="1:11" x14ac:dyDescent="0.25">
      <c r="A3371" s="2">
        <v>39895</v>
      </c>
      <c r="B3371" s="4">
        <v>244.58</v>
      </c>
      <c r="C3371" s="4">
        <v>-2346.14</v>
      </c>
      <c r="D3371" s="4">
        <v>46426</v>
      </c>
      <c r="E3371" s="4">
        <v>159660.29999999999</v>
      </c>
      <c r="F3371" s="4">
        <v>-6.33</v>
      </c>
      <c r="G3371" s="4">
        <v>13813</v>
      </c>
      <c r="H3371" s="4">
        <v>9954.9599999999991</v>
      </c>
      <c r="I3371" s="4">
        <v>23345.51</v>
      </c>
      <c r="J3371" s="4"/>
      <c r="K3371" s="4">
        <v>-53872.85</v>
      </c>
    </row>
    <row r="3372" spans="1:11" x14ac:dyDescent="0.25">
      <c r="A3372" s="2">
        <v>39896</v>
      </c>
      <c r="B3372" s="4">
        <v>244.58</v>
      </c>
      <c r="C3372" s="4">
        <v>-2346.14</v>
      </c>
      <c r="D3372" s="4">
        <v>46426</v>
      </c>
      <c r="E3372" s="4">
        <v>159660.29999999999</v>
      </c>
      <c r="F3372" s="4">
        <v>-6.33</v>
      </c>
      <c r="G3372" s="4">
        <v>13813</v>
      </c>
      <c r="H3372" s="4">
        <v>9954.9599999999991</v>
      </c>
      <c r="I3372" s="4">
        <v>23345.51</v>
      </c>
      <c r="J3372" s="4"/>
      <c r="K3372" s="4">
        <v>-53872.85</v>
      </c>
    </row>
    <row r="3373" spans="1:11" x14ac:dyDescent="0.25">
      <c r="A3373" s="2">
        <v>39897</v>
      </c>
      <c r="B3373" s="4">
        <v>244.58</v>
      </c>
      <c r="C3373" s="4">
        <v>-2346.14</v>
      </c>
      <c r="D3373" s="4">
        <v>46426</v>
      </c>
      <c r="E3373" s="4">
        <v>159660.29999999999</v>
      </c>
      <c r="F3373" s="4">
        <v>-6.33</v>
      </c>
      <c r="G3373" s="4">
        <v>13813</v>
      </c>
      <c r="H3373" s="4">
        <v>9954.9599999999991</v>
      </c>
      <c r="I3373" s="4">
        <v>23345.51</v>
      </c>
      <c r="J3373" s="4"/>
      <c r="K3373" s="4">
        <v>-53872.85</v>
      </c>
    </row>
    <row r="3374" spans="1:11" x14ac:dyDescent="0.25">
      <c r="A3374" s="2">
        <v>39898</v>
      </c>
      <c r="B3374" s="4">
        <v>244.58</v>
      </c>
      <c r="C3374" s="4">
        <v>-2346.14</v>
      </c>
      <c r="D3374" s="4">
        <v>46426</v>
      </c>
      <c r="E3374" s="4">
        <v>159660.29999999999</v>
      </c>
      <c r="F3374" s="4">
        <v>-6.33</v>
      </c>
      <c r="G3374" s="4">
        <v>13813</v>
      </c>
      <c r="H3374" s="4">
        <v>9954.9599999999991</v>
      </c>
      <c r="I3374" s="4">
        <v>23345.51</v>
      </c>
      <c r="J3374" s="4"/>
      <c r="K3374" s="4">
        <v>-53872.85</v>
      </c>
    </row>
    <row r="3375" spans="1:11" x14ac:dyDescent="0.25">
      <c r="A3375" s="2">
        <v>39899</v>
      </c>
      <c r="B3375" s="4">
        <v>244.58</v>
      </c>
      <c r="C3375" s="4">
        <v>-2346.14</v>
      </c>
      <c r="D3375" s="4">
        <v>46426</v>
      </c>
      <c r="E3375" s="4">
        <v>159660.29999999999</v>
      </c>
      <c r="F3375" s="4">
        <v>-6.33</v>
      </c>
      <c r="G3375" s="4">
        <v>13813</v>
      </c>
      <c r="H3375" s="4">
        <v>9954.9599999999991</v>
      </c>
      <c r="I3375" s="4">
        <v>23345.51</v>
      </c>
      <c r="J3375" s="4"/>
      <c r="K3375" s="4">
        <v>-53872.85</v>
      </c>
    </row>
    <row r="3376" spans="1:11" x14ac:dyDescent="0.25">
      <c r="A3376" s="2">
        <v>39900</v>
      </c>
      <c r="B3376" s="4">
        <v>244.58</v>
      </c>
      <c r="C3376" s="4">
        <v>-2346.14</v>
      </c>
      <c r="D3376" s="4">
        <v>46426</v>
      </c>
      <c r="E3376" s="4">
        <v>159660.29999999999</v>
      </c>
      <c r="F3376" s="4">
        <v>-6.33</v>
      </c>
      <c r="G3376" s="4">
        <v>13813</v>
      </c>
      <c r="H3376" s="4">
        <v>9954.9599999999991</v>
      </c>
      <c r="I3376" s="4">
        <v>23345.51</v>
      </c>
      <c r="J3376" s="4"/>
      <c r="K3376" s="4">
        <v>-53872.85</v>
      </c>
    </row>
    <row r="3377" spans="1:11" x14ac:dyDescent="0.25">
      <c r="A3377" s="2">
        <v>39901</v>
      </c>
      <c r="B3377" s="4">
        <v>244.58</v>
      </c>
      <c r="C3377" s="4">
        <v>-2346.14</v>
      </c>
      <c r="D3377" s="4">
        <v>46426</v>
      </c>
      <c r="E3377" s="4">
        <v>159660.29999999999</v>
      </c>
      <c r="F3377" s="4">
        <v>-6.33</v>
      </c>
      <c r="G3377" s="4">
        <v>13813</v>
      </c>
      <c r="H3377" s="4">
        <v>9954.9599999999991</v>
      </c>
      <c r="I3377" s="4">
        <v>23345.51</v>
      </c>
      <c r="J3377" s="4"/>
      <c r="K3377" s="4">
        <v>-53872.85</v>
      </c>
    </row>
    <row r="3378" spans="1:11" x14ac:dyDescent="0.25">
      <c r="A3378" s="2">
        <v>39902</v>
      </c>
      <c r="B3378" s="4">
        <v>244.58</v>
      </c>
      <c r="C3378" s="4">
        <v>-2346.14</v>
      </c>
      <c r="D3378" s="4">
        <v>46426</v>
      </c>
      <c r="E3378" s="4">
        <v>159660.29999999999</v>
      </c>
      <c r="F3378" s="4">
        <v>-6.33</v>
      </c>
      <c r="G3378" s="4">
        <v>13813</v>
      </c>
      <c r="H3378" s="4">
        <v>9954.9599999999991</v>
      </c>
      <c r="I3378" s="4">
        <v>23345.51</v>
      </c>
      <c r="J3378" s="4"/>
      <c r="K3378" s="4">
        <v>-53872.85</v>
      </c>
    </row>
    <row r="3379" spans="1:11" x14ac:dyDescent="0.25">
      <c r="A3379" s="2">
        <v>39903</v>
      </c>
      <c r="B3379" s="4">
        <v>234.89</v>
      </c>
      <c r="C3379" s="4">
        <v>-961.08</v>
      </c>
      <c r="D3379" s="4">
        <v>46748</v>
      </c>
      <c r="E3379" s="4">
        <v>178388.73</v>
      </c>
      <c r="F3379" s="4">
        <v>-6.4</v>
      </c>
      <c r="G3379" s="4">
        <v>13705</v>
      </c>
      <c r="H3379" s="4">
        <v>9954.9599999999991</v>
      </c>
      <c r="I3379" s="4">
        <v>23844.51</v>
      </c>
      <c r="J3379" s="4"/>
      <c r="K3379" s="4">
        <v>-54408.13</v>
      </c>
    </row>
    <row r="3380" spans="1:11" x14ac:dyDescent="0.25">
      <c r="A3380" s="2">
        <v>39904</v>
      </c>
      <c r="B3380" s="4">
        <v>234.89</v>
      </c>
      <c r="C3380" s="4">
        <v>-961.08</v>
      </c>
      <c r="D3380" s="4">
        <v>46748</v>
      </c>
      <c r="E3380" s="4">
        <v>178388.73</v>
      </c>
      <c r="F3380" s="4">
        <v>-6.4</v>
      </c>
      <c r="G3380" s="4">
        <v>13705</v>
      </c>
      <c r="H3380" s="4">
        <v>9954.9599999999991</v>
      </c>
      <c r="I3380" s="4">
        <v>23844.51</v>
      </c>
      <c r="J3380" s="4"/>
      <c r="K3380" s="4">
        <v>-54408.13</v>
      </c>
    </row>
    <row r="3381" spans="1:11" x14ac:dyDescent="0.25">
      <c r="A3381" s="2">
        <v>39905</v>
      </c>
      <c r="B3381" s="4">
        <v>234.89</v>
      </c>
      <c r="C3381" s="4">
        <v>-961.08</v>
      </c>
      <c r="D3381" s="4">
        <v>46748</v>
      </c>
      <c r="E3381" s="4">
        <v>178388.73</v>
      </c>
      <c r="F3381" s="4">
        <v>-6.4</v>
      </c>
      <c r="G3381" s="4">
        <v>13705</v>
      </c>
      <c r="H3381" s="4">
        <v>9954.9599999999991</v>
      </c>
      <c r="I3381" s="4">
        <v>23844.51</v>
      </c>
      <c r="J3381" s="4"/>
      <c r="K3381" s="4">
        <v>-54408.13</v>
      </c>
    </row>
    <row r="3382" spans="1:11" x14ac:dyDescent="0.25">
      <c r="A3382" s="2">
        <v>39906</v>
      </c>
      <c r="B3382" s="4">
        <v>234.89</v>
      </c>
      <c r="C3382" s="4">
        <v>-961.08</v>
      </c>
      <c r="D3382" s="4">
        <v>46748</v>
      </c>
      <c r="E3382" s="4">
        <v>178388.73</v>
      </c>
      <c r="F3382" s="4">
        <v>-6.4</v>
      </c>
      <c r="G3382" s="4">
        <v>13705</v>
      </c>
      <c r="H3382" s="4">
        <v>9954.9599999999991</v>
      </c>
      <c r="I3382" s="4">
        <v>23844.51</v>
      </c>
      <c r="J3382" s="4"/>
      <c r="K3382" s="4">
        <v>-54408.13</v>
      </c>
    </row>
    <row r="3383" spans="1:11" x14ac:dyDescent="0.25">
      <c r="A3383" s="2">
        <v>39907</v>
      </c>
      <c r="B3383" s="4">
        <v>234.89</v>
      </c>
      <c r="C3383" s="4">
        <v>-961.08</v>
      </c>
      <c r="D3383" s="4">
        <v>46748</v>
      </c>
      <c r="E3383" s="4">
        <v>178388.73</v>
      </c>
      <c r="F3383" s="4">
        <v>-6.4</v>
      </c>
      <c r="G3383" s="4">
        <v>13705</v>
      </c>
      <c r="H3383" s="4">
        <v>9954.9599999999991</v>
      </c>
      <c r="I3383" s="4">
        <v>23844.51</v>
      </c>
      <c r="J3383" s="4"/>
      <c r="K3383" s="4">
        <v>-54408.13</v>
      </c>
    </row>
    <row r="3384" spans="1:11" x14ac:dyDescent="0.25">
      <c r="A3384" s="2">
        <v>39908</v>
      </c>
      <c r="B3384" s="4">
        <v>234.89</v>
      </c>
      <c r="C3384" s="4">
        <v>-961.08</v>
      </c>
      <c r="D3384" s="4">
        <v>46748</v>
      </c>
      <c r="E3384" s="4">
        <v>178388.73</v>
      </c>
      <c r="F3384" s="4">
        <v>-6.4</v>
      </c>
      <c r="G3384" s="4">
        <v>13705</v>
      </c>
      <c r="H3384" s="4">
        <v>9954.9599999999991</v>
      </c>
      <c r="I3384" s="4">
        <v>23844.51</v>
      </c>
      <c r="J3384" s="4"/>
      <c r="K3384" s="4">
        <v>-54408.13</v>
      </c>
    </row>
    <row r="3385" spans="1:11" x14ac:dyDescent="0.25">
      <c r="A3385" s="2">
        <v>39909</v>
      </c>
      <c r="B3385" s="4">
        <v>234.89</v>
      </c>
      <c r="C3385" s="4">
        <v>-961.08</v>
      </c>
      <c r="D3385" s="4">
        <v>46748</v>
      </c>
      <c r="E3385" s="4">
        <v>178388.73</v>
      </c>
      <c r="F3385" s="4">
        <v>-6.4</v>
      </c>
      <c r="G3385" s="4">
        <v>13705</v>
      </c>
      <c r="H3385" s="4">
        <v>9954.9599999999991</v>
      </c>
      <c r="I3385" s="4">
        <v>23844.51</v>
      </c>
      <c r="J3385" s="4"/>
      <c r="K3385" s="4">
        <v>-54408.13</v>
      </c>
    </row>
    <row r="3386" spans="1:11" x14ac:dyDescent="0.25">
      <c r="A3386" s="2">
        <v>39910</v>
      </c>
      <c r="B3386" s="4">
        <v>234.89</v>
      </c>
      <c r="C3386" s="4">
        <v>-961.08</v>
      </c>
      <c r="D3386" s="4">
        <v>46748</v>
      </c>
      <c r="E3386" s="4">
        <v>178388.73</v>
      </c>
      <c r="F3386" s="4">
        <v>-6.4</v>
      </c>
      <c r="G3386" s="4">
        <v>13705</v>
      </c>
      <c r="H3386" s="4">
        <v>9954.9599999999991</v>
      </c>
      <c r="I3386" s="4">
        <v>23844.51</v>
      </c>
      <c r="J3386" s="4"/>
      <c r="K3386" s="4">
        <v>-54408.13</v>
      </c>
    </row>
    <row r="3387" spans="1:11" x14ac:dyDescent="0.25">
      <c r="A3387" s="2">
        <v>39911</v>
      </c>
      <c r="B3387" s="4">
        <v>234.89</v>
      </c>
      <c r="C3387" s="4">
        <v>-961.08</v>
      </c>
      <c r="D3387" s="4">
        <v>46748</v>
      </c>
      <c r="E3387" s="4">
        <v>178388.73</v>
      </c>
      <c r="F3387" s="4">
        <v>-6.4</v>
      </c>
      <c r="G3387" s="4">
        <v>13705</v>
      </c>
      <c r="H3387" s="4">
        <v>9954.9599999999991</v>
      </c>
      <c r="I3387" s="4">
        <v>23844.51</v>
      </c>
      <c r="J3387" s="4"/>
      <c r="K3387" s="4">
        <v>-54408.13</v>
      </c>
    </row>
    <row r="3388" spans="1:11" x14ac:dyDescent="0.25">
      <c r="A3388" s="2">
        <v>39912</v>
      </c>
      <c r="B3388" s="4">
        <v>234.89</v>
      </c>
      <c r="C3388" s="4">
        <v>-961.08</v>
      </c>
      <c r="D3388" s="4">
        <v>46748</v>
      </c>
      <c r="E3388" s="4">
        <v>178388.73</v>
      </c>
      <c r="F3388" s="4">
        <v>-6.4</v>
      </c>
      <c r="G3388" s="4">
        <v>13705</v>
      </c>
      <c r="H3388" s="4">
        <v>9954.9599999999991</v>
      </c>
      <c r="I3388" s="4">
        <v>23844.51</v>
      </c>
      <c r="J3388" s="4"/>
      <c r="K3388" s="4">
        <v>-54408.13</v>
      </c>
    </row>
    <row r="3389" spans="1:11" x14ac:dyDescent="0.25">
      <c r="A3389" s="2">
        <v>39913</v>
      </c>
      <c r="B3389" s="4">
        <v>234.89</v>
      </c>
      <c r="C3389" s="4">
        <v>-961.08</v>
      </c>
      <c r="D3389" s="4">
        <v>46748</v>
      </c>
      <c r="E3389" s="4">
        <v>178388.73</v>
      </c>
      <c r="F3389" s="4">
        <v>-6.4</v>
      </c>
      <c r="G3389" s="4">
        <v>13705</v>
      </c>
      <c r="H3389" s="4">
        <v>9954.9599999999991</v>
      </c>
      <c r="I3389" s="4">
        <v>23844.51</v>
      </c>
      <c r="J3389" s="4"/>
      <c r="K3389" s="4">
        <v>-54408.13</v>
      </c>
    </row>
    <row r="3390" spans="1:11" x14ac:dyDescent="0.25">
      <c r="A3390" s="2">
        <v>39914</v>
      </c>
      <c r="B3390" s="4">
        <v>234.89</v>
      </c>
      <c r="C3390" s="4">
        <v>-961.08</v>
      </c>
      <c r="D3390" s="4">
        <v>46748</v>
      </c>
      <c r="E3390" s="4">
        <v>178388.73</v>
      </c>
      <c r="F3390" s="4">
        <v>-6.4</v>
      </c>
      <c r="G3390" s="4">
        <v>13705</v>
      </c>
      <c r="H3390" s="4">
        <v>9954.9599999999991</v>
      </c>
      <c r="I3390" s="4">
        <v>23844.51</v>
      </c>
      <c r="J3390" s="4"/>
      <c r="K3390" s="4">
        <v>-54408.13</v>
      </c>
    </row>
    <row r="3391" spans="1:11" x14ac:dyDescent="0.25">
      <c r="A3391" s="2">
        <v>39915</v>
      </c>
      <c r="B3391" s="4">
        <v>234.89</v>
      </c>
      <c r="C3391" s="4">
        <v>-961.08</v>
      </c>
      <c r="D3391" s="4">
        <v>46748</v>
      </c>
      <c r="E3391" s="4">
        <v>178388.73</v>
      </c>
      <c r="F3391" s="4">
        <v>-6.4</v>
      </c>
      <c r="G3391" s="4">
        <v>13705</v>
      </c>
      <c r="H3391" s="4">
        <v>9954.9599999999991</v>
      </c>
      <c r="I3391" s="4">
        <v>23844.51</v>
      </c>
      <c r="J3391" s="4"/>
      <c r="K3391" s="4">
        <v>-54408.13</v>
      </c>
    </row>
    <row r="3392" spans="1:11" x14ac:dyDescent="0.25">
      <c r="A3392" s="2">
        <v>39916</v>
      </c>
      <c r="B3392" s="4">
        <v>234.89</v>
      </c>
      <c r="C3392" s="4">
        <v>-961.08</v>
      </c>
      <c r="D3392" s="4">
        <v>46748</v>
      </c>
      <c r="E3392" s="4">
        <v>178388.73</v>
      </c>
      <c r="F3392" s="4">
        <v>-6.4</v>
      </c>
      <c r="G3392" s="4">
        <v>13705</v>
      </c>
      <c r="H3392" s="4">
        <v>9954.9599999999991</v>
      </c>
      <c r="I3392" s="4">
        <v>23844.51</v>
      </c>
      <c r="J3392" s="4"/>
      <c r="K3392" s="4">
        <v>-54408.13</v>
      </c>
    </row>
    <row r="3393" spans="1:11" x14ac:dyDescent="0.25">
      <c r="A3393" s="2">
        <v>39917</v>
      </c>
      <c r="B3393" s="4">
        <v>234.89</v>
      </c>
      <c r="C3393" s="4">
        <v>-961.08</v>
      </c>
      <c r="D3393" s="4">
        <v>46748</v>
      </c>
      <c r="E3393" s="4">
        <v>178388.73</v>
      </c>
      <c r="F3393" s="4">
        <v>-6.4</v>
      </c>
      <c r="G3393" s="4">
        <v>13705</v>
      </c>
      <c r="H3393" s="4">
        <v>9954.9599999999991</v>
      </c>
      <c r="I3393" s="4">
        <v>23844.51</v>
      </c>
      <c r="J3393" s="4"/>
      <c r="K3393" s="4">
        <v>-54408.13</v>
      </c>
    </row>
    <row r="3394" spans="1:11" x14ac:dyDescent="0.25">
      <c r="A3394" s="2">
        <v>39918</v>
      </c>
      <c r="B3394" s="4">
        <v>234.89</v>
      </c>
      <c r="C3394" s="4">
        <v>-961.08</v>
      </c>
      <c r="D3394" s="4">
        <v>46748</v>
      </c>
      <c r="E3394" s="4">
        <v>178388.73</v>
      </c>
      <c r="F3394" s="4">
        <v>-6.4</v>
      </c>
      <c r="G3394" s="4">
        <v>13705</v>
      </c>
      <c r="H3394" s="4">
        <v>9954.9599999999991</v>
      </c>
      <c r="I3394" s="4">
        <v>23844.51</v>
      </c>
      <c r="J3394" s="4"/>
      <c r="K3394" s="4">
        <v>-54408.13</v>
      </c>
    </row>
    <row r="3395" spans="1:11" x14ac:dyDescent="0.25">
      <c r="A3395" s="2">
        <v>39919</v>
      </c>
      <c r="B3395" s="4">
        <v>234.89</v>
      </c>
      <c r="C3395" s="4">
        <v>-961.08</v>
      </c>
      <c r="D3395" s="4">
        <v>46748</v>
      </c>
      <c r="E3395" s="4">
        <v>178388.73</v>
      </c>
      <c r="F3395" s="4">
        <v>-6.4</v>
      </c>
      <c r="G3395" s="4">
        <v>13705</v>
      </c>
      <c r="H3395" s="4">
        <v>9954.9599999999991</v>
      </c>
      <c r="I3395" s="4">
        <v>23844.51</v>
      </c>
      <c r="J3395" s="4"/>
      <c r="K3395" s="4">
        <v>-54408.13</v>
      </c>
    </row>
    <row r="3396" spans="1:11" x14ac:dyDescent="0.25">
      <c r="A3396" s="2">
        <v>39920</v>
      </c>
      <c r="B3396" s="4">
        <v>234.89</v>
      </c>
      <c r="C3396" s="4">
        <v>-961.08</v>
      </c>
      <c r="D3396" s="4">
        <v>46748</v>
      </c>
      <c r="E3396" s="4">
        <v>178388.73</v>
      </c>
      <c r="F3396" s="4">
        <v>-6.4</v>
      </c>
      <c r="G3396" s="4">
        <v>13705</v>
      </c>
      <c r="H3396" s="4">
        <v>9954.9599999999991</v>
      </c>
      <c r="I3396" s="4">
        <v>23844.51</v>
      </c>
      <c r="J3396" s="4"/>
      <c r="K3396" s="4">
        <v>-54408.13</v>
      </c>
    </row>
    <row r="3397" spans="1:11" x14ac:dyDescent="0.25">
      <c r="A3397" s="2">
        <v>39921</v>
      </c>
      <c r="B3397" s="4">
        <v>234.89</v>
      </c>
      <c r="C3397" s="4">
        <v>-961.08</v>
      </c>
      <c r="D3397" s="4">
        <v>46748</v>
      </c>
      <c r="E3397" s="4">
        <v>178388.73</v>
      </c>
      <c r="F3397" s="4">
        <v>-6.4</v>
      </c>
      <c r="G3397" s="4">
        <v>13705</v>
      </c>
      <c r="H3397" s="4">
        <v>9954.9599999999991</v>
      </c>
      <c r="I3397" s="4">
        <v>23844.51</v>
      </c>
      <c r="J3397" s="4"/>
      <c r="K3397" s="4">
        <v>-54408.13</v>
      </c>
    </row>
    <row r="3398" spans="1:11" x14ac:dyDescent="0.25">
      <c r="A3398" s="2">
        <v>39922</v>
      </c>
      <c r="B3398" s="4">
        <v>234.89</v>
      </c>
      <c r="C3398" s="4">
        <v>-961.08</v>
      </c>
      <c r="D3398" s="4">
        <v>46748</v>
      </c>
      <c r="E3398" s="4">
        <v>178388.73</v>
      </c>
      <c r="F3398" s="4">
        <v>-6.4</v>
      </c>
      <c r="G3398" s="4">
        <v>13705</v>
      </c>
      <c r="H3398" s="4">
        <v>9954.9599999999991</v>
      </c>
      <c r="I3398" s="4">
        <v>23844.51</v>
      </c>
      <c r="J3398" s="4"/>
      <c r="K3398" s="4">
        <v>-54408.13</v>
      </c>
    </row>
    <row r="3399" spans="1:11" x14ac:dyDescent="0.25">
      <c r="A3399" s="2">
        <v>39923</v>
      </c>
      <c r="B3399" s="4">
        <v>234.89</v>
      </c>
      <c r="C3399" s="4">
        <v>-961.08</v>
      </c>
      <c r="D3399" s="4">
        <v>46748</v>
      </c>
      <c r="E3399" s="4">
        <v>178388.73</v>
      </c>
      <c r="F3399" s="4">
        <v>-6.4</v>
      </c>
      <c r="G3399" s="4">
        <v>13705</v>
      </c>
      <c r="H3399" s="4">
        <v>9954.9599999999991</v>
      </c>
      <c r="I3399" s="4">
        <v>23844.51</v>
      </c>
      <c r="J3399" s="4"/>
      <c r="K3399" s="4">
        <v>-54408.13</v>
      </c>
    </row>
    <row r="3400" spans="1:11" x14ac:dyDescent="0.25">
      <c r="A3400" s="2">
        <v>39924</v>
      </c>
      <c r="B3400" s="4">
        <v>234.89</v>
      </c>
      <c r="C3400" s="4">
        <v>-961.08</v>
      </c>
      <c r="D3400" s="4">
        <v>46748</v>
      </c>
      <c r="E3400" s="4">
        <v>178388.73</v>
      </c>
      <c r="F3400" s="4">
        <v>-6.4</v>
      </c>
      <c r="G3400" s="4">
        <v>13705</v>
      </c>
      <c r="H3400" s="4">
        <v>9954.9599999999991</v>
      </c>
      <c r="I3400" s="4">
        <v>23844.51</v>
      </c>
      <c r="J3400" s="4"/>
      <c r="K3400" s="4">
        <v>-54408.13</v>
      </c>
    </row>
    <row r="3401" spans="1:11" x14ac:dyDescent="0.25">
      <c r="A3401" s="2">
        <v>39925</v>
      </c>
      <c r="B3401" s="4">
        <v>234.89</v>
      </c>
      <c r="C3401" s="4">
        <v>-961.08</v>
      </c>
      <c r="D3401" s="4">
        <v>46748</v>
      </c>
      <c r="E3401" s="4">
        <v>178388.73</v>
      </c>
      <c r="F3401" s="4">
        <v>-6.4</v>
      </c>
      <c r="G3401" s="4">
        <v>13705</v>
      </c>
      <c r="H3401" s="4">
        <v>9954.9599999999991</v>
      </c>
      <c r="I3401" s="4">
        <v>23844.51</v>
      </c>
      <c r="J3401" s="4"/>
      <c r="K3401" s="4">
        <v>-54408.13</v>
      </c>
    </row>
    <row r="3402" spans="1:11" x14ac:dyDescent="0.25">
      <c r="A3402" s="2">
        <v>39926</v>
      </c>
      <c r="B3402" s="4">
        <v>234.89</v>
      </c>
      <c r="C3402" s="4">
        <v>-961.08</v>
      </c>
      <c r="D3402" s="4">
        <v>46748</v>
      </c>
      <c r="E3402" s="4">
        <v>178388.73</v>
      </c>
      <c r="F3402" s="4">
        <v>-6.4</v>
      </c>
      <c r="G3402" s="4">
        <v>13705</v>
      </c>
      <c r="H3402" s="4">
        <v>9954.9599999999991</v>
      </c>
      <c r="I3402" s="4">
        <v>23844.51</v>
      </c>
      <c r="J3402" s="4"/>
      <c r="K3402" s="4">
        <v>-54408.13</v>
      </c>
    </row>
    <row r="3403" spans="1:11" x14ac:dyDescent="0.25">
      <c r="A3403" s="2">
        <v>39927</v>
      </c>
      <c r="B3403" s="4">
        <v>234.89</v>
      </c>
      <c r="C3403" s="4">
        <v>-961.08</v>
      </c>
      <c r="D3403" s="4">
        <v>46748</v>
      </c>
      <c r="E3403" s="4">
        <v>178388.73</v>
      </c>
      <c r="F3403" s="4">
        <v>-6.4</v>
      </c>
      <c r="G3403" s="4">
        <v>13705</v>
      </c>
      <c r="H3403" s="4">
        <v>9954.9599999999991</v>
      </c>
      <c r="I3403" s="4">
        <v>23844.51</v>
      </c>
      <c r="J3403" s="4"/>
      <c r="K3403" s="4">
        <v>-54408.13</v>
      </c>
    </row>
    <row r="3404" spans="1:11" x14ac:dyDescent="0.25">
      <c r="A3404" s="2">
        <v>39928</v>
      </c>
      <c r="B3404" s="4">
        <v>234.89</v>
      </c>
      <c r="C3404" s="4">
        <v>-961.08</v>
      </c>
      <c r="D3404" s="4">
        <v>46748</v>
      </c>
      <c r="E3404" s="4">
        <v>178388.73</v>
      </c>
      <c r="F3404" s="4">
        <v>-6.4</v>
      </c>
      <c r="G3404" s="4">
        <v>13705</v>
      </c>
      <c r="H3404" s="4">
        <v>9954.9599999999991</v>
      </c>
      <c r="I3404" s="4">
        <v>23844.51</v>
      </c>
      <c r="J3404" s="4"/>
      <c r="K3404" s="4">
        <v>-54408.13</v>
      </c>
    </row>
    <row r="3405" spans="1:11" x14ac:dyDescent="0.25">
      <c r="A3405" s="2">
        <v>39929</v>
      </c>
      <c r="B3405" s="4">
        <v>234.89</v>
      </c>
      <c r="C3405" s="4">
        <v>-961.08</v>
      </c>
      <c r="D3405" s="4">
        <v>46748</v>
      </c>
      <c r="E3405" s="4">
        <v>178388.73</v>
      </c>
      <c r="F3405" s="4">
        <v>-6.4</v>
      </c>
      <c r="G3405" s="4">
        <v>13705</v>
      </c>
      <c r="H3405" s="4">
        <v>9954.9599999999991</v>
      </c>
      <c r="I3405" s="4">
        <v>23844.51</v>
      </c>
      <c r="J3405" s="4"/>
      <c r="K3405" s="4">
        <v>-54408.13</v>
      </c>
    </row>
    <row r="3406" spans="1:11" x14ac:dyDescent="0.25">
      <c r="A3406" s="2">
        <v>39930</v>
      </c>
      <c r="B3406" s="4">
        <v>234.89</v>
      </c>
      <c r="C3406" s="4">
        <v>-961.08</v>
      </c>
      <c r="D3406" s="4">
        <v>46748</v>
      </c>
      <c r="E3406" s="4">
        <v>178388.73</v>
      </c>
      <c r="F3406" s="4">
        <v>-6.4</v>
      </c>
      <c r="G3406" s="4">
        <v>13705</v>
      </c>
      <c r="H3406" s="4">
        <v>9954.9599999999991</v>
      </c>
      <c r="I3406" s="4">
        <v>23844.51</v>
      </c>
      <c r="J3406" s="4"/>
      <c r="K3406" s="4">
        <v>-54408.13</v>
      </c>
    </row>
    <row r="3407" spans="1:11" x14ac:dyDescent="0.25">
      <c r="A3407" s="2">
        <v>39931</v>
      </c>
      <c r="B3407" s="4">
        <v>234.89</v>
      </c>
      <c r="C3407" s="4">
        <v>-961.08</v>
      </c>
      <c r="D3407" s="4">
        <v>46748</v>
      </c>
      <c r="E3407" s="4">
        <v>178388.73</v>
      </c>
      <c r="F3407" s="4">
        <v>-6.4</v>
      </c>
      <c r="G3407" s="4">
        <v>13705</v>
      </c>
      <c r="H3407" s="4">
        <v>9954.9599999999991</v>
      </c>
      <c r="I3407" s="4">
        <v>23844.51</v>
      </c>
      <c r="J3407" s="4"/>
      <c r="K3407" s="4">
        <v>-54408.13</v>
      </c>
    </row>
    <row r="3408" spans="1:11" x14ac:dyDescent="0.25">
      <c r="A3408" s="2">
        <v>39932</v>
      </c>
      <c r="B3408" s="4">
        <v>234.89</v>
      </c>
      <c r="C3408" s="4">
        <v>-961.08</v>
      </c>
      <c r="D3408" s="4">
        <v>46748</v>
      </c>
      <c r="E3408" s="4">
        <v>178388.73</v>
      </c>
      <c r="F3408" s="4">
        <v>-6.4</v>
      </c>
      <c r="G3408" s="4">
        <v>13705</v>
      </c>
      <c r="H3408" s="4">
        <v>9954.9599999999991</v>
      </c>
      <c r="I3408" s="4">
        <v>23844.51</v>
      </c>
      <c r="J3408" s="4"/>
      <c r="K3408" s="4">
        <v>-54408.13</v>
      </c>
    </row>
    <row r="3409" spans="1:11" x14ac:dyDescent="0.25">
      <c r="A3409" s="2">
        <v>39933</v>
      </c>
      <c r="B3409" s="4">
        <v>234.89</v>
      </c>
      <c r="C3409" s="4">
        <v>-961.08</v>
      </c>
      <c r="D3409" s="4">
        <v>46925</v>
      </c>
      <c r="E3409" s="4">
        <v>178388.73</v>
      </c>
      <c r="F3409" s="4">
        <v>-5.93</v>
      </c>
      <c r="G3409" s="4">
        <v>13705</v>
      </c>
      <c r="H3409" s="4">
        <v>9954.9599999999991</v>
      </c>
      <c r="I3409" s="4">
        <v>23418.09</v>
      </c>
      <c r="J3409" s="4"/>
      <c r="K3409" s="4">
        <v>-54408.13</v>
      </c>
    </row>
    <row r="3410" spans="1:11" x14ac:dyDescent="0.25">
      <c r="A3410" s="2">
        <v>39934</v>
      </c>
      <c r="B3410" s="4">
        <v>234.89</v>
      </c>
      <c r="C3410" s="4">
        <v>-961.08</v>
      </c>
      <c r="D3410" s="4">
        <v>46925</v>
      </c>
      <c r="E3410" s="4">
        <v>178388.73</v>
      </c>
      <c r="F3410" s="4">
        <v>-5.93</v>
      </c>
      <c r="G3410" s="4">
        <v>13705</v>
      </c>
      <c r="H3410" s="4">
        <v>9954.9599999999991</v>
      </c>
      <c r="I3410" s="4">
        <v>23418.09</v>
      </c>
      <c r="J3410" s="4"/>
      <c r="K3410" s="4">
        <v>-54408.13</v>
      </c>
    </row>
    <row r="3411" spans="1:11" x14ac:dyDescent="0.25">
      <c r="A3411" s="2">
        <v>39935</v>
      </c>
      <c r="B3411" s="4">
        <v>234.89</v>
      </c>
      <c r="C3411" s="4">
        <v>-961.08</v>
      </c>
      <c r="D3411" s="4">
        <v>46925</v>
      </c>
      <c r="E3411" s="4">
        <v>178388.73</v>
      </c>
      <c r="F3411" s="4">
        <v>-5.93</v>
      </c>
      <c r="G3411" s="4">
        <v>13705</v>
      </c>
      <c r="H3411" s="4">
        <v>9954.9599999999991</v>
      </c>
      <c r="I3411" s="4">
        <v>23418.09</v>
      </c>
      <c r="J3411" s="4"/>
      <c r="K3411" s="4">
        <v>-54408.13</v>
      </c>
    </row>
    <row r="3412" spans="1:11" x14ac:dyDescent="0.25">
      <c r="A3412" s="2">
        <v>39936</v>
      </c>
      <c r="B3412" s="4">
        <v>234.89</v>
      </c>
      <c r="C3412" s="4">
        <v>-961.08</v>
      </c>
      <c r="D3412" s="4">
        <v>46925</v>
      </c>
      <c r="E3412" s="4">
        <v>178388.73</v>
      </c>
      <c r="F3412" s="4">
        <v>-5.93</v>
      </c>
      <c r="G3412" s="4">
        <v>13705</v>
      </c>
      <c r="H3412" s="4">
        <v>9954.9599999999991</v>
      </c>
      <c r="I3412" s="4">
        <v>23418.09</v>
      </c>
      <c r="J3412" s="4"/>
      <c r="K3412" s="4">
        <v>-54408.13</v>
      </c>
    </row>
    <row r="3413" spans="1:11" x14ac:dyDescent="0.25">
      <c r="A3413" s="2">
        <v>39937</v>
      </c>
      <c r="B3413" s="4">
        <v>234.89</v>
      </c>
      <c r="C3413" s="4">
        <v>-961.08</v>
      </c>
      <c r="D3413" s="4">
        <v>46925</v>
      </c>
      <c r="E3413" s="4">
        <v>178388.73</v>
      </c>
      <c r="F3413" s="4">
        <v>-5.93</v>
      </c>
      <c r="G3413" s="4">
        <v>13705</v>
      </c>
      <c r="H3413" s="4">
        <v>9954.9599999999991</v>
      </c>
      <c r="I3413" s="4">
        <v>23418.09</v>
      </c>
      <c r="J3413" s="4"/>
      <c r="K3413" s="4">
        <v>-54408.13</v>
      </c>
    </row>
    <row r="3414" spans="1:11" x14ac:dyDescent="0.25">
      <c r="A3414" s="2">
        <v>39938</v>
      </c>
      <c r="B3414" s="4">
        <v>234.89</v>
      </c>
      <c r="C3414" s="4">
        <v>-961.08</v>
      </c>
      <c r="D3414" s="4">
        <v>46925</v>
      </c>
      <c r="E3414" s="4">
        <v>178388.73</v>
      </c>
      <c r="F3414" s="4">
        <v>-5.93</v>
      </c>
      <c r="G3414" s="4">
        <v>13705</v>
      </c>
      <c r="H3414" s="4">
        <v>9954.9599999999991</v>
      </c>
      <c r="I3414" s="4">
        <v>23418.09</v>
      </c>
      <c r="J3414" s="4"/>
      <c r="K3414" s="4">
        <v>-54408.13</v>
      </c>
    </row>
    <row r="3415" spans="1:11" x14ac:dyDescent="0.25">
      <c r="A3415" s="2">
        <v>39939</v>
      </c>
      <c r="B3415" s="4">
        <v>234.89</v>
      </c>
      <c r="C3415" s="4">
        <v>-961.08</v>
      </c>
      <c r="D3415" s="4">
        <v>46925</v>
      </c>
      <c r="E3415" s="4">
        <v>178388.73</v>
      </c>
      <c r="F3415" s="4">
        <v>-5.93</v>
      </c>
      <c r="G3415" s="4">
        <v>13705</v>
      </c>
      <c r="H3415" s="4">
        <v>9954.9599999999991</v>
      </c>
      <c r="I3415" s="4">
        <v>23418.09</v>
      </c>
      <c r="J3415" s="4"/>
      <c r="K3415" s="4">
        <v>-54408.13</v>
      </c>
    </row>
    <row r="3416" spans="1:11" x14ac:dyDescent="0.25">
      <c r="A3416" s="2">
        <v>39940</v>
      </c>
      <c r="B3416" s="4">
        <v>234.89</v>
      </c>
      <c r="C3416" s="4">
        <v>-961.08</v>
      </c>
      <c r="D3416" s="4">
        <v>46925</v>
      </c>
      <c r="E3416" s="4">
        <v>178388.73</v>
      </c>
      <c r="F3416" s="4">
        <v>-5.93</v>
      </c>
      <c r="G3416" s="4">
        <v>13705</v>
      </c>
      <c r="H3416" s="4">
        <v>9954.9599999999991</v>
      </c>
      <c r="I3416" s="4">
        <v>23418.09</v>
      </c>
      <c r="J3416" s="4"/>
      <c r="K3416" s="4">
        <v>-54408.13</v>
      </c>
    </row>
    <row r="3417" spans="1:11" x14ac:dyDescent="0.25">
      <c r="A3417" s="2">
        <v>39941</v>
      </c>
      <c r="B3417" s="4">
        <v>234.89</v>
      </c>
      <c r="C3417" s="4">
        <v>-961.08</v>
      </c>
      <c r="D3417" s="4">
        <v>46925</v>
      </c>
      <c r="E3417" s="4">
        <v>178388.73</v>
      </c>
      <c r="F3417" s="4">
        <v>-5.93</v>
      </c>
      <c r="G3417" s="4">
        <v>13705</v>
      </c>
      <c r="H3417" s="4">
        <v>9954.9599999999991</v>
      </c>
      <c r="I3417" s="4">
        <v>23418.09</v>
      </c>
      <c r="J3417" s="4"/>
      <c r="K3417" s="4">
        <v>-54408.13</v>
      </c>
    </row>
    <row r="3418" spans="1:11" x14ac:dyDescent="0.25">
      <c r="A3418" s="2">
        <v>39942</v>
      </c>
      <c r="B3418" s="4">
        <v>234.89</v>
      </c>
      <c r="C3418" s="4">
        <v>-961.08</v>
      </c>
      <c r="D3418" s="4">
        <v>46925</v>
      </c>
      <c r="E3418" s="4">
        <v>178388.73</v>
      </c>
      <c r="F3418" s="4">
        <v>-5.93</v>
      </c>
      <c r="G3418" s="4">
        <v>13705</v>
      </c>
      <c r="H3418" s="4">
        <v>9954.9599999999991</v>
      </c>
      <c r="I3418" s="4">
        <v>23418.09</v>
      </c>
      <c r="J3418" s="4"/>
      <c r="K3418" s="4">
        <v>-54408.13</v>
      </c>
    </row>
    <row r="3419" spans="1:11" x14ac:dyDescent="0.25">
      <c r="A3419" s="2">
        <v>39943</v>
      </c>
      <c r="B3419" s="4">
        <v>234.89</v>
      </c>
      <c r="C3419" s="4">
        <v>-961.08</v>
      </c>
      <c r="D3419" s="4">
        <v>46925</v>
      </c>
      <c r="E3419" s="4">
        <v>178388.73</v>
      </c>
      <c r="F3419" s="4">
        <v>-5.93</v>
      </c>
      <c r="G3419" s="4">
        <v>13705</v>
      </c>
      <c r="H3419" s="4">
        <v>9954.9599999999991</v>
      </c>
      <c r="I3419" s="4">
        <v>23418.09</v>
      </c>
      <c r="J3419" s="4"/>
      <c r="K3419" s="4">
        <v>-54408.13</v>
      </c>
    </row>
    <row r="3420" spans="1:11" x14ac:dyDescent="0.25">
      <c r="A3420" s="2">
        <v>39944</v>
      </c>
      <c r="B3420" s="4">
        <v>234.89</v>
      </c>
      <c r="C3420" s="4">
        <v>-961.08</v>
      </c>
      <c r="D3420" s="4">
        <v>46925</v>
      </c>
      <c r="E3420" s="4">
        <v>178388.73</v>
      </c>
      <c r="F3420" s="4">
        <v>-5.93</v>
      </c>
      <c r="G3420" s="4">
        <v>13705</v>
      </c>
      <c r="H3420" s="4">
        <v>9954.9599999999991</v>
      </c>
      <c r="I3420" s="4">
        <v>23418.09</v>
      </c>
      <c r="J3420" s="4"/>
      <c r="K3420" s="4">
        <v>-54408.13</v>
      </c>
    </row>
    <row r="3421" spans="1:11" x14ac:dyDescent="0.25">
      <c r="A3421" s="2">
        <v>39945</v>
      </c>
      <c r="B3421" s="4">
        <v>234.89</v>
      </c>
      <c r="C3421" s="4">
        <v>-961.08</v>
      </c>
      <c r="D3421" s="4">
        <v>46925</v>
      </c>
      <c r="E3421" s="4">
        <v>178388.73</v>
      </c>
      <c r="F3421" s="4">
        <v>-5.93</v>
      </c>
      <c r="G3421" s="4">
        <v>13705</v>
      </c>
      <c r="H3421" s="4">
        <v>9954.9599999999991</v>
      </c>
      <c r="I3421" s="4">
        <v>23418.09</v>
      </c>
      <c r="J3421" s="4"/>
      <c r="K3421" s="4">
        <v>-54408.13</v>
      </c>
    </row>
    <row r="3422" spans="1:11" x14ac:dyDescent="0.25">
      <c r="A3422" s="2">
        <v>39946</v>
      </c>
      <c r="B3422" s="4">
        <v>234.89</v>
      </c>
      <c r="C3422" s="4">
        <v>-961.08</v>
      </c>
      <c r="D3422" s="4">
        <v>46925</v>
      </c>
      <c r="E3422" s="4">
        <v>178388.73</v>
      </c>
      <c r="F3422" s="4">
        <v>-5.93</v>
      </c>
      <c r="G3422" s="4">
        <v>13705</v>
      </c>
      <c r="H3422" s="4">
        <v>9954.9599999999991</v>
      </c>
      <c r="I3422" s="4">
        <v>23418.09</v>
      </c>
      <c r="J3422" s="4"/>
      <c r="K3422" s="4">
        <v>-54408.13</v>
      </c>
    </row>
    <row r="3423" spans="1:11" x14ac:dyDescent="0.25">
      <c r="A3423" s="2">
        <v>39947</v>
      </c>
      <c r="B3423" s="4">
        <v>234.89</v>
      </c>
      <c r="C3423" s="4">
        <v>-961.08</v>
      </c>
      <c r="D3423" s="4">
        <v>46925</v>
      </c>
      <c r="E3423" s="4">
        <v>178388.73</v>
      </c>
      <c r="F3423" s="4">
        <v>-5.93</v>
      </c>
      <c r="G3423" s="4">
        <v>13705</v>
      </c>
      <c r="H3423" s="4">
        <v>9954.9599999999991</v>
      </c>
      <c r="I3423" s="4">
        <v>23418.09</v>
      </c>
      <c r="J3423" s="4"/>
      <c r="K3423" s="4">
        <v>-54408.13</v>
      </c>
    </row>
    <row r="3424" spans="1:11" x14ac:dyDescent="0.25">
      <c r="A3424" s="2">
        <v>39948</v>
      </c>
      <c r="B3424" s="4">
        <v>234.89</v>
      </c>
      <c r="C3424" s="4">
        <v>-961.08</v>
      </c>
      <c r="D3424" s="4">
        <v>46925</v>
      </c>
      <c r="E3424" s="4">
        <v>178388.73</v>
      </c>
      <c r="F3424" s="4">
        <v>-5.93</v>
      </c>
      <c r="G3424" s="4">
        <v>13705</v>
      </c>
      <c r="H3424" s="4">
        <v>9954.9599999999991</v>
      </c>
      <c r="I3424" s="4">
        <v>23418.09</v>
      </c>
      <c r="J3424" s="4"/>
      <c r="K3424" s="4">
        <v>-54408.13</v>
      </c>
    </row>
    <row r="3425" spans="1:11" x14ac:dyDescent="0.25">
      <c r="A3425" s="2">
        <v>39949</v>
      </c>
      <c r="B3425" s="4">
        <v>234.89</v>
      </c>
      <c r="C3425" s="4">
        <v>-961.08</v>
      </c>
      <c r="D3425" s="4">
        <v>46925</v>
      </c>
      <c r="E3425" s="4">
        <v>178388.73</v>
      </c>
      <c r="F3425" s="4">
        <v>-5.93</v>
      </c>
      <c r="G3425" s="4">
        <v>13705</v>
      </c>
      <c r="H3425" s="4">
        <v>9954.9599999999991</v>
      </c>
      <c r="I3425" s="4">
        <v>23418.09</v>
      </c>
      <c r="J3425" s="4"/>
      <c r="K3425" s="4">
        <v>-54408.13</v>
      </c>
    </row>
    <row r="3426" spans="1:11" x14ac:dyDescent="0.25">
      <c r="A3426" s="2">
        <v>39950</v>
      </c>
      <c r="B3426" s="4">
        <v>234.89</v>
      </c>
      <c r="C3426" s="4">
        <v>-961.08</v>
      </c>
      <c r="D3426" s="4">
        <v>46925</v>
      </c>
      <c r="E3426" s="4">
        <v>178388.73</v>
      </c>
      <c r="F3426" s="4">
        <v>-5.93</v>
      </c>
      <c r="G3426" s="4">
        <v>13705</v>
      </c>
      <c r="H3426" s="4">
        <v>9954.9599999999991</v>
      </c>
      <c r="I3426" s="4">
        <v>23418.09</v>
      </c>
      <c r="J3426" s="4"/>
      <c r="K3426" s="4">
        <v>-54408.13</v>
      </c>
    </row>
    <row r="3427" spans="1:11" x14ac:dyDescent="0.25">
      <c r="A3427" s="2">
        <v>39951</v>
      </c>
      <c r="B3427" s="4">
        <v>234.89</v>
      </c>
      <c r="C3427" s="4">
        <v>-961.08</v>
      </c>
      <c r="D3427" s="4">
        <v>46925</v>
      </c>
      <c r="E3427" s="4">
        <v>178388.73</v>
      </c>
      <c r="F3427" s="4">
        <v>-5.93</v>
      </c>
      <c r="G3427" s="4">
        <v>13705</v>
      </c>
      <c r="H3427" s="4">
        <v>9954.9599999999991</v>
      </c>
      <c r="I3427" s="4">
        <v>23418.09</v>
      </c>
      <c r="J3427" s="4"/>
      <c r="K3427" s="4">
        <v>-54408.13</v>
      </c>
    </row>
    <row r="3428" spans="1:11" x14ac:dyDescent="0.25">
      <c r="A3428" s="2">
        <v>39952</v>
      </c>
      <c r="B3428" s="4">
        <v>234.89</v>
      </c>
      <c r="C3428" s="4">
        <v>-961.08</v>
      </c>
      <c r="D3428" s="4">
        <v>46925</v>
      </c>
      <c r="E3428" s="4">
        <v>178388.73</v>
      </c>
      <c r="F3428" s="4">
        <v>-5.93</v>
      </c>
      <c r="G3428" s="4">
        <v>13705</v>
      </c>
      <c r="H3428" s="4">
        <v>9954.9599999999991</v>
      </c>
      <c r="I3428" s="4">
        <v>23418.09</v>
      </c>
      <c r="J3428" s="4"/>
      <c r="K3428" s="4">
        <v>-54408.13</v>
      </c>
    </row>
    <row r="3429" spans="1:11" x14ac:dyDescent="0.25">
      <c r="A3429" s="2">
        <v>39953</v>
      </c>
      <c r="B3429" s="4">
        <v>234.89</v>
      </c>
      <c r="C3429" s="4">
        <v>-961.08</v>
      </c>
      <c r="D3429" s="4">
        <v>46925</v>
      </c>
      <c r="E3429" s="4">
        <v>178388.73</v>
      </c>
      <c r="F3429" s="4">
        <v>-5.93</v>
      </c>
      <c r="G3429" s="4">
        <v>13705</v>
      </c>
      <c r="H3429" s="4">
        <v>9954.9599999999991</v>
      </c>
      <c r="I3429" s="4">
        <v>23418.09</v>
      </c>
      <c r="J3429" s="4"/>
      <c r="K3429" s="4">
        <v>-54408.13</v>
      </c>
    </row>
    <row r="3430" spans="1:11" x14ac:dyDescent="0.25">
      <c r="A3430" s="2">
        <v>39954</v>
      </c>
      <c r="B3430" s="4">
        <v>234.89</v>
      </c>
      <c r="C3430" s="4">
        <v>-961.08</v>
      </c>
      <c r="D3430" s="4">
        <v>46925</v>
      </c>
      <c r="E3430" s="4">
        <v>178388.73</v>
      </c>
      <c r="F3430" s="4">
        <v>-5.93</v>
      </c>
      <c r="G3430" s="4">
        <v>13705</v>
      </c>
      <c r="H3430" s="4">
        <v>9954.9599999999991</v>
      </c>
      <c r="I3430" s="4">
        <v>23418.09</v>
      </c>
      <c r="J3430" s="4"/>
      <c r="K3430" s="4">
        <v>-54408.13</v>
      </c>
    </row>
    <row r="3431" spans="1:11" x14ac:dyDescent="0.25">
      <c r="A3431" s="2">
        <v>39955</v>
      </c>
      <c r="B3431" s="4">
        <v>234.89</v>
      </c>
      <c r="C3431" s="4">
        <v>-961.08</v>
      </c>
      <c r="D3431" s="4">
        <v>46925</v>
      </c>
      <c r="E3431" s="4">
        <v>178388.73</v>
      </c>
      <c r="F3431" s="4">
        <v>-5.93</v>
      </c>
      <c r="G3431" s="4">
        <v>13705</v>
      </c>
      <c r="H3431" s="4">
        <v>9954.9599999999991</v>
      </c>
      <c r="I3431" s="4">
        <v>23418.09</v>
      </c>
      <c r="J3431" s="4"/>
      <c r="K3431" s="4">
        <v>-54408.13</v>
      </c>
    </row>
    <row r="3432" spans="1:11" x14ac:dyDescent="0.25">
      <c r="A3432" s="2">
        <v>39956</v>
      </c>
      <c r="B3432" s="4">
        <v>234.89</v>
      </c>
      <c r="C3432" s="4">
        <v>-961.08</v>
      </c>
      <c r="D3432" s="4">
        <v>46925</v>
      </c>
      <c r="E3432" s="4">
        <v>178388.73</v>
      </c>
      <c r="F3432" s="4">
        <v>-5.93</v>
      </c>
      <c r="G3432" s="4">
        <v>13705</v>
      </c>
      <c r="H3432" s="4">
        <v>9954.9599999999991</v>
      </c>
      <c r="I3432" s="4">
        <v>23418.09</v>
      </c>
      <c r="J3432" s="4"/>
      <c r="K3432" s="4">
        <v>-54408.13</v>
      </c>
    </row>
    <row r="3433" spans="1:11" x14ac:dyDescent="0.25">
      <c r="A3433" s="2">
        <v>39957</v>
      </c>
      <c r="B3433" s="4">
        <v>234.89</v>
      </c>
      <c r="C3433" s="4">
        <v>-961.08</v>
      </c>
      <c r="D3433" s="4">
        <v>46925</v>
      </c>
      <c r="E3433" s="4">
        <v>178388.73</v>
      </c>
      <c r="F3433" s="4">
        <v>-5.93</v>
      </c>
      <c r="G3433" s="4">
        <v>13705</v>
      </c>
      <c r="H3433" s="4">
        <v>9954.9599999999991</v>
      </c>
      <c r="I3433" s="4">
        <v>23418.09</v>
      </c>
      <c r="J3433" s="4"/>
      <c r="K3433" s="4">
        <v>-54408.13</v>
      </c>
    </row>
    <row r="3434" spans="1:11" x14ac:dyDescent="0.25">
      <c r="A3434" s="2">
        <v>39958</v>
      </c>
      <c r="B3434" s="4">
        <v>234.89</v>
      </c>
      <c r="C3434" s="4">
        <v>-961.08</v>
      </c>
      <c r="D3434" s="4">
        <v>46925</v>
      </c>
      <c r="E3434" s="4">
        <v>178388.73</v>
      </c>
      <c r="F3434" s="4">
        <v>-5.93</v>
      </c>
      <c r="G3434" s="4">
        <v>13705</v>
      </c>
      <c r="H3434" s="4">
        <v>9954.9599999999991</v>
      </c>
      <c r="I3434" s="4">
        <v>23418.09</v>
      </c>
      <c r="J3434" s="4"/>
      <c r="K3434" s="4">
        <v>-54408.13</v>
      </c>
    </row>
    <row r="3435" spans="1:11" x14ac:dyDescent="0.25">
      <c r="A3435" s="2">
        <v>39959</v>
      </c>
      <c r="B3435" s="4">
        <v>234.89</v>
      </c>
      <c r="C3435" s="4">
        <v>-961.08</v>
      </c>
      <c r="D3435" s="4">
        <v>46925</v>
      </c>
      <c r="E3435" s="4">
        <v>178388.73</v>
      </c>
      <c r="F3435" s="4">
        <v>-5.93</v>
      </c>
      <c r="G3435" s="4">
        <v>13705</v>
      </c>
      <c r="H3435" s="4">
        <v>9954.9599999999991</v>
      </c>
      <c r="I3435" s="4">
        <v>23418.09</v>
      </c>
      <c r="J3435" s="4"/>
      <c r="K3435" s="4">
        <v>-54408.13</v>
      </c>
    </row>
    <row r="3436" spans="1:11" x14ac:dyDescent="0.25">
      <c r="A3436" s="2">
        <v>39960</v>
      </c>
      <c r="B3436" s="4">
        <v>234.89</v>
      </c>
      <c r="C3436" s="4">
        <v>-961.08</v>
      </c>
      <c r="D3436" s="4">
        <v>46925</v>
      </c>
      <c r="E3436" s="4">
        <v>178388.73</v>
      </c>
      <c r="F3436" s="4">
        <v>-5.93</v>
      </c>
      <c r="G3436" s="4">
        <v>13705</v>
      </c>
      <c r="H3436" s="4">
        <v>9954.9599999999991</v>
      </c>
      <c r="I3436" s="4">
        <v>23418.09</v>
      </c>
      <c r="J3436" s="4"/>
      <c r="K3436" s="4">
        <v>-54408.13</v>
      </c>
    </row>
    <row r="3437" spans="1:11" x14ac:dyDescent="0.25">
      <c r="A3437" s="2">
        <v>39961</v>
      </c>
      <c r="B3437" s="4">
        <v>234.89</v>
      </c>
      <c r="C3437" s="4">
        <v>-961.08</v>
      </c>
      <c r="D3437" s="4">
        <v>46925</v>
      </c>
      <c r="E3437" s="4">
        <v>178388.73</v>
      </c>
      <c r="F3437" s="4">
        <v>-5.93</v>
      </c>
      <c r="G3437" s="4">
        <v>13705</v>
      </c>
      <c r="H3437" s="4">
        <v>9954.9599999999991</v>
      </c>
      <c r="I3437" s="4">
        <v>23418.09</v>
      </c>
      <c r="J3437" s="4"/>
      <c r="K3437" s="4">
        <v>-54408.13</v>
      </c>
    </row>
    <row r="3438" spans="1:11" x14ac:dyDescent="0.25">
      <c r="A3438" s="2">
        <v>39962</v>
      </c>
      <c r="B3438" s="4">
        <v>234.89</v>
      </c>
      <c r="C3438" s="4">
        <v>-961.08</v>
      </c>
      <c r="D3438" s="4">
        <v>46925</v>
      </c>
      <c r="E3438" s="4">
        <v>178388.73</v>
      </c>
      <c r="F3438" s="4">
        <v>-5.93</v>
      </c>
      <c r="G3438" s="4">
        <v>13705</v>
      </c>
      <c r="H3438" s="4">
        <v>9954.9599999999991</v>
      </c>
      <c r="I3438" s="4">
        <v>23418.09</v>
      </c>
      <c r="J3438" s="4"/>
      <c r="K3438" s="4">
        <v>-54408.13</v>
      </c>
    </row>
    <row r="3439" spans="1:11" x14ac:dyDescent="0.25">
      <c r="A3439" s="2">
        <v>39963</v>
      </c>
      <c r="B3439" s="4">
        <v>234.89</v>
      </c>
      <c r="C3439" s="4">
        <v>-961.08</v>
      </c>
      <c r="D3439" s="4">
        <v>46925</v>
      </c>
      <c r="E3439" s="4">
        <v>178388.73</v>
      </c>
      <c r="F3439" s="4">
        <v>-5.93</v>
      </c>
      <c r="G3439" s="4">
        <v>13705</v>
      </c>
      <c r="H3439" s="4">
        <v>9954.9599999999991</v>
      </c>
      <c r="I3439" s="4">
        <v>23418.09</v>
      </c>
      <c r="J3439" s="4"/>
      <c r="K3439" s="4">
        <v>-54408.13</v>
      </c>
    </row>
    <row r="3440" spans="1:11" x14ac:dyDescent="0.25">
      <c r="A3440" s="2">
        <v>39964</v>
      </c>
      <c r="B3440" s="4">
        <v>234.89</v>
      </c>
      <c r="C3440" s="4">
        <v>-961.08</v>
      </c>
      <c r="D3440" s="4">
        <v>46842</v>
      </c>
      <c r="E3440" s="4">
        <v>178388.73</v>
      </c>
      <c r="F3440" s="4">
        <v>-8.65</v>
      </c>
      <c r="G3440" s="4">
        <v>13705</v>
      </c>
      <c r="H3440" s="4">
        <v>9954.9599999999991</v>
      </c>
      <c r="I3440" s="4">
        <v>23589.47</v>
      </c>
      <c r="J3440" s="4"/>
      <c r="K3440" s="4">
        <v>-54408.13</v>
      </c>
    </row>
    <row r="3441" spans="1:11" x14ac:dyDescent="0.25">
      <c r="A3441" s="2">
        <v>39965</v>
      </c>
      <c r="B3441" s="4">
        <v>234.89</v>
      </c>
      <c r="C3441" s="4">
        <v>-961.08</v>
      </c>
      <c r="D3441" s="4">
        <v>46842</v>
      </c>
      <c r="E3441" s="4">
        <v>178388.73</v>
      </c>
      <c r="F3441" s="4">
        <v>-8.65</v>
      </c>
      <c r="G3441" s="4">
        <v>13705</v>
      </c>
      <c r="H3441" s="4">
        <v>9954.9599999999991</v>
      </c>
      <c r="I3441" s="4">
        <v>23589.47</v>
      </c>
      <c r="J3441" s="4"/>
      <c r="K3441" s="4">
        <v>-54408.13</v>
      </c>
    </row>
    <row r="3442" spans="1:11" x14ac:dyDescent="0.25">
      <c r="A3442" s="2">
        <v>39966</v>
      </c>
      <c r="B3442" s="4">
        <v>234.89</v>
      </c>
      <c r="C3442" s="4">
        <v>-961.08</v>
      </c>
      <c r="D3442" s="4">
        <v>46842</v>
      </c>
      <c r="E3442" s="4">
        <v>178388.73</v>
      </c>
      <c r="F3442" s="4">
        <v>-8.65</v>
      </c>
      <c r="G3442" s="4">
        <v>13705</v>
      </c>
      <c r="H3442" s="4">
        <v>9954.9599999999991</v>
      </c>
      <c r="I3442" s="4">
        <v>23589.47</v>
      </c>
      <c r="J3442" s="4"/>
      <c r="K3442" s="4">
        <v>-54408.13</v>
      </c>
    </row>
    <row r="3443" spans="1:11" x14ac:dyDescent="0.25">
      <c r="A3443" s="2">
        <v>39967</v>
      </c>
      <c r="B3443" s="4">
        <v>234.89</v>
      </c>
      <c r="C3443" s="4">
        <v>-961.08</v>
      </c>
      <c r="D3443" s="4">
        <v>46842</v>
      </c>
      <c r="E3443" s="4">
        <v>178388.73</v>
      </c>
      <c r="F3443" s="4">
        <v>-8.65</v>
      </c>
      <c r="G3443" s="4">
        <v>13705</v>
      </c>
      <c r="H3443" s="4">
        <v>9954.9599999999991</v>
      </c>
      <c r="I3443" s="4">
        <v>23589.47</v>
      </c>
      <c r="J3443" s="4"/>
      <c r="K3443" s="4">
        <v>-54408.13</v>
      </c>
    </row>
    <row r="3444" spans="1:11" x14ac:dyDescent="0.25">
      <c r="A3444" s="2">
        <v>39968</v>
      </c>
      <c r="B3444" s="4">
        <v>234.89</v>
      </c>
      <c r="C3444" s="4">
        <v>-961.08</v>
      </c>
      <c r="D3444" s="4">
        <v>46842</v>
      </c>
      <c r="E3444" s="4">
        <v>178388.73</v>
      </c>
      <c r="F3444" s="4">
        <v>-8.65</v>
      </c>
      <c r="G3444" s="4">
        <v>13705</v>
      </c>
      <c r="H3444" s="4">
        <v>9954.9599999999991</v>
      </c>
      <c r="I3444" s="4">
        <v>23589.47</v>
      </c>
      <c r="J3444" s="4"/>
      <c r="K3444" s="4">
        <v>-54408.13</v>
      </c>
    </row>
    <row r="3445" spans="1:11" x14ac:dyDescent="0.25">
      <c r="A3445" s="2">
        <v>39969</v>
      </c>
      <c r="B3445" s="4">
        <v>234.89</v>
      </c>
      <c r="C3445" s="4">
        <v>-961.08</v>
      </c>
      <c r="D3445" s="4">
        <v>46842</v>
      </c>
      <c r="E3445" s="4">
        <v>178388.73</v>
      </c>
      <c r="F3445" s="4">
        <v>-8.65</v>
      </c>
      <c r="G3445" s="4">
        <v>13705</v>
      </c>
      <c r="H3445" s="4">
        <v>9954.9599999999991</v>
      </c>
      <c r="I3445" s="4">
        <v>23589.47</v>
      </c>
      <c r="J3445" s="4"/>
      <c r="K3445" s="4">
        <v>-54408.13</v>
      </c>
    </row>
    <row r="3446" spans="1:11" x14ac:dyDescent="0.25">
      <c r="A3446" s="2">
        <v>39970</v>
      </c>
      <c r="B3446" s="4">
        <v>234.89</v>
      </c>
      <c r="C3446" s="4">
        <v>-961.08</v>
      </c>
      <c r="D3446" s="4">
        <v>46842</v>
      </c>
      <c r="E3446" s="4">
        <v>178388.73</v>
      </c>
      <c r="F3446" s="4">
        <v>-8.65</v>
      </c>
      <c r="G3446" s="4">
        <v>13705</v>
      </c>
      <c r="H3446" s="4">
        <v>9954.9599999999991</v>
      </c>
      <c r="I3446" s="4">
        <v>23589.47</v>
      </c>
      <c r="J3446" s="4"/>
      <c r="K3446" s="4">
        <v>-54408.13</v>
      </c>
    </row>
    <row r="3447" spans="1:11" x14ac:dyDescent="0.25">
      <c r="A3447" s="2">
        <v>39971</v>
      </c>
      <c r="B3447" s="4">
        <v>234.89</v>
      </c>
      <c r="C3447" s="4">
        <v>-961.08</v>
      </c>
      <c r="D3447" s="4">
        <v>46842</v>
      </c>
      <c r="E3447" s="4">
        <v>178388.73</v>
      </c>
      <c r="F3447" s="4">
        <v>-8.65</v>
      </c>
      <c r="G3447" s="4">
        <v>13705</v>
      </c>
      <c r="H3447" s="4">
        <v>9954.9599999999991</v>
      </c>
      <c r="I3447" s="4">
        <v>23589.47</v>
      </c>
      <c r="J3447" s="4"/>
      <c r="K3447" s="4">
        <v>-54408.13</v>
      </c>
    </row>
    <row r="3448" spans="1:11" x14ac:dyDescent="0.25">
      <c r="A3448" s="2">
        <v>39972</v>
      </c>
      <c r="B3448" s="4">
        <v>234.89</v>
      </c>
      <c r="C3448" s="4">
        <v>-961.08</v>
      </c>
      <c r="D3448" s="4">
        <v>46842</v>
      </c>
      <c r="E3448" s="4">
        <v>178388.73</v>
      </c>
      <c r="F3448" s="4">
        <v>-8.65</v>
      </c>
      <c r="G3448" s="4">
        <v>13705</v>
      </c>
      <c r="H3448" s="4">
        <v>9954.9599999999991</v>
      </c>
      <c r="I3448" s="4">
        <v>23589.47</v>
      </c>
      <c r="J3448" s="4"/>
      <c r="K3448" s="4">
        <v>-54408.13</v>
      </c>
    </row>
    <row r="3449" spans="1:11" x14ac:dyDescent="0.25">
      <c r="A3449" s="2">
        <v>39973</v>
      </c>
      <c r="B3449" s="4">
        <v>234.89</v>
      </c>
      <c r="C3449" s="4">
        <v>-961.08</v>
      </c>
      <c r="D3449" s="4">
        <v>46842</v>
      </c>
      <c r="E3449" s="4">
        <v>178388.73</v>
      </c>
      <c r="F3449" s="4">
        <v>-8.65</v>
      </c>
      <c r="G3449" s="4">
        <v>13705</v>
      </c>
      <c r="H3449" s="4">
        <v>9954.9599999999991</v>
      </c>
      <c r="I3449" s="4">
        <v>23589.47</v>
      </c>
      <c r="J3449" s="4"/>
      <c r="K3449" s="4">
        <v>-54408.13</v>
      </c>
    </row>
    <row r="3450" spans="1:11" x14ac:dyDescent="0.25">
      <c r="A3450" s="2">
        <v>39974</v>
      </c>
      <c r="B3450" s="4">
        <v>234.89</v>
      </c>
      <c r="C3450" s="4">
        <v>-961.08</v>
      </c>
      <c r="D3450" s="4">
        <v>46842</v>
      </c>
      <c r="E3450" s="4">
        <v>178388.73</v>
      </c>
      <c r="F3450" s="4">
        <v>-8.65</v>
      </c>
      <c r="G3450" s="4">
        <v>13705</v>
      </c>
      <c r="H3450" s="4">
        <v>9954.9599999999991</v>
      </c>
      <c r="I3450" s="4">
        <v>23589.47</v>
      </c>
      <c r="J3450" s="4"/>
      <c r="K3450" s="4">
        <v>-54408.13</v>
      </c>
    </row>
    <row r="3451" spans="1:11" x14ac:dyDescent="0.25">
      <c r="A3451" s="2">
        <v>39975</v>
      </c>
      <c r="B3451" s="4">
        <v>234.89</v>
      </c>
      <c r="C3451" s="4">
        <v>-961.08</v>
      </c>
      <c r="D3451" s="4">
        <v>46842</v>
      </c>
      <c r="E3451" s="4">
        <v>178388.73</v>
      </c>
      <c r="F3451" s="4">
        <v>-8.65</v>
      </c>
      <c r="G3451" s="4">
        <v>13705</v>
      </c>
      <c r="H3451" s="4">
        <v>9954.9599999999991</v>
      </c>
      <c r="I3451" s="4">
        <v>23589.47</v>
      </c>
      <c r="J3451" s="4"/>
      <c r="K3451" s="4">
        <v>-54408.13</v>
      </c>
    </row>
    <row r="3452" spans="1:11" x14ac:dyDescent="0.25">
      <c r="A3452" s="2">
        <v>39976</v>
      </c>
      <c r="B3452" s="4">
        <v>234.89</v>
      </c>
      <c r="C3452" s="4">
        <v>-961.08</v>
      </c>
      <c r="D3452" s="4">
        <v>46842</v>
      </c>
      <c r="E3452" s="4">
        <v>178388.73</v>
      </c>
      <c r="F3452" s="4">
        <v>-8.65</v>
      </c>
      <c r="G3452" s="4">
        <v>13705</v>
      </c>
      <c r="H3452" s="4">
        <v>9954.9599999999991</v>
      </c>
      <c r="I3452" s="4">
        <v>23589.47</v>
      </c>
      <c r="J3452" s="4"/>
      <c r="K3452" s="4">
        <v>-54408.13</v>
      </c>
    </row>
    <row r="3453" spans="1:11" x14ac:dyDescent="0.25">
      <c r="A3453" s="2">
        <v>39977</v>
      </c>
      <c r="B3453" s="4">
        <v>234.89</v>
      </c>
      <c r="C3453" s="4">
        <v>-961.08</v>
      </c>
      <c r="D3453" s="4">
        <v>46842</v>
      </c>
      <c r="E3453" s="4">
        <v>178388.73</v>
      </c>
      <c r="F3453" s="4">
        <v>-8.65</v>
      </c>
      <c r="G3453" s="4">
        <v>13705</v>
      </c>
      <c r="H3453" s="4">
        <v>9954.9599999999991</v>
      </c>
      <c r="I3453" s="4">
        <v>23589.47</v>
      </c>
      <c r="J3453" s="4"/>
      <c r="K3453" s="4">
        <v>-54408.13</v>
      </c>
    </row>
    <row r="3454" spans="1:11" x14ac:dyDescent="0.25">
      <c r="A3454" s="2">
        <v>39978</v>
      </c>
      <c r="B3454" s="4">
        <v>234.89</v>
      </c>
      <c r="C3454" s="4">
        <v>-961.08</v>
      </c>
      <c r="D3454" s="4">
        <v>46842</v>
      </c>
      <c r="E3454" s="4">
        <v>178388.73</v>
      </c>
      <c r="F3454" s="4">
        <v>-8.65</v>
      </c>
      <c r="G3454" s="4">
        <v>13705</v>
      </c>
      <c r="H3454" s="4">
        <v>9954.9599999999991</v>
      </c>
      <c r="I3454" s="4">
        <v>23589.47</v>
      </c>
      <c r="J3454" s="4"/>
      <c r="K3454" s="4">
        <v>-54408.13</v>
      </c>
    </row>
    <row r="3455" spans="1:11" x14ac:dyDescent="0.25">
      <c r="A3455" s="2">
        <v>39979</v>
      </c>
      <c r="B3455" s="4">
        <v>234.89</v>
      </c>
      <c r="C3455" s="4">
        <v>-961.08</v>
      </c>
      <c r="D3455" s="4">
        <v>46842</v>
      </c>
      <c r="E3455" s="4">
        <v>178388.73</v>
      </c>
      <c r="F3455" s="4">
        <v>-8.65</v>
      </c>
      <c r="G3455" s="4">
        <v>13705</v>
      </c>
      <c r="H3455" s="4">
        <v>9954.9599999999991</v>
      </c>
      <c r="I3455" s="4">
        <v>23589.47</v>
      </c>
      <c r="J3455" s="4"/>
      <c r="K3455" s="4">
        <v>-54408.13</v>
      </c>
    </row>
    <row r="3456" spans="1:11" x14ac:dyDescent="0.25">
      <c r="A3456" s="2">
        <v>39980</v>
      </c>
      <c r="B3456" s="4">
        <v>234.89</v>
      </c>
      <c r="C3456" s="4">
        <v>-961.08</v>
      </c>
      <c r="D3456" s="4">
        <v>46842</v>
      </c>
      <c r="E3456" s="4">
        <v>178388.73</v>
      </c>
      <c r="F3456" s="4">
        <v>-8.65</v>
      </c>
      <c r="G3456" s="4">
        <v>13705</v>
      </c>
      <c r="H3456" s="4">
        <v>9954.9599999999991</v>
      </c>
      <c r="I3456" s="4">
        <v>23589.47</v>
      </c>
      <c r="J3456" s="4"/>
      <c r="K3456" s="4">
        <v>-54408.13</v>
      </c>
    </row>
    <row r="3457" spans="1:11" x14ac:dyDescent="0.25">
      <c r="A3457" s="2">
        <v>39981</v>
      </c>
      <c r="B3457" s="4">
        <v>234.89</v>
      </c>
      <c r="C3457" s="4">
        <v>-961.08</v>
      </c>
      <c r="D3457" s="4">
        <v>46842</v>
      </c>
      <c r="E3457" s="4">
        <v>178388.73</v>
      </c>
      <c r="F3457" s="4">
        <v>-8.65</v>
      </c>
      <c r="G3457" s="4">
        <v>13705</v>
      </c>
      <c r="H3457" s="4">
        <v>9954.9599999999991</v>
      </c>
      <c r="I3457" s="4">
        <v>23589.47</v>
      </c>
      <c r="J3457" s="4"/>
      <c r="K3457" s="4">
        <v>-54408.13</v>
      </c>
    </row>
    <row r="3458" spans="1:11" x14ac:dyDescent="0.25">
      <c r="A3458" s="2">
        <v>39982</v>
      </c>
      <c r="B3458" s="4">
        <v>234.89</v>
      </c>
      <c r="C3458" s="4">
        <v>-961.08</v>
      </c>
      <c r="D3458" s="4">
        <v>46842</v>
      </c>
      <c r="E3458" s="4">
        <v>178388.73</v>
      </c>
      <c r="F3458" s="4">
        <v>-8.65</v>
      </c>
      <c r="G3458" s="4">
        <v>13705</v>
      </c>
      <c r="H3458" s="4">
        <v>9954.9599999999991</v>
      </c>
      <c r="I3458" s="4">
        <v>23589.47</v>
      </c>
      <c r="J3458" s="4"/>
      <c r="K3458" s="4">
        <v>-54408.13</v>
      </c>
    </row>
    <row r="3459" spans="1:11" x14ac:dyDescent="0.25">
      <c r="A3459" s="2">
        <v>39983</v>
      </c>
      <c r="B3459" s="4">
        <v>234.89</v>
      </c>
      <c r="C3459" s="4">
        <v>-961.08</v>
      </c>
      <c r="D3459" s="4">
        <v>46842</v>
      </c>
      <c r="E3459" s="4">
        <v>178388.73</v>
      </c>
      <c r="F3459" s="4">
        <v>-8.65</v>
      </c>
      <c r="G3459" s="4">
        <v>13705</v>
      </c>
      <c r="H3459" s="4">
        <v>9954.9599999999991</v>
      </c>
      <c r="I3459" s="4">
        <v>23589.47</v>
      </c>
      <c r="J3459" s="4"/>
      <c r="K3459" s="4">
        <v>-54408.13</v>
      </c>
    </row>
    <row r="3460" spans="1:11" x14ac:dyDescent="0.25">
      <c r="A3460" s="2">
        <v>39984</v>
      </c>
      <c r="B3460" s="4">
        <v>234.89</v>
      </c>
      <c r="C3460" s="4">
        <v>-961.08</v>
      </c>
      <c r="D3460" s="4">
        <v>46842</v>
      </c>
      <c r="E3460" s="4">
        <v>178388.73</v>
      </c>
      <c r="F3460" s="4">
        <v>-8.65</v>
      </c>
      <c r="G3460" s="4">
        <v>13705</v>
      </c>
      <c r="H3460" s="4">
        <v>9954.9599999999991</v>
      </c>
      <c r="I3460" s="4">
        <v>23589.47</v>
      </c>
      <c r="J3460" s="4"/>
      <c r="K3460" s="4">
        <v>-54408.13</v>
      </c>
    </row>
    <row r="3461" spans="1:11" x14ac:dyDescent="0.25">
      <c r="A3461" s="2">
        <v>39985</v>
      </c>
      <c r="B3461" s="4">
        <v>234.89</v>
      </c>
      <c r="C3461" s="4">
        <v>-961.08</v>
      </c>
      <c r="D3461" s="4">
        <v>46842</v>
      </c>
      <c r="E3461" s="4">
        <v>178388.73</v>
      </c>
      <c r="F3461" s="4">
        <v>-8.65</v>
      </c>
      <c r="G3461" s="4">
        <v>13705</v>
      </c>
      <c r="H3461" s="4">
        <v>9954.9599999999991</v>
      </c>
      <c r="I3461" s="4">
        <v>23589.47</v>
      </c>
      <c r="J3461" s="4"/>
      <c r="K3461" s="4">
        <v>-54408.13</v>
      </c>
    </row>
    <row r="3462" spans="1:11" x14ac:dyDescent="0.25">
      <c r="A3462" s="2">
        <v>39986</v>
      </c>
      <c r="B3462" s="4">
        <v>234.89</v>
      </c>
      <c r="C3462" s="4">
        <v>-961.08</v>
      </c>
      <c r="D3462" s="4">
        <v>46842</v>
      </c>
      <c r="E3462" s="4">
        <v>178388.73</v>
      </c>
      <c r="F3462" s="4">
        <v>-8.65</v>
      </c>
      <c r="G3462" s="4">
        <v>13705</v>
      </c>
      <c r="H3462" s="4">
        <v>9954.9599999999991</v>
      </c>
      <c r="I3462" s="4">
        <v>23589.47</v>
      </c>
      <c r="J3462" s="4"/>
      <c r="K3462" s="4">
        <v>-54408.13</v>
      </c>
    </row>
    <row r="3463" spans="1:11" x14ac:dyDescent="0.25">
      <c r="A3463" s="2">
        <v>39987</v>
      </c>
      <c r="B3463" s="4">
        <v>234.89</v>
      </c>
      <c r="C3463" s="4">
        <v>-961.08</v>
      </c>
      <c r="D3463" s="4">
        <v>46842</v>
      </c>
      <c r="E3463" s="4">
        <v>178388.73</v>
      </c>
      <c r="F3463" s="4">
        <v>-8.65</v>
      </c>
      <c r="G3463" s="4">
        <v>13705</v>
      </c>
      <c r="H3463" s="4">
        <v>9954.9599999999991</v>
      </c>
      <c r="I3463" s="4">
        <v>23589.47</v>
      </c>
      <c r="J3463" s="4"/>
      <c r="K3463" s="4">
        <v>-54408.13</v>
      </c>
    </row>
    <row r="3464" spans="1:11" x14ac:dyDescent="0.25">
      <c r="A3464" s="2">
        <v>39988</v>
      </c>
      <c r="B3464" s="4">
        <v>234.89</v>
      </c>
      <c r="C3464" s="4">
        <v>-961.08</v>
      </c>
      <c r="D3464" s="4">
        <v>46842</v>
      </c>
      <c r="E3464" s="4">
        <v>178388.73</v>
      </c>
      <c r="F3464" s="4">
        <v>-8.65</v>
      </c>
      <c r="G3464" s="4">
        <v>13705</v>
      </c>
      <c r="H3464" s="4">
        <v>9954.9599999999991</v>
      </c>
      <c r="I3464" s="4">
        <v>23589.47</v>
      </c>
      <c r="J3464" s="4"/>
      <c r="K3464" s="4">
        <v>-54408.13</v>
      </c>
    </row>
    <row r="3465" spans="1:11" x14ac:dyDescent="0.25">
      <c r="A3465" s="2">
        <v>39989</v>
      </c>
      <c r="B3465" s="4">
        <v>234.89</v>
      </c>
      <c r="C3465" s="4">
        <v>-961.08</v>
      </c>
      <c r="D3465" s="4">
        <v>46842</v>
      </c>
      <c r="E3465" s="4">
        <v>178388.73</v>
      </c>
      <c r="F3465" s="4">
        <v>-8.65</v>
      </c>
      <c r="G3465" s="4">
        <v>13705</v>
      </c>
      <c r="H3465" s="4">
        <v>9954.9599999999991</v>
      </c>
      <c r="I3465" s="4">
        <v>23589.47</v>
      </c>
      <c r="J3465" s="4"/>
      <c r="K3465" s="4">
        <v>-54408.13</v>
      </c>
    </row>
    <row r="3466" spans="1:11" x14ac:dyDescent="0.25">
      <c r="A3466" s="2">
        <v>39990</v>
      </c>
      <c r="B3466" s="4">
        <v>234.89</v>
      </c>
      <c r="C3466" s="4">
        <v>-961.08</v>
      </c>
      <c r="D3466" s="4">
        <v>46842</v>
      </c>
      <c r="E3466" s="4">
        <v>178388.73</v>
      </c>
      <c r="F3466" s="4">
        <v>-8.65</v>
      </c>
      <c r="G3466" s="4">
        <v>13705</v>
      </c>
      <c r="H3466" s="4">
        <v>9954.9599999999991</v>
      </c>
      <c r="I3466" s="4">
        <v>23589.47</v>
      </c>
      <c r="J3466" s="4"/>
      <c r="K3466" s="4">
        <v>-54408.13</v>
      </c>
    </row>
    <row r="3467" spans="1:11" x14ac:dyDescent="0.25">
      <c r="A3467" s="2">
        <v>39991</v>
      </c>
      <c r="B3467" s="4">
        <v>234.89</v>
      </c>
      <c r="C3467" s="4">
        <v>-961.08</v>
      </c>
      <c r="D3467" s="4">
        <v>46842</v>
      </c>
      <c r="E3467" s="4">
        <v>178388.73</v>
      </c>
      <c r="F3467" s="4">
        <v>-8.65</v>
      </c>
      <c r="G3467" s="4">
        <v>13705</v>
      </c>
      <c r="H3467" s="4">
        <v>9954.9599999999991</v>
      </c>
      <c r="I3467" s="4">
        <v>23589.47</v>
      </c>
      <c r="J3467" s="4"/>
      <c r="K3467" s="4">
        <v>-54408.13</v>
      </c>
    </row>
    <row r="3468" spans="1:11" x14ac:dyDescent="0.25">
      <c r="A3468" s="2">
        <v>39992</v>
      </c>
      <c r="B3468" s="4">
        <v>234.89</v>
      </c>
      <c r="C3468" s="4">
        <v>-961.08</v>
      </c>
      <c r="D3468" s="4">
        <v>46842</v>
      </c>
      <c r="E3468" s="4">
        <v>178388.73</v>
      </c>
      <c r="F3468" s="4">
        <v>-8.65</v>
      </c>
      <c r="G3468" s="4">
        <v>13705</v>
      </c>
      <c r="H3468" s="4">
        <v>9954.9599999999991</v>
      </c>
      <c r="I3468" s="4">
        <v>23589.47</v>
      </c>
      <c r="J3468" s="4"/>
      <c r="K3468" s="4">
        <v>-54408.13</v>
      </c>
    </row>
    <row r="3469" spans="1:11" x14ac:dyDescent="0.25">
      <c r="A3469" s="2">
        <v>39993</v>
      </c>
      <c r="B3469" s="4">
        <v>234.89</v>
      </c>
      <c r="C3469" s="4">
        <v>-961.08</v>
      </c>
      <c r="D3469" s="4">
        <v>46842</v>
      </c>
      <c r="E3469" s="4">
        <v>178388.73</v>
      </c>
      <c r="F3469" s="4">
        <v>-8.65</v>
      </c>
      <c r="G3469" s="4">
        <v>13705</v>
      </c>
      <c r="H3469" s="4">
        <v>9954.9599999999991</v>
      </c>
      <c r="I3469" s="4">
        <v>23589.47</v>
      </c>
      <c r="J3469" s="4"/>
      <c r="K3469" s="4">
        <v>-54408.13</v>
      </c>
    </row>
    <row r="3470" spans="1:11" x14ac:dyDescent="0.25">
      <c r="A3470" s="2">
        <v>39994</v>
      </c>
      <c r="B3470" s="4">
        <v>224.28</v>
      </c>
      <c r="C3470" s="4">
        <v>-807.77</v>
      </c>
      <c r="D3470" s="4">
        <v>46339</v>
      </c>
      <c r="E3470" s="4">
        <v>172411.16</v>
      </c>
      <c r="F3470" s="4">
        <v>-6.79</v>
      </c>
      <c r="G3470" s="4">
        <v>13578</v>
      </c>
      <c r="H3470" s="4">
        <v>9954.9599999999991</v>
      </c>
      <c r="I3470" s="4">
        <v>23728.98</v>
      </c>
      <c r="J3470" s="4"/>
      <c r="K3470" s="4">
        <v>-56167.12</v>
      </c>
    </row>
    <row r="3471" spans="1:11" x14ac:dyDescent="0.25">
      <c r="A3471" s="2">
        <v>39995</v>
      </c>
      <c r="B3471" s="4">
        <v>224.28</v>
      </c>
      <c r="C3471" s="4">
        <v>-807.77</v>
      </c>
      <c r="D3471" s="4">
        <v>46339</v>
      </c>
      <c r="E3471" s="4">
        <v>172411.16</v>
      </c>
      <c r="F3471" s="4">
        <v>-6.79</v>
      </c>
      <c r="G3471" s="4">
        <v>13578</v>
      </c>
      <c r="H3471" s="4">
        <v>9954.9599999999991</v>
      </c>
      <c r="I3471" s="4">
        <v>23728.98</v>
      </c>
      <c r="J3471" s="4"/>
      <c r="K3471" s="4">
        <v>-56167.12</v>
      </c>
    </row>
    <row r="3472" spans="1:11" x14ac:dyDescent="0.25">
      <c r="A3472" s="2">
        <v>39996</v>
      </c>
      <c r="B3472" s="4">
        <v>224.28</v>
      </c>
      <c r="C3472" s="4">
        <v>-807.77</v>
      </c>
      <c r="D3472" s="4">
        <v>46339</v>
      </c>
      <c r="E3472" s="4">
        <v>172411.16</v>
      </c>
      <c r="F3472" s="4">
        <v>-6.79</v>
      </c>
      <c r="G3472" s="4">
        <v>13578</v>
      </c>
      <c r="H3472" s="4">
        <v>9954.9599999999991</v>
      </c>
      <c r="I3472" s="4">
        <v>23728.98</v>
      </c>
      <c r="J3472" s="4"/>
      <c r="K3472" s="4">
        <v>-56167.12</v>
      </c>
    </row>
    <row r="3473" spans="1:11" x14ac:dyDescent="0.25">
      <c r="A3473" s="2">
        <v>39997</v>
      </c>
      <c r="B3473" s="4">
        <v>224.28</v>
      </c>
      <c r="C3473" s="4">
        <v>-807.77</v>
      </c>
      <c r="D3473" s="4">
        <v>46339</v>
      </c>
      <c r="E3473" s="4">
        <v>172411.16</v>
      </c>
      <c r="F3473" s="4">
        <v>-6.79</v>
      </c>
      <c r="G3473" s="4">
        <v>13578</v>
      </c>
      <c r="H3473" s="4">
        <v>9954.9599999999991</v>
      </c>
      <c r="I3473" s="4">
        <v>23728.98</v>
      </c>
      <c r="J3473" s="4"/>
      <c r="K3473" s="4">
        <v>-56167.12</v>
      </c>
    </row>
    <row r="3474" spans="1:11" x14ac:dyDescent="0.25">
      <c r="A3474" s="2">
        <v>39998</v>
      </c>
      <c r="B3474" s="4">
        <v>224.28</v>
      </c>
      <c r="C3474" s="4">
        <v>-807.77</v>
      </c>
      <c r="D3474" s="4">
        <v>46339</v>
      </c>
      <c r="E3474" s="4">
        <v>172411.16</v>
      </c>
      <c r="F3474" s="4">
        <v>-6.79</v>
      </c>
      <c r="G3474" s="4">
        <v>13578</v>
      </c>
      <c r="H3474" s="4">
        <v>9954.9599999999991</v>
      </c>
      <c r="I3474" s="4">
        <v>23728.98</v>
      </c>
      <c r="J3474" s="4"/>
      <c r="K3474" s="4">
        <v>-56167.12</v>
      </c>
    </row>
    <row r="3475" spans="1:11" x14ac:dyDescent="0.25">
      <c r="A3475" s="2">
        <v>39999</v>
      </c>
      <c r="B3475" s="4">
        <v>224.28</v>
      </c>
      <c r="C3475" s="4">
        <v>-807.77</v>
      </c>
      <c r="D3475" s="4">
        <v>46339</v>
      </c>
      <c r="E3475" s="4">
        <v>172411.16</v>
      </c>
      <c r="F3475" s="4">
        <v>-6.79</v>
      </c>
      <c r="G3475" s="4">
        <v>13578</v>
      </c>
      <c r="H3475" s="4">
        <v>9954.9599999999991</v>
      </c>
      <c r="I3475" s="4">
        <v>23728.98</v>
      </c>
      <c r="J3475" s="4"/>
      <c r="K3475" s="4">
        <v>-56167.12</v>
      </c>
    </row>
    <row r="3476" spans="1:11" x14ac:dyDescent="0.25">
      <c r="A3476" s="2">
        <v>40000</v>
      </c>
      <c r="B3476" s="4">
        <v>224.28</v>
      </c>
      <c r="C3476" s="4">
        <v>-807.77</v>
      </c>
      <c r="D3476" s="4">
        <v>46339</v>
      </c>
      <c r="E3476" s="4">
        <v>172411.16</v>
      </c>
      <c r="F3476" s="4">
        <v>-6.79</v>
      </c>
      <c r="G3476" s="4">
        <v>13578</v>
      </c>
      <c r="H3476" s="4">
        <v>9954.9599999999991</v>
      </c>
      <c r="I3476" s="4">
        <v>23728.98</v>
      </c>
      <c r="J3476" s="4"/>
      <c r="K3476" s="4">
        <v>-56167.12</v>
      </c>
    </row>
    <row r="3477" spans="1:11" x14ac:dyDescent="0.25">
      <c r="A3477" s="2">
        <v>40001</v>
      </c>
      <c r="B3477" s="4">
        <v>224.28</v>
      </c>
      <c r="C3477" s="4">
        <v>-807.77</v>
      </c>
      <c r="D3477" s="4">
        <v>46339</v>
      </c>
      <c r="E3477" s="4">
        <v>172411.16</v>
      </c>
      <c r="F3477" s="4">
        <v>-6.79</v>
      </c>
      <c r="G3477" s="4">
        <v>13578</v>
      </c>
      <c r="H3477" s="4">
        <v>9954.9599999999991</v>
      </c>
      <c r="I3477" s="4">
        <v>23728.98</v>
      </c>
      <c r="J3477" s="4"/>
      <c r="K3477" s="4">
        <v>-56167.12</v>
      </c>
    </row>
    <row r="3478" spans="1:11" x14ac:dyDescent="0.25">
      <c r="A3478" s="2">
        <v>40002</v>
      </c>
      <c r="B3478" s="4">
        <v>224.28</v>
      </c>
      <c r="C3478" s="4">
        <v>-807.77</v>
      </c>
      <c r="D3478" s="4">
        <v>46339</v>
      </c>
      <c r="E3478" s="4">
        <v>172411.16</v>
      </c>
      <c r="F3478" s="4">
        <v>-6.79</v>
      </c>
      <c r="G3478" s="4">
        <v>13578</v>
      </c>
      <c r="H3478" s="4">
        <v>9954.9599999999991</v>
      </c>
      <c r="I3478" s="4">
        <v>23728.98</v>
      </c>
      <c r="J3478" s="4"/>
      <c r="K3478" s="4">
        <v>-56167.12</v>
      </c>
    </row>
    <row r="3479" spans="1:11" x14ac:dyDescent="0.25">
      <c r="A3479" s="2">
        <v>40003</v>
      </c>
      <c r="B3479" s="4">
        <v>224.28</v>
      </c>
      <c r="C3479" s="4">
        <v>-807.77</v>
      </c>
      <c r="D3479" s="4">
        <v>46339</v>
      </c>
      <c r="E3479" s="4">
        <v>172411.16</v>
      </c>
      <c r="F3479" s="4">
        <v>-6.79</v>
      </c>
      <c r="G3479" s="4">
        <v>13578</v>
      </c>
      <c r="H3479" s="4">
        <v>9954.9599999999991</v>
      </c>
      <c r="I3479" s="4">
        <v>23728.98</v>
      </c>
      <c r="J3479" s="4"/>
      <c r="K3479" s="4">
        <v>-56167.12</v>
      </c>
    </row>
    <row r="3480" spans="1:11" x14ac:dyDescent="0.25">
      <c r="A3480" s="2">
        <v>40004</v>
      </c>
      <c r="B3480" s="4">
        <v>224.28</v>
      </c>
      <c r="C3480" s="4">
        <v>-807.77</v>
      </c>
      <c r="D3480" s="4">
        <v>46339</v>
      </c>
      <c r="E3480" s="4">
        <v>172411.16</v>
      </c>
      <c r="F3480" s="4">
        <v>-6.79</v>
      </c>
      <c r="G3480" s="4">
        <v>13578</v>
      </c>
      <c r="H3480" s="4">
        <v>9954.9599999999991</v>
      </c>
      <c r="I3480" s="4">
        <v>23728.98</v>
      </c>
      <c r="J3480" s="4"/>
      <c r="K3480" s="4">
        <v>-56167.12</v>
      </c>
    </row>
    <row r="3481" spans="1:11" x14ac:dyDescent="0.25">
      <c r="A3481" s="2">
        <v>40005</v>
      </c>
      <c r="B3481" s="4">
        <v>224.28</v>
      </c>
      <c r="C3481" s="4">
        <v>-807.77</v>
      </c>
      <c r="D3481" s="4">
        <v>46339</v>
      </c>
      <c r="E3481" s="4">
        <v>172411.16</v>
      </c>
      <c r="F3481" s="4">
        <v>-6.79</v>
      </c>
      <c r="G3481" s="4">
        <v>13578</v>
      </c>
      <c r="H3481" s="4">
        <v>9954.9599999999991</v>
      </c>
      <c r="I3481" s="4">
        <v>23728.98</v>
      </c>
      <c r="J3481" s="4"/>
      <c r="K3481" s="4">
        <v>-56167.12</v>
      </c>
    </row>
    <row r="3482" spans="1:11" x14ac:dyDescent="0.25">
      <c r="A3482" s="2">
        <v>40006</v>
      </c>
      <c r="B3482" s="4">
        <v>224.28</v>
      </c>
      <c r="C3482" s="4">
        <v>-807.77</v>
      </c>
      <c r="D3482" s="4">
        <v>46339</v>
      </c>
      <c r="E3482" s="4">
        <v>172411.16</v>
      </c>
      <c r="F3482" s="4">
        <v>-6.79</v>
      </c>
      <c r="G3482" s="4">
        <v>13578</v>
      </c>
      <c r="H3482" s="4">
        <v>9954.9599999999991</v>
      </c>
      <c r="I3482" s="4">
        <v>23728.98</v>
      </c>
      <c r="J3482" s="4"/>
      <c r="K3482" s="4">
        <v>-56167.12</v>
      </c>
    </row>
    <row r="3483" spans="1:11" x14ac:dyDescent="0.25">
      <c r="A3483" s="2">
        <v>40007</v>
      </c>
      <c r="B3483" s="4">
        <v>224.28</v>
      </c>
      <c r="C3483" s="4">
        <v>-807.77</v>
      </c>
      <c r="D3483" s="4">
        <v>46339</v>
      </c>
      <c r="E3483" s="4">
        <v>172411.16</v>
      </c>
      <c r="F3483" s="4">
        <v>-6.79</v>
      </c>
      <c r="G3483" s="4">
        <v>13578</v>
      </c>
      <c r="H3483" s="4">
        <v>9954.9599999999991</v>
      </c>
      <c r="I3483" s="4">
        <v>23728.98</v>
      </c>
      <c r="J3483" s="4"/>
      <c r="K3483" s="4">
        <v>-56167.12</v>
      </c>
    </row>
    <row r="3484" spans="1:11" x14ac:dyDescent="0.25">
      <c r="A3484" s="2">
        <v>40008</v>
      </c>
      <c r="B3484" s="4">
        <v>224.28</v>
      </c>
      <c r="C3484" s="4">
        <v>-807.77</v>
      </c>
      <c r="D3484" s="4">
        <v>46339</v>
      </c>
      <c r="E3484" s="4">
        <v>172411.16</v>
      </c>
      <c r="F3484" s="4">
        <v>-6.79</v>
      </c>
      <c r="G3484" s="4">
        <v>13578</v>
      </c>
      <c r="H3484" s="4">
        <v>9954.9599999999991</v>
      </c>
      <c r="I3484" s="4">
        <v>23728.98</v>
      </c>
      <c r="J3484" s="4"/>
      <c r="K3484" s="4">
        <v>-56167.12</v>
      </c>
    </row>
    <row r="3485" spans="1:11" x14ac:dyDescent="0.25">
      <c r="A3485" s="2">
        <v>40009</v>
      </c>
      <c r="B3485" s="4">
        <v>224.28</v>
      </c>
      <c r="C3485" s="4">
        <v>-807.77</v>
      </c>
      <c r="D3485" s="4">
        <v>46339</v>
      </c>
      <c r="E3485" s="4">
        <v>172411.16</v>
      </c>
      <c r="F3485" s="4">
        <v>-6.79</v>
      </c>
      <c r="G3485" s="4">
        <v>13578</v>
      </c>
      <c r="H3485" s="4">
        <v>9954.9599999999991</v>
      </c>
      <c r="I3485" s="4">
        <v>23728.98</v>
      </c>
      <c r="J3485" s="4"/>
      <c r="K3485" s="4">
        <v>-56167.12</v>
      </c>
    </row>
    <row r="3486" spans="1:11" x14ac:dyDescent="0.25">
      <c r="A3486" s="2">
        <v>40010</v>
      </c>
      <c r="B3486" s="4">
        <v>224.28</v>
      </c>
      <c r="C3486" s="4">
        <v>-807.77</v>
      </c>
      <c r="D3486" s="4">
        <v>46339</v>
      </c>
      <c r="E3486" s="4">
        <v>172411.16</v>
      </c>
      <c r="F3486" s="4">
        <v>-6.79</v>
      </c>
      <c r="G3486" s="4">
        <v>13578</v>
      </c>
      <c r="H3486" s="4">
        <v>9954.9599999999991</v>
      </c>
      <c r="I3486" s="4">
        <v>23728.98</v>
      </c>
      <c r="J3486" s="4"/>
      <c r="K3486" s="4">
        <v>-56167.12</v>
      </c>
    </row>
    <row r="3487" spans="1:11" x14ac:dyDescent="0.25">
      <c r="A3487" s="2">
        <v>40011</v>
      </c>
      <c r="B3487" s="4">
        <v>224.28</v>
      </c>
      <c r="C3487" s="4">
        <v>-807.77</v>
      </c>
      <c r="D3487" s="4">
        <v>46339</v>
      </c>
      <c r="E3487" s="4">
        <v>172411.16</v>
      </c>
      <c r="F3487" s="4">
        <v>-6.79</v>
      </c>
      <c r="G3487" s="4">
        <v>13578</v>
      </c>
      <c r="H3487" s="4">
        <v>9954.9599999999991</v>
      </c>
      <c r="I3487" s="4">
        <v>23728.98</v>
      </c>
      <c r="J3487" s="4"/>
      <c r="K3487" s="4">
        <v>-56167.12</v>
      </c>
    </row>
    <row r="3488" spans="1:11" x14ac:dyDescent="0.25">
      <c r="A3488" s="2">
        <v>40012</v>
      </c>
      <c r="B3488" s="4">
        <v>224.28</v>
      </c>
      <c r="C3488" s="4">
        <v>-807.77</v>
      </c>
      <c r="D3488" s="4">
        <v>46339</v>
      </c>
      <c r="E3488" s="4">
        <v>172411.16</v>
      </c>
      <c r="F3488" s="4">
        <v>-6.79</v>
      </c>
      <c r="G3488" s="4">
        <v>13578</v>
      </c>
      <c r="H3488" s="4">
        <v>9954.9599999999991</v>
      </c>
      <c r="I3488" s="4">
        <v>23728.98</v>
      </c>
      <c r="J3488" s="4"/>
      <c r="K3488" s="4">
        <v>-56167.12</v>
      </c>
    </row>
    <row r="3489" spans="1:11" x14ac:dyDescent="0.25">
      <c r="A3489" s="2">
        <v>40013</v>
      </c>
      <c r="B3489" s="4">
        <v>224.28</v>
      </c>
      <c r="C3489" s="4">
        <v>-807.77</v>
      </c>
      <c r="D3489" s="4">
        <v>46339</v>
      </c>
      <c r="E3489" s="4">
        <v>172411.16</v>
      </c>
      <c r="F3489" s="4">
        <v>-6.79</v>
      </c>
      <c r="G3489" s="4">
        <v>13578</v>
      </c>
      <c r="H3489" s="4">
        <v>9954.9599999999991</v>
      </c>
      <c r="I3489" s="4">
        <v>23728.98</v>
      </c>
      <c r="J3489" s="4"/>
      <c r="K3489" s="4">
        <v>-56167.12</v>
      </c>
    </row>
    <row r="3490" spans="1:11" x14ac:dyDescent="0.25">
      <c r="A3490" s="2">
        <v>40014</v>
      </c>
      <c r="B3490" s="4">
        <v>224.28</v>
      </c>
      <c r="C3490" s="4">
        <v>-807.77</v>
      </c>
      <c r="D3490" s="4">
        <v>46339</v>
      </c>
      <c r="E3490" s="4">
        <v>172411.16</v>
      </c>
      <c r="F3490" s="4">
        <v>-6.79</v>
      </c>
      <c r="G3490" s="4">
        <v>13578</v>
      </c>
      <c r="H3490" s="4">
        <v>9954.9599999999991</v>
      </c>
      <c r="I3490" s="4">
        <v>23728.98</v>
      </c>
      <c r="J3490" s="4"/>
      <c r="K3490" s="4">
        <v>-56167.12</v>
      </c>
    </row>
    <row r="3491" spans="1:11" x14ac:dyDescent="0.25">
      <c r="A3491" s="2">
        <v>40015</v>
      </c>
      <c r="B3491" s="4">
        <v>224.28</v>
      </c>
      <c r="C3491" s="4">
        <v>-807.77</v>
      </c>
      <c r="D3491" s="4">
        <v>46339</v>
      </c>
      <c r="E3491" s="4">
        <v>172411.16</v>
      </c>
      <c r="F3491" s="4">
        <v>-6.79</v>
      </c>
      <c r="G3491" s="4">
        <v>13578</v>
      </c>
      <c r="H3491" s="4">
        <v>9954.9599999999991</v>
      </c>
      <c r="I3491" s="4">
        <v>23728.98</v>
      </c>
      <c r="J3491" s="4"/>
      <c r="K3491" s="4">
        <v>-56167.12</v>
      </c>
    </row>
    <row r="3492" spans="1:11" x14ac:dyDescent="0.25">
      <c r="A3492" s="2">
        <v>40016</v>
      </c>
      <c r="B3492" s="4">
        <v>224.28</v>
      </c>
      <c r="C3492" s="4">
        <v>-807.77</v>
      </c>
      <c r="D3492" s="4">
        <v>46339</v>
      </c>
      <c r="E3492" s="4">
        <v>172411.16</v>
      </c>
      <c r="F3492" s="4">
        <v>-6.79</v>
      </c>
      <c r="G3492" s="4">
        <v>13578</v>
      </c>
      <c r="H3492" s="4">
        <v>9954.9599999999991</v>
      </c>
      <c r="I3492" s="4">
        <v>23728.98</v>
      </c>
      <c r="J3492" s="4"/>
      <c r="K3492" s="4">
        <v>-56167.12</v>
      </c>
    </row>
    <row r="3493" spans="1:11" x14ac:dyDescent="0.25">
      <c r="A3493" s="2">
        <v>40017</v>
      </c>
      <c r="B3493" s="4">
        <v>224.28</v>
      </c>
      <c r="C3493" s="4">
        <v>-807.77</v>
      </c>
      <c r="D3493" s="4">
        <v>46339</v>
      </c>
      <c r="E3493" s="4">
        <v>172411.16</v>
      </c>
      <c r="F3493" s="4">
        <v>-6.79</v>
      </c>
      <c r="G3493" s="4">
        <v>13578</v>
      </c>
      <c r="H3493" s="4">
        <v>9954.9599999999991</v>
      </c>
      <c r="I3493" s="4">
        <v>23728.98</v>
      </c>
      <c r="J3493" s="4"/>
      <c r="K3493" s="4">
        <v>-56167.12</v>
      </c>
    </row>
    <row r="3494" spans="1:11" x14ac:dyDescent="0.25">
      <c r="A3494" s="2">
        <v>40018</v>
      </c>
      <c r="B3494" s="4">
        <v>224.28</v>
      </c>
      <c r="C3494" s="4">
        <v>-807.77</v>
      </c>
      <c r="D3494" s="4">
        <v>46339</v>
      </c>
      <c r="E3494" s="4">
        <v>172411.16</v>
      </c>
      <c r="F3494" s="4">
        <v>-6.79</v>
      </c>
      <c r="G3494" s="4">
        <v>13578</v>
      </c>
      <c r="H3494" s="4">
        <v>9954.9599999999991</v>
      </c>
      <c r="I3494" s="4">
        <v>23728.98</v>
      </c>
      <c r="J3494" s="4"/>
      <c r="K3494" s="4">
        <v>-56167.12</v>
      </c>
    </row>
    <row r="3495" spans="1:11" x14ac:dyDescent="0.25">
      <c r="A3495" s="2">
        <v>40019</v>
      </c>
      <c r="B3495" s="4">
        <v>224.28</v>
      </c>
      <c r="C3495" s="4">
        <v>-807.77</v>
      </c>
      <c r="D3495" s="4">
        <v>46339</v>
      </c>
      <c r="E3495" s="4">
        <v>172411.16</v>
      </c>
      <c r="F3495" s="4">
        <v>-6.79</v>
      </c>
      <c r="G3495" s="4">
        <v>13578</v>
      </c>
      <c r="H3495" s="4">
        <v>9954.9599999999991</v>
      </c>
      <c r="I3495" s="4">
        <v>23728.98</v>
      </c>
      <c r="J3495" s="4"/>
      <c r="K3495" s="4">
        <v>-56167.12</v>
      </c>
    </row>
    <row r="3496" spans="1:11" x14ac:dyDescent="0.25">
      <c r="A3496" s="2">
        <v>40020</v>
      </c>
      <c r="B3496" s="4">
        <v>224.28</v>
      </c>
      <c r="C3496" s="4">
        <v>-807.77</v>
      </c>
      <c r="D3496" s="4">
        <v>46339</v>
      </c>
      <c r="E3496" s="4">
        <v>172411.16</v>
      </c>
      <c r="F3496" s="4">
        <v>-6.79</v>
      </c>
      <c r="G3496" s="4">
        <v>13578</v>
      </c>
      <c r="H3496" s="4">
        <v>9954.9599999999991</v>
      </c>
      <c r="I3496" s="4">
        <v>23728.98</v>
      </c>
      <c r="J3496" s="4"/>
      <c r="K3496" s="4">
        <v>-56167.12</v>
      </c>
    </row>
    <row r="3497" spans="1:11" x14ac:dyDescent="0.25">
      <c r="A3497" s="2">
        <v>40021</v>
      </c>
      <c r="B3497" s="4">
        <v>224.28</v>
      </c>
      <c r="C3497" s="4">
        <v>-807.77</v>
      </c>
      <c r="D3497" s="4">
        <v>46339</v>
      </c>
      <c r="E3497" s="4">
        <v>172411.16</v>
      </c>
      <c r="F3497" s="4">
        <v>-6.79</v>
      </c>
      <c r="G3497" s="4">
        <v>13578</v>
      </c>
      <c r="H3497" s="4">
        <v>9954.9599999999991</v>
      </c>
      <c r="I3497" s="4">
        <v>23728.98</v>
      </c>
      <c r="J3497" s="4"/>
      <c r="K3497" s="4">
        <v>-56167.12</v>
      </c>
    </row>
    <row r="3498" spans="1:11" x14ac:dyDescent="0.25">
      <c r="A3498" s="2">
        <v>40022</v>
      </c>
      <c r="B3498" s="4">
        <v>224.28</v>
      </c>
      <c r="C3498" s="4">
        <v>-807.77</v>
      </c>
      <c r="D3498" s="4">
        <v>46339</v>
      </c>
      <c r="E3498" s="4">
        <v>172411.16</v>
      </c>
      <c r="F3498" s="4">
        <v>-6.79</v>
      </c>
      <c r="G3498" s="4">
        <v>13578</v>
      </c>
      <c r="H3498" s="4">
        <v>9954.9599999999991</v>
      </c>
      <c r="I3498" s="4">
        <v>23728.98</v>
      </c>
      <c r="J3498" s="4"/>
      <c r="K3498" s="4">
        <v>-56167.12</v>
      </c>
    </row>
    <row r="3499" spans="1:11" x14ac:dyDescent="0.25">
      <c r="A3499" s="2">
        <v>40023</v>
      </c>
      <c r="B3499" s="4">
        <v>224.28</v>
      </c>
      <c r="C3499" s="4">
        <v>-807.77</v>
      </c>
      <c r="D3499" s="4">
        <v>46339</v>
      </c>
      <c r="E3499" s="4">
        <v>172411.16</v>
      </c>
      <c r="F3499" s="4">
        <v>-6.79</v>
      </c>
      <c r="G3499" s="4">
        <v>13578</v>
      </c>
      <c r="H3499" s="4">
        <v>9954.9599999999991</v>
      </c>
      <c r="I3499" s="4">
        <v>23728.98</v>
      </c>
      <c r="J3499" s="4"/>
      <c r="K3499" s="4">
        <v>-56167.12</v>
      </c>
    </row>
    <row r="3500" spans="1:11" x14ac:dyDescent="0.25">
      <c r="A3500" s="2">
        <v>40024</v>
      </c>
      <c r="B3500" s="4">
        <v>224.28</v>
      </c>
      <c r="C3500" s="4">
        <v>-807.77</v>
      </c>
      <c r="D3500" s="4">
        <v>46339</v>
      </c>
      <c r="E3500" s="4">
        <v>172411.16</v>
      </c>
      <c r="F3500" s="4">
        <v>-6.79</v>
      </c>
      <c r="G3500" s="4">
        <v>13578</v>
      </c>
      <c r="H3500" s="4">
        <v>9954.9599999999991</v>
      </c>
      <c r="I3500" s="4">
        <v>23728.98</v>
      </c>
      <c r="J3500" s="4"/>
      <c r="K3500" s="4">
        <v>-56167.12</v>
      </c>
    </row>
    <row r="3501" spans="1:11" x14ac:dyDescent="0.25">
      <c r="A3501" s="2">
        <v>40025</v>
      </c>
      <c r="B3501" s="4">
        <v>224.28</v>
      </c>
      <c r="C3501" s="4">
        <v>-807.77</v>
      </c>
      <c r="D3501" s="4">
        <v>48587</v>
      </c>
      <c r="E3501" s="4">
        <v>172411.16</v>
      </c>
      <c r="F3501" s="4">
        <v>-7.5600000000000005</v>
      </c>
      <c r="G3501" s="4">
        <v>13578</v>
      </c>
      <c r="H3501" s="4">
        <v>9954.9599999999991</v>
      </c>
      <c r="I3501" s="4">
        <v>24128.52</v>
      </c>
      <c r="J3501" s="4"/>
      <c r="K3501" s="4">
        <v>-56167.12</v>
      </c>
    </row>
    <row r="3502" spans="1:11" x14ac:dyDescent="0.25">
      <c r="A3502" s="2">
        <v>40026</v>
      </c>
      <c r="B3502" s="4">
        <v>224.28</v>
      </c>
      <c r="C3502" s="4">
        <v>-807.77</v>
      </c>
      <c r="D3502" s="4">
        <v>48587</v>
      </c>
      <c r="E3502" s="4">
        <v>172411.16</v>
      </c>
      <c r="F3502" s="4">
        <v>-7.5600000000000005</v>
      </c>
      <c r="G3502" s="4">
        <v>13578</v>
      </c>
      <c r="H3502" s="4">
        <v>9954.9599999999991</v>
      </c>
      <c r="I3502" s="4">
        <v>24128.52</v>
      </c>
      <c r="J3502" s="4"/>
      <c r="K3502" s="4">
        <v>-56167.12</v>
      </c>
    </row>
    <row r="3503" spans="1:11" x14ac:dyDescent="0.25">
      <c r="A3503" s="2">
        <v>40027</v>
      </c>
      <c r="B3503" s="4">
        <v>224.28</v>
      </c>
      <c r="C3503" s="4">
        <v>-807.77</v>
      </c>
      <c r="D3503" s="4">
        <v>48587</v>
      </c>
      <c r="E3503" s="4">
        <v>172411.16</v>
      </c>
      <c r="F3503" s="4">
        <v>-7.5600000000000005</v>
      </c>
      <c r="G3503" s="4">
        <v>13578</v>
      </c>
      <c r="H3503" s="4">
        <v>9954.9599999999991</v>
      </c>
      <c r="I3503" s="4">
        <v>24128.52</v>
      </c>
      <c r="J3503" s="4"/>
      <c r="K3503" s="4">
        <v>-56167.12</v>
      </c>
    </row>
    <row r="3504" spans="1:11" x14ac:dyDescent="0.25">
      <c r="A3504" s="2">
        <v>40028</v>
      </c>
      <c r="B3504" s="4">
        <v>224.28</v>
      </c>
      <c r="C3504" s="4">
        <v>-807.77</v>
      </c>
      <c r="D3504" s="4">
        <v>48587</v>
      </c>
      <c r="E3504" s="4">
        <v>172411.16</v>
      </c>
      <c r="F3504" s="4">
        <v>-7.5600000000000005</v>
      </c>
      <c r="G3504" s="4">
        <v>13578</v>
      </c>
      <c r="H3504" s="4">
        <v>9954.9599999999991</v>
      </c>
      <c r="I3504" s="4">
        <v>24128.52</v>
      </c>
      <c r="J3504" s="4"/>
      <c r="K3504" s="4">
        <v>-56167.12</v>
      </c>
    </row>
    <row r="3505" spans="1:11" x14ac:dyDescent="0.25">
      <c r="A3505" s="2">
        <v>40029</v>
      </c>
      <c r="B3505" s="4">
        <v>224.28</v>
      </c>
      <c r="C3505" s="4">
        <v>-807.77</v>
      </c>
      <c r="D3505" s="4">
        <v>48587</v>
      </c>
      <c r="E3505" s="4">
        <v>172411.16</v>
      </c>
      <c r="F3505" s="4">
        <v>-7.5600000000000005</v>
      </c>
      <c r="G3505" s="4">
        <v>13578</v>
      </c>
      <c r="H3505" s="4">
        <v>9954.9599999999991</v>
      </c>
      <c r="I3505" s="4">
        <v>24128.52</v>
      </c>
      <c r="J3505" s="4"/>
      <c r="K3505" s="4">
        <v>-56167.12</v>
      </c>
    </row>
    <row r="3506" spans="1:11" x14ac:dyDescent="0.25">
      <c r="A3506" s="2">
        <v>40030</v>
      </c>
      <c r="B3506" s="4">
        <v>224.28</v>
      </c>
      <c r="C3506" s="4">
        <v>-807.77</v>
      </c>
      <c r="D3506" s="4">
        <v>48587</v>
      </c>
      <c r="E3506" s="4">
        <v>172411.16</v>
      </c>
      <c r="F3506" s="4">
        <v>-7.5600000000000005</v>
      </c>
      <c r="G3506" s="4">
        <v>13578</v>
      </c>
      <c r="H3506" s="4">
        <v>9954.9599999999991</v>
      </c>
      <c r="I3506" s="4">
        <v>24128.52</v>
      </c>
      <c r="J3506" s="4"/>
      <c r="K3506" s="4">
        <v>-56167.12</v>
      </c>
    </row>
    <row r="3507" spans="1:11" x14ac:dyDescent="0.25">
      <c r="A3507" s="2">
        <v>40031</v>
      </c>
      <c r="B3507" s="4">
        <v>224.28</v>
      </c>
      <c r="C3507" s="4">
        <v>-807.77</v>
      </c>
      <c r="D3507" s="4">
        <v>48587</v>
      </c>
      <c r="E3507" s="4">
        <v>172411.16</v>
      </c>
      <c r="F3507" s="4">
        <v>-7.5600000000000005</v>
      </c>
      <c r="G3507" s="4">
        <v>13578</v>
      </c>
      <c r="H3507" s="4">
        <v>9954.9599999999991</v>
      </c>
      <c r="I3507" s="4">
        <v>24128.52</v>
      </c>
      <c r="J3507" s="4"/>
      <c r="K3507" s="4">
        <v>-56167.12</v>
      </c>
    </row>
    <row r="3508" spans="1:11" x14ac:dyDescent="0.25">
      <c r="A3508" s="2">
        <v>40032</v>
      </c>
      <c r="B3508" s="4">
        <v>224.28</v>
      </c>
      <c r="C3508" s="4">
        <v>-807.77</v>
      </c>
      <c r="D3508" s="4">
        <v>48587</v>
      </c>
      <c r="E3508" s="4">
        <v>172411.16</v>
      </c>
      <c r="F3508" s="4">
        <v>-7.5600000000000005</v>
      </c>
      <c r="G3508" s="4">
        <v>13578</v>
      </c>
      <c r="H3508" s="4">
        <v>9954.9599999999991</v>
      </c>
      <c r="I3508" s="4">
        <v>24128.52</v>
      </c>
      <c r="J3508" s="4"/>
      <c r="K3508" s="4">
        <v>-56167.12</v>
      </c>
    </row>
    <row r="3509" spans="1:11" x14ac:dyDescent="0.25">
      <c r="A3509" s="2">
        <v>40033</v>
      </c>
      <c r="B3509" s="4">
        <v>224.28</v>
      </c>
      <c r="C3509" s="4">
        <v>-807.77</v>
      </c>
      <c r="D3509" s="4">
        <v>48587</v>
      </c>
      <c r="E3509" s="4">
        <v>172411.16</v>
      </c>
      <c r="F3509" s="4">
        <v>-7.5600000000000005</v>
      </c>
      <c r="G3509" s="4">
        <v>13578</v>
      </c>
      <c r="H3509" s="4">
        <v>9954.9599999999991</v>
      </c>
      <c r="I3509" s="4">
        <v>24128.52</v>
      </c>
      <c r="J3509" s="4"/>
      <c r="K3509" s="4">
        <v>-56167.12</v>
      </c>
    </row>
    <row r="3510" spans="1:11" x14ac:dyDescent="0.25">
      <c r="A3510" s="2">
        <v>40034</v>
      </c>
      <c r="B3510" s="4">
        <v>224.28</v>
      </c>
      <c r="C3510" s="4">
        <v>-807.77</v>
      </c>
      <c r="D3510" s="4">
        <v>48587</v>
      </c>
      <c r="E3510" s="4">
        <v>172411.16</v>
      </c>
      <c r="F3510" s="4">
        <v>-7.5600000000000005</v>
      </c>
      <c r="G3510" s="4">
        <v>13578</v>
      </c>
      <c r="H3510" s="4">
        <v>9954.9599999999991</v>
      </c>
      <c r="I3510" s="4">
        <v>24128.52</v>
      </c>
      <c r="J3510" s="4"/>
      <c r="K3510" s="4">
        <v>-56167.12</v>
      </c>
    </row>
    <row r="3511" spans="1:11" x14ac:dyDescent="0.25">
      <c r="A3511" s="2">
        <v>40035</v>
      </c>
      <c r="B3511" s="4">
        <v>224.28</v>
      </c>
      <c r="C3511" s="4">
        <v>-807.77</v>
      </c>
      <c r="D3511" s="4">
        <v>48587</v>
      </c>
      <c r="E3511" s="4">
        <v>172411.16</v>
      </c>
      <c r="F3511" s="4">
        <v>-7.5600000000000005</v>
      </c>
      <c r="G3511" s="4">
        <v>13578</v>
      </c>
      <c r="H3511" s="4">
        <v>9954.9599999999991</v>
      </c>
      <c r="I3511" s="4">
        <v>24128.52</v>
      </c>
      <c r="J3511" s="4"/>
      <c r="K3511" s="4">
        <v>-56167.12</v>
      </c>
    </row>
    <row r="3512" spans="1:11" x14ac:dyDescent="0.25">
      <c r="A3512" s="2">
        <v>40036</v>
      </c>
      <c r="B3512" s="4">
        <v>224.28</v>
      </c>
      <c r="C3512" s="4">
        <v>-807.77</v>
      </c>
      <c r="D3512" s="4">
        <v>48587</v>
      </c>
      <c r="E3512" s="4">
        <v>172411.16</v>
      </c>
      <c r="F3512" s="4">
        <v>-7.5600000000000005</v>
      </c>
      <c r="G3512" s="4">
        <v>13578</v>
      </c>
      <c r="H3512" s="4">
        <v>9954.9599999999991</v>
      </c>
      <c r="I3512" s="4">
        <v>24128.52</v>
      </c>
      <c r="J3512" s="4"/>
      <c r="K3512" s="4">
        <v>-56167.12</v>
      </c>
    </row>
    <row r="3513" spans="1:11" x14ac:dyDescent="0.25">
      <c r="A3513" s="2">
        <v>40037</v>
      </c>
      <c r="B3513" s="4">
        <v>224.28</v>
      </c>
      <c r="C3513" s="4">
        <v>-807.77</v>
      </c>
      <c r="D3513" s="4">
        <v>48587</v>
      </c>
      <c r="E3513" s="4">
        <v>172411.16</v>
      </c>
      <c r="F3513" s="4">
        <v>-7.5600000000000005</v>
      </c>
      <c r="G3513" s="4">
        <v>13578</v>
      </c>
      <c r="H3513" s="4">
        <v>9954.9599999999991</v>
      </c>
      <c r="I3513" s="4">
        <v>24128.52</v>
      </c>
      <c r="J3513" s="4"/>
      <c r="K3513" s="4">
        <v>-56167.12</v>
      </c>
    </row>
    <row r="3514" spans="1:11" x14ac:dyDescent="0.25">
      <c r="A3514" s="2">
        <v>40038</v>
      </c>
      <c r="B3514" s="4">
        <v>224.28</v>
      </c>
      <c r="C3514" s="4">
        <v>-807.77</v>
      </c>
      <c r="D3514" s="4">
        <v>48587</v>
      </c>
      <c r="E3514" s="4">
        <v>172411.16</v>
      </c>
      <c r="F3514" s="4">
        <v>-7.5600000000000005</v>
      </c>
      <c r="G3514" s="4">
        <v>13578</v>
      </c>
      <c r="H3514" s="4">
        <v>9954.9599999999991</v>
      </c>
      <c r="I3514" s="4">
        <v>24128.52</v>
      </c>
      <c r="J3514" s="4"/>
      <c r="K3514" s="4">
        <v>-56167.12</v>
      </c>
    </row>
    <row r="3515" spans="1:11" x14ac:dyDescent="0.25">
      <c r="A3515" s="2">
        <v>40039</v>
      </c>
      <c r="B3515" s="4">
        <v>224.28</v>
      </c>
      <c r="C3515" s="4">
        <v>-807.77</v>
      </c>
      <c r="D3515" s="4">
        <v>48587</v>
      </c>
      <c r="E3515" s="4">
        <v>172411.16</v>
      </c>
      <c r="F3515" s="4">
        <v>-7.5600000000000005</v>
      </c>
      <c r="G3515" s="4">
        <v>13578</v>
      </c>
      <c r="H3515" s="4">
        <v>9954.9599999999991</v>
      </c>
      <c r="I3515" s="4">
        <v>24128.52</v>
      </c>
      <c r="J3515" s="4"/>
      <c r="K3515" s="4">
        <v>-56167.12</v>
      </c>
    </row>
    <row r="3516" spans="1:11" x14ac:dyDescent="0.25">
      <c r="A3516" s="2">
        <v>40040</v>
      </c>
      <c r="B3516" s="4">
        <v>224.28</v>
      </c>
      <c r="C3516" s="4">
        <v>-807.77</v>
      </c>
      <c r="D3516" s="4">
        <v>48587</v>
      </c>
      <c r="E3516" s="4">
        <v>172411.16</v>
      </c>
      <c r="F3516" s="4">
        <v>-7.5600000000000005</v>
      </c>
      <c r="G3516" s="4">
        <v>13578</v>
      </c>
      <c r="H3516" s="4">
        <v>9954.9599999999991</v>
      </c>
      <c r="I3516" s="4">
        <v>24128.52</v>
      </c>
      <c r="J3516" s="4"/>
      <c r="K3516" s="4">
        <v>-56167.12</v>
      </c>
    </row>
    <row r="3517" spans="1:11" x14ac:dyDescent="0.25">
      <c r="A3517" s="2">
        <v>40041</v>
      </c>
      <c r="B3517" s="4">
        <v>224.28</v>
      </c>
      <c r="C3517" s="4">
        <v>-807.77</v>
      </c>
      <c r="D3517" s="4">
        <v>48587</v>
      </c>
      <c r="E3517" s="4">
        <v>172411.16</v>
      </c>
      <c r="F3517" s="4">
        <v>-7.5600000000000005</v>
      </c>
      <c r="G3517" s="4">
        <v>13578</v>
      </c>
      <c r="H3517" s="4">
        <v>9954.9599999999991</v>
      </c>
      <c r="I3517" s="4">
        <v>24128.52</v>
      </c>
      <c r="J3517" s="4"/>
      <c r="K3517" s="4">
        <v>-56167.12</v>
      </c>
    </row>
    <row r="3518" spans="1:11" x14ac:dyDescent="0.25">
      <c r="A3518" s="2">
        <v>40042</v>
      </c>
      <c r="B3518" s="4">
        <v>224.28</v>
      </c>
      <c r="C3518" s="4">
        <v>-807.77</v>
      </c>
      <c r="D3518" s="4">
        <v>48587</v>
      </c>
      <c r="E3518" s="4">
        <v>172411.16</v>
      </c>
      <c r="F3518" s="4">
        <v>-7.5600000000000005</v>
      </c>
      <c r="G3518" s="4">
        <v>13578</v>
      </c>
      <c r="H3518" s="4">
        <v>9954.9599999999991</v>
      </c>
      <c r="I3518" s="4">
        <v>24128.52</v>
      </c>
      <c r="J3518" s="4"/>
      <c r="K3518" s="4">
        <v>-56167.12</v>
      </c>
    </row>
    <row r="3519" spans="1:11" x14ac:dyDescent="0.25">
      <c r="A3519" s="2">
        <v>40043</v>
      </c>
      <c r="B3519" s="4">
        <v>224.28</v>
      </c>
      <c r="C3519" s="4">
        <v>-807.77</v>
      </c>
      <c r="D3519" s="4">
        <v>48587</v>
      </c>
      <c r="E3519" s="4">
        <v>172411.16</v>
      </c>
      <c r="F3519" s="4">
        <v>-7.5600000000000005</v>
      </c>
      <c r="G3519" s="4">
        <v>13578</v>
      </c>
      <c r="H3519" s="4">
        <v>9954.9599999999991</v>
      </c>
      <c r="I3519" s="4">
        <v>24128.52</v>
      </c>
      <c r="J3519" s="4"/>
      <c r="K3519" s="4">
        <v>-56167.12</v>
      </c>
    </row>
    <row r="3520" spans="1:11" x14ac:dyDescent="0.25">
      <c r="A3520" s="2">
        <v>40044</v>
      </c>
      <c r="B3520" s="4">
        <v>224.28</v>
      </c>
      <c r="C3520" s="4">
        <v>-807.77</v>
      </c>
      <c r="D3520" s="4">
        <v>48587</v>
      </c>
      <c r="E3520" s="4">
        <v>172411.16</v>
      </c>
      <c r="F3520" s="4">
        <v>-7.5600000000000005</v>
      </c>
      <c r="G3520" s="4">
        <v>13578</v>
      </c>
      <c r="H3520" s="4">
        <v>9954.9599999999991</v>
      </c>
      <c r="I3520" s="4">
        <v>24128.52</v>
      </c>
      <c r="J3520" s="4"/>
      <c r="K3520" s="4">
        <v>-56167.12</v>
      </c>
    </row>
    <row r="3521" spans="1:11" x14ac:dyDescent="0.25">
      <c r="A3521" s="2">
        <v>40045</v>
      </c>
      <c r="B3521" s="4">
        <v>224.28</v>
      </c>
      <c r="C3521" s="4">
        <v>-807.77</v>
      </c>
      <c r="D3521" s="4">
        <v>48587</v>
      </c>
      <c r="E3521" s="4">
        <v>172411.16</v>
      </c>
      <c r="F3521" s="4">
        <v>-7.5600000000000005</v>
      </c>
      <c r="G3521" s="4">
        <v>13578</v>
      </c>
      <c r="H3521" s="4">
        <v>9954.9599999999991</v>
      </c>
      <c r="I3521" s="4">
        <v>24128.52</v>
      </c>
      <c r="J3521" s="4"/>
      <c r="K3521" s="4">
        <v>-56167.12</v>
      </c>
    </row>
    <row r="3522" spans="1:11" x14ac:dyDescent="0.25">
      <c r="A3522" s="2">
        <v>40046</v>
      </c>
      <c r="B3522" s="4">
        <v>224.28</v>
      </c>
      <c r="C3522" s="4">
        <v>-807.77</v>
      </c>
      <c r="D3522" s="4">
        <v>48587</v>
      </c>
      <c r="E3522" s="4">
        <v>172411.16</v>
      </c>
      <c r="F3522" s="4">
        <v>-7.5600000000000005</v>
      </c>
      <c r="G3522" s="4">
        <v>13578</v>
      </c>
      <c r="H3522" s="4">
        <v>9954.9599999999991</v>
      </c>
      <c r="I3522" s="4">
        <v>24128.52</v>
      </c>
      <c r="J3522" s="4"/>
      <c r="K3522" s="4">
        <v>-56167.12</v>
      </c>
    </row>
    <row r="3523" spans="1:11" x14ac:dyDescent="0.25">
      <c r="A3523" s="2">
        <v>40047</v>
      </c>
      <c r="B3523" s="4">
        <v>224.28</v>
      </c>
      <c r="C3523" s="4">
        <v>-807.77</v>
      </c>
      <c r="D3523" s="4">
        <v>48587</v>
      </c>
      <c r="E3523" s="4">
        <v>172411.16</v>
      </c>
      <c r="F3523" s="4">
        <v>-7.5600000000000005</v>
      </c>
      <c r="G3523" s="4">
        <v>13578</v>
      </c>
      <c r="H3523" s="4">
        <v>9954.9599999999991</v>
      </c>
      <c r="I3523" s="4">
        <v>24128.52</v>
      </c>
      <c r="J3523" s="4"/>
      <c r="K3523" s="4">
        <v>-56167.12</v>
      </c>
    </row>
    <row r="3524" spans="1:11" x14ac:dyDescent="0.25">
      <c r="A3524" s="2">
        <v>40048</v>
      </c>
      <c r="B3524" s="4">
        <v>224.28</v>
      </c>
      <c r="C3524" s="4">
        <v>-807.77</v>
      </c>
      <c r="D3524" s="4">
        <v>48587</v>
      </c>
      <c r="E3524" s="4">
        <v>172411.16</v>
      </c>
      <c r="F3524" s="4">
        <v>-7.5600000000000005</v>
      </c>
      <c r="G3524" s="4">
        <v>13578</v>
      </c>
      <c r="H3524" s="4">
        <v>9954.9599999999991</v>
      </c>
      <c r="I3524" s="4">
        <v>24128.52</v>
      </c>
      <c r="J3524" s="4"/>
      <c r="K3524" s="4">
        <v>-56167.12</v>
      </c>
    </row>
    <row r="3525" spans="1:11" x14ac:dyDescent="0.25">
      <c r="A3525" s="2">
        <v>40049</v>
      </c>
      <c r="B3525" s="4">
        <v>224.28</v>
      </c>
      <c r="C3525" s="4">
        <v>-807.77</v>
      </c>
      <c r="D3525" s="4">
        <v>48587</v>
      </c>
      <c r="E3525" s="4">
        <v>172411.16</v>
      </c>
      <c r="F3525" s="4">
        <v>-7.5600000000000005</v>
      </c>
      <c r="G3525" s="4">
        <v>13578</v>
      </c>
      <c r="H3525" s="4">
        <v>9954.9599999999991</v>
      </c>
      <c r="I3525" s="4">
        <v>24128.52</v>
      </c>
      <c r="J3525" s="4"/>
      <c r="K3525" s="4">
        <v>-56167.12</v>
      </c>
    </row>
    <row r="3526" spans="1:11" x14ac:dyDescent="0.25">
      <c r="A3526" s="2">
        <v>40050</v>
      </c>
      <c r="B3526" s="4">
        <v>224.28</v>
      </c>
      <c r="C3526" s="4">
        <v>-807.77</v>
      </c>
      <c r="D3526" s="4">
        <v>48587</v>
      </c>
      <c r="E3526" s="4">
        <v>172411.16</v>
      </c>
      <c r="F3526" s="4">
        <v>-7.5600000000000005</v>
      </c>
      <c r="G3526" s="4">
        <v>13578</v>
      </c>
      <c r="H3526" s="4">
        <v>9954.9599999999991</v>
      </c>
      <c r="I3526" s="4">
        <v>24128.52</v>
      </c>
      <c r="J3526" s="4"/>
      <c r="K3526" s="4">
        <v>-56167.12</v>
      </c>
    </row>
    <row r="3527" spans="1:11" x14ac:dyDescent="0.25">
      <c r="A3527" s="2">
        <v>40051</v>
      </c>
      <c r="B3527" s="4">
        <v>224.28</v>
      </c>
      <c r="C3527" s="4">
        <v>-807.77</v>
      </c>
      <c r="D3527" s="4">
        <v>48587</v>
      </c>
      <c r="E3527" s="4">
        <v>172411.16</v>
      </c>
      <c r="F3527" s="4">
        <v>-7.5600000000000005</v>
      </c>
      <c r="G3527" s="4">
        <v>13578</v>
      </c>
      <c r="H3527" s="4">
        <v>9954.9599999999991</v>
      </c>
      <c r="I3527" s="4">
        <v>24128.52</v>
      </c>
      <c r="J3527" s="4"/>
      <c r="K3527" s="4">
        <v>-56167.12</v>
      </c>
    </row>
    <row r="3528" spans="1:11" x14ac:dyDescent="0.25">
      <c r="A3528" s="2">
        <v>40052</v>
      </c>
      <c r="B3528" s="4">
        <v>224.28</v>
      </c>
      <c r="C3528" s="4">
        <v>-807.77</v>
      </c>
      <c r="D3528" s="4">
        <v>48587</v>
      </c>
      <c r="E3528" s="4">
        <v>172411.16</v>
      </c>
      <c r="F3528" s="4">
        <v>-7.5600000000000005</v>
      </c>
      <c r="G3528" s="4">
        <v>13578</v>
      </c>
      <c r="H3528" s="4">
        <v>9954.9599999999991</v>
      </c>
      <c r="I3528" s="4">
        <v>24128.52</v>
      </c>
      <c r="J3528" s="4"/>
      <c r="K3528" s="4">
        <v>-56167.12</v>
      </c>
    </row>
    <row r="3529" spans="1:11" x14ac:dyDescent="0.25">
      <c r="A3529" s="2">
        <v>40053</v>
      </c>
      <c r="B3529" s="4">
        <v>224.28</v>
      </c>
      <c r="C3529" s="4">
        <v>-807.77</v>
      </c>
      <c r="D3529" s="4">
        <v>48587</v>
      </c>
      <c r="E3529" s="4">
        <v>172411.16</v>
      </c>
      <c r="F3529" s="4">
        <v>-7.5600000000000005</v>
      </c>
      <c r="G3529" s="4">
        <v>13578</v>
      </c>
      <c r="H3529" s="4">
        <v>9954.9599999999991</v>
      </c>
      <c r="I3529" s="4">
        <v>24128.52</v>
      </c>
      <c r="J3529" s="4"/>
      <c r="K3529" s="4">
        <v>-56167.12</v>
      </c>
    </row>
    <row r="3530" spans="1:11" x14ac:dyDescent="0.25">
      <c r="A3530" s="2">
        <v>40054</v>
      </c>
      <c r="B3530" s="4">
        <v>224.28</v>
      </c>
      <c r="C3530" s="4">
        <v>-807.77</v>
      </c>
      <c r="D3530" s="4">
        <v>48587</v>
      </c>
      <c r="E3530" s="4">
        <v>172411.16</v>
      </c>
      <c r="F3530" s="4">
        <v>-7.5600000000000005</v>
      </c>
      <c r="G3530" s="4">
        <v>13578</v>
      </c>
      <c r="H3530" s="4">
        <v>9954.9599999999991</v>
      </c>
      <c r="I3530" s="4">
        <v>24128.52</v>
      </c>
      <c r="J3530" s="4"/>
      <c r="K3530" s="4">
        <v>-56167.12</v>
      </c>
    </row>
    <row r="3531" spans="1:11" x14ac:dyDescent="0.25">
      <c r="A3531" s="2">
        <v>40055</v>
      </c>
      <c r="B3531" s="4">
        <v>224.28</v>
      </c>
      <c r="C3531" s="4">
        <v>-807.77</v>
      </c>
      <c r="D3531" s="4">
        <v>48587</v>
      </c>
      <c r="E3531" s="4">
        <v>172411.16</v>
      </c>
      <c r="F3531" s="4">
        <v>-7.5600000000000005</v>
      </c>
      <c r="G3531" s="4">
        <v>13578</v>
      </c>
      <c r="H3531" s="4">
        <v>9954.9599999999991</v>
      </c>
      <c r="I3531" s="4">
        <v>24128.52</v>
      </c>
      <c r="J3531" s="4"/>
      <c r="K3531" s="4">
        <v>-56167.12</v>
      </c>
    </row>
    <row r="3532" spans="1:11" x14ac:dyDescent="0.25">
      <c r="A3532" s="2">
        <v>40056</v>
      </c>
      <c r="B3532" s="4">
        <v>224.28</v>
      </c>
      <c r="C3532" s="4">
        <v>-807.77</v>
      </c>
      <c r="D3532" s="4">
        <v>50011</v>
      </c>
      <c r="E3532" s="4">
        <v>172411.16</v>
      </c>
      <c r="F3532" s="4">
        <v>-6.59</v>
      </c>
      <c r="G3532" s="4">
        <v>13578</v>
      </c>
      <c r="H3532" s="4">
        <v>9954.9599999999991</v>
      </c>
      <c r="I3532" s="4">
        <v>25244.85</v>
      </c>
      <c r="J3532" s="4"/>
      <c r="K3532" s="4">
        <v>-56167.12</v>
      </c>
    </row>
    <row r="3533" spans="1:11" x14ac:dyDescent="0.25">
      <c r="A3533" s="2">
        <v>40057</v>
      </c>
      <c r="B3533" s="4">
        <v>224.28</v>
      </c>
      <c r="C3533" s="4">
        <v>-807.77</v>
      </c>
      <c r="D3533" s="4">
        <v>50011</v>
      </c>
      <c r="E3533" s="4">
        <v>172411.16</v>
      </c>
      <c r="F3533" s="4">
        <v>-6.59</v>
      </c>
      <c r="G3533" s="4">
        <v>13578</v>
      </c>
      <c r="H3533" s="4">
        <v>9954.9599999999991</v>
      </c>
      <c r="I3533" s="4">
        <v>25244.85</v>
      </c>
      <c r="J3533" s="4"/>
      <c r="K3533" s="4">
        <v>-56167.12</v>
      </c>
    </row>
    <row r="3534" spans="1:11" x14ac:dyDescent="0.25">
      <c r="A3534" s="2">
        <v>40058</v>
      </c>
      <c r="B3534" s="4">
        <v>224.28</v>
      </c>
      <c r="C3534" s="4">
        <v>-807.77</v>
      </c>
      <c r="D3534" s="4">
        <v>50011</v>
      </c>
      <c r="E3534" s="4">
        <v>172411.16</v>
      </c>
      <c r="F3534" s="4">
        <v>-6.59</v>
      </c>
      <c r="G3534" s="4">
        <v>13578</v>
      </c>
      <c r="H3534" s="4">
        <v>9954.9599999999991</v>
      </c>
      <c r="I3534" s="4">
        <v>25244.85</v>
      </c>
      <c r="J3534" s="4"/>
      <c r="K3534" s="4">
        <v>-56167.12</v>
      </c>
    </row>
    <row r="3535" spans="1:11" x14ac:dyDescent="0.25">
      <c r="A3535" s="2">
        <v>40059</v>
      </c>
      <c r="B3535" s="4">
        <v>224.28</v>
      </c>
      <c r="C3535" s="4">
        <v>-807.77</v>
      </c>
      <c r="D3535" s="4">
        <v>50011</v>
      </c>
      <c r="E3535" s="4">
        <v>172411.16</v>
      </c>
      <c r="F3535" s="4">
        <v>-6.59</v>
      </c>
      <c r="G3535" s="4">
        <v>13578</v>
      </c>
      <c r="H3535" s="4">
        <v>9954.9599999999991</v>
      </c>
      <c r="I3535" s="4">
        <v>25244.85</v>
      </c>
      <c r="J3535" s="4"/>
      <c r="K3535" s="4">
        <v>-56167.12</v>
      </c>
    </row>
    <row r="3536" spans="1:11" x14ac:dyDescent="0.25">
      <c r="A3536" s="2">
        <v>40060</v>
      </c>
      <c r="B3536" s="4">
        <v>224.28</v>
      </c>
      <c r="C3536" s="4">
        <v>-807.77</v>
      </c>
      <c r="D3536" s="4">
        <v>50011</v>
      </c>
      <c r="E3536" s="4">
        <v>172411.16</v>
      </c>
      <c r="F3536" s="4">
        <v>-6.59</v>
      </c>
      <c r="G3536" s="4">
        <v>13578</v>
      </c>
      <c r="H3536" s="4">
        <v>9954.9599999999991</v>
      </c>
      <c r="I3536" s="4">
        <v>25244.85</v>
      </c>
      <c r="J3536" s="4"/>
      <c r="K3536" s="4">
        <v>-56167.12</v>
      </c>
    </row>
    <row r="3537" spans="1:11" x14ac:dyDescent="0.25">
      <c r="A3537" s="2">
        <v>40061</v>
      </c>
      <c r="B3537" s="4">
        <v>224.28</v>
      </c>
      <c r="C3537" s="4">
        <v>-807.77</v>
      </c>
      <c r="D3537" s="4">
        <v>50011</v>
      </c>
      <c r="E3537" s="4">
        <v>172411.16</v>
      </c>
      <c r="F3537" s="4">
        <v>-6.59</v>
      </c>
      <c r="G3537" s="4">
        <v>13578</v>
      </c>
      <c r="H3537" s="4">
        <v>9954.9599999999991</v>
      </c>
      <c r="I3537" s="4">
        <v>25244.85</v>
      </c>
      <c r="J3537" s="4"/>
      <c r="K3537" s="4">
        <v>-56167.12</v>
      </c>
    </row>
    <row r="3538" spans="1:11" x14ac:dyDescent="0.25">
      <c r="A3538" s="2">
        <v>40062</v>
      </c>
      <c r="B3538" s="4">
        <v>224.28</v>
      </c>
      <c r="C3538" s="4">
        <v>-807.77</v>
      </c>
      <c r="D3538" s="4">
        <v>50011</v>
      </c>
      <c r="E3538" s="4">
        <v>172411.16</v>
      </c>
      <c r="F3538" s="4">
        <v>-6.59</v>
      </c>
      <c r="G3538" s="4">
        <v>13578</v>
      </c>
      <c r="H3538" s="4">
        <v>9954.9599999999991</v>
      </c>
      <c r="I3538" s="4">
        <v>25244.85</v>
      </c>
      <c r="J3538" s="4"/>
      <c r="K3538" s="4">
        <v>-56167.12</v>
      </c>
    </row>
    <row r="3539" spans="1:11" x14ac:dyDescent="0.25">
      <c r="A3539" s="2">
        <v>40063</v>
      </c>
      <c r="B3539" s="4">
        <v>224.28</v>
      </c>
      <c r="C3539" s="4">
        <v>-807.77</v>
      </c>
      <c r="D3539" s="4">
        <v>50011</v>
      </c>
      <c r="E3539" s="4">
        <v>172411.16</v>
      </c>
      <c r="F3539" s="4">
        <v>-6.59</v>
      </c>
      <c r="G3539" s="4">
        <v>13578</v>
      </c>
      <c r="H3539" s="4">
        <v>9954.9599999999991</v>
      </c>
      <c r="I3539" s="4">
        <v>25244.85</v>
      </c>
      <c r="J3539" s="4"/>
      <c r="K3539" s="4">
        <v>-56167.12</v>
      </c>
    </row>
    <row r="3540" spans="1:11" x14ac:dyDescent="0.25">
      <c r="A3540" s="2">
        <v>40064</v>
      </c>
      <c r="B3540" s="4">
        <v>224.28</v>
      </c>
      <c r="C3540" s="4">
        <v>-807.77</v>
      </c>
      <c r="D3540" s="4">
        <v>50011</v>
      </c>
      <c r="E3540" s="4">
        <v>172411.16</v>
      </c>
      <c r="F3540" s="4">
        <v>-6.59</v>
      </c>
      <c r="G3540" s="4">
        <v>13578</v>
      </c>
      <c r="H3540" s="4">
        <v>9954.9599999999991</v>
      </c>
      <c r="I3540" s="4">
        <v>25244.85</v>
      </c>
      <c r="J3540" s="4"/>
      <c r="K3540" s="4">
        <v>-56167.12</v>
      </c>
    </row>
    <row r="3541" spans="1:11" x14ac:dyDescent="0.25">
      <c r="A3541" s="2">
        <v>40065</v>
      </c>
      <c r="B3541" s="4">
        <v>224.28</v>
      </c>
      <c r="C3541" s="4">
        <v>-807.77</v>
      </c>
      <c r="D3541" s="4">
        <v>50011</v>
      </c>
      <c r="E3541" s="4">
        <v>172411.16</v>
      </c>
      <c r="F3541" s="4">
        <v>-6.59</v>
      </c>
      <c r="G3541" s="4">
        <v>13578</v>
      </c>
      <c r="H3541" s="4">
        <v>9954.9599999999991</v>
      </c>
      <c r="I3541" s="4">
        <v>25244.85</v>
      </c>
      <c r="J3541" s="4"/>
      <c r="K3541" s="4">
        <v>-56167.12</v>
      </c>
    </row>
    <row r="3542" spans="1:11" x14ac:dyDescent="0.25">
      <c r="A3542" s="2">
        <v>40066</v>
      </c>
      <c r="B3542" s="4">
        <v>224.28</v>
      </c>
      <c r="C3542" s="4">
        <v>-807.77</v>
      </c>
      <c r="D3542" s="4">
        <v>50011</v>
      </c>
      <c r="E3542" s="4">
        <v>172411.16</v>
      </c>
      <c r="F3542" s="4">
        <v>-6.59</v>
      </c>
      <c r="G3542" s="4">
        <v>13578</v>
      </c>
      <c r="H3542" s="4">
        <v>9954.9599999999991</v>
      </c>
      <c r="I3542" s="4">
        <v>25244.85</v>
      </c>
      <c r="J3542" s="4"/>
      <c r="K3542" s="4">
        <v>-56167.12</v>
      </c>
    </row>
    <row r="3543" spans="1:11" x14ac:dyDescent="0.25">
      <c r="A3543" s="2">
        <v>40067</v>
      </c>
      <c r="B3543" s="4">
        <v>224.28</v>
      </c>
      <c r="C3543" s="4">
        <v>-807.77</v>
      </c>
      <c r="D3543" s="4">
        <v>50011</v>
      </c>
      <c r="E3543" s="4">
        <v>172411.16</v>
      </c>
      <c r="F3543" s="4">
        <v>-6.59</v>
      </c>
      <c r="G3543" s="4">
        <v>13578</v>
      </c>
      <c r="H3543" s="4">
        <v>9954.9599999999991</v>
      </c>
      <c r="I3543" s="4">
        <v>25244.85</v>
      </c>
      <c r="J3543" s="4"/>
      <c r="K3543" s="4">
        <v>-56167.12</v>
      </c>
    </row>
    <row r="3544" spans="1:11" x14ac:dyDescent="0.25">
      <c r="A3544" s="2">
        <v>40068</v>
      </c>
      <c r="B3544" s="4">
        <v>224.28</v>
      </c>
      <c r="C3544" s="4">
        <v>-807.77</v>
      </c>
      <c r="D3544" s="4">
        <v>50011</v>
      </c>
      <c r="E3544" s="4">
        <v>172411.16</v>
      </c>
      <c r="F3544" s="4">
        <v>-6.59</v>
      </c>
      <c r="G3544" s="4">
        <v>13578</v>
      </c>
      <c r="H3544" s="4">
        <v>9954.9599999999991</v>
      </c>
      <c r="I3544" s="4">
        <v>25244.85</v>
      </c>
      <c r="J3544" s="4"/>
      <c r="K3544" s="4">
        <v>-56167.12</v>
      </c>
    </row>
    <row r="3545" spans="1:11" x14ac:dyDescent="0.25">
      <c r="A3545" s="2">
        <v>40069</v>
      </c>
      <c r="B3545" s="4">
        <v>224.28</v>
      </c>
      <c r="C3545" s="4">
        <v>-807.77</v>
      </c>
      <c r="D3545" s="4">
        <v>50011</v>
      </c>
      <c r="E3545" s="4">
        <v>172411.16</v>
      </c>
      <c r="F3545" s="4">
        <v>-6.59</v>
      </c>
      <c r="G3545" s="4">
        <v>13578</v>
      </c>
      <c r="H3545" s="4">
        <v>9954.9599999999991</v>
      </c>
      <c r="I3545" s="4">
        <v>25244.85</v>
      </c>
      <c r="J3545" s="4"/>
      <c r="K3545" s="4">
        <v>-56167.12</v>
      </c>
    </row>
    <row r="3546" spans="1:11" x14ac:dyDescent="0.25">
      <c r="A3546" s="2">
        <v>40070</v>
      </c>
      <c r="B3546" s="4">
        <v>224.28</v>
      </c>
      <c r="C3546" s="4">
        <v>-807.77</v>
      </c>
      <c r="D3546" s="4">
        <v>50011</v>
      </c>
      <c r="E3546" s="4">
        <v>172411.16</v>
      </c>
      <c r="F3546" s="4">
        <v>-6.59</v>
      </c>
      <c r="G3546" s="4">
        <v>13578</v>
      </c>
      <c r="H3546" s="4">
        <v>9954.9599999999991</v>
      </c>
      <c r="I3546" s="4">
        <v>25244.85</v>
      </c>
      <c r="J3546" s="4"/>
      <c r="K3546" s="4">
        <v>-56167.12</v>
      </c>
    </row>
    <row r="3547" spans="1:11" x14ac:dyDescent="0.25">
      <c r="A3547" s="2">
        <v>40071</v>
      </c>
      <c r="B3547" s="4">
        <v>224.28</v>
      </c>
      <c r="C3547" s="4">
        <v>-807.77</v>
      </c>
      <c r="D3547" s="4">
        <v>50011</v>
      </c>
      <c r="E3547" s="4">
        <v>172411.16</v>
      </c>
      <c r="F3547" s="4">
        <v>-6.59</v>
      </c>
      <c r="G3547" s="4">
        <v>13578</v>
      </c>
      <c r="H3547" s="4">
        <v>9954.9599999999991</v>
      </c>
      <c r="I3547" s="4">
        <v>25244.85</v>
      </c>
      <c r="J3547" s="4"/>
      <c r="K3547" s="4">
        <v>-56167.12</v>
      </c>
    </row>
    <row r="3548" spans="1:11" x14ac:dyDescent="0.25">
      <c r="A3548" s="2">
        <v>40072</v>
      </c>
      <c r="B3548" s="4">
        <v>224.28</v>
      </c>
      <c r="C3548" s="4">
        <v>-807.77</v>
      </c>
      <c r="D3548" s="4">
        <v>50011</v>
      </c>
      <c r="E3548" s="4">
        <v>172411.16</v>
      </c>
      <c r="F3548" s="4">
        <v>-6.59</v>
      </c>
      <c r="G3548" s="4">
        <v>13578</v>
      </c>
      <c r="H3548" s="4">
        <v>9954.9599999999991</v>
      </c>
      <c r="I3548" s="4">
        <v>25244.85</v>
      </c>
      <c r="J3548" s="4"/>
      <c r="K3548" s="4">
        <v>-56167.12</v>
      </c>
    </row>
    <row r="3549" spans="1:11" x14ac:dyDescent="0.25">
      <c r="A3549" s="2">
        <v>40073</v>
      </c>
      <c r="B3549" s="4">
        <v>224.28</v>
      </c>
      <c r="C3549" s="4">
        <v>-807.77</v>
      </c>
      <c r="D3549" s="4">
        <v>50011</v>
      </c>
      <c r="E3549" s="4">
        <v>172411.16</v>
      </c>
      <c r="F3549" s="4">
        <v>-6.59</v>
      </c>
      <c r="G3549" s="4">
        <v>13578</v>
      </c>
      <c r="H3549" s="4">
        <v>9954.9599999999991</v>
      </c>
      <c r="I3549" s="4">
        <v>25244.85</v>
      </c>
      <c r="J3549" s="4"/>
      <c r="K3549" s="4">
        <v>-56167.12</v>
      </c>
    </row>
    <row r="3550" spans="1:11" x14ac:dyDescent="0.25">
      <c r="A3550" s="2">
        <v>40074</v>
      </c>
      <c r="B3550" s="4">
        <v>224.28</v>
      </c>
      <c r="C3550" s="4">
        <v>-807.77</v>
      </c>
      <c r="D3550" s="4">
        <v>50011</v>
      </c>
      <c r="E3550" s="4">
        <v>172411.16</v>
      </c>
      <c r="F3550" s="4">
        <v>-6.59</v>
      </c>
      <c r="G3550" s="4">
        <v>13578</v>
      </c>
      <c r="H3550" s="4">
        <v>9954.9599999999991</v>
      </c>
      <c r="I3550" s="4">
        <v>25244.85</v>
      </c>
      <c r="J3550" s="4"/>
      <c r="K3550" s="4">
        <v>-56167.12</v>
      </c>
    </row>
    <row r="3551" spans="1:11" x14ac:dyDescent="0.25">
      <c r="A3551" s="2">
        <v>40075</v>
      </c>
      <c r="B3551" s="4">
        <v>224.28</v>
      </c>
      <c r="C3551" s="4">
        <v>-807.77</v>
      </c>
      <c r="D3551" s="4">
        <v>50011</v>
      </c>
      <c r="E3551" s="4">
        <v>172411.16</v>
      </c>
      <c r="F3551" s="4">
        <v>-6.59</v>
      </c>
      <c r="G3551" s="4">
        <v>13578</v>
      </c>
      <c r="H3551" s="4">
        <v>9954.9599999999991</v>
      </c>
      <c r="I3551" s="4">
        <v>25244.85</v>
      </c>
      <c r="J3551" s="4"/>
      <c r="K3551" s="4">
        <v>-56167.12</v>
      </c>
    </row>
    <row r="3552" spans="1:11" x14ac:dyDescent="0.25">
      <c r="A3552" s="2">
        <v>40076</v>
      </c>
      <c r="B3552" s="4">
        <v>224.28</v>
      </c>
      <c r="C3552" s="4">
        <v>-807.77</v>
      </c>
      <c r="D3552" s="4">
        <v>50011</v>
      </c>
      <c r="E3552" s="4">
        <v>172411.16</v>
      </c>
      <c r="F3552" s="4">
        <v>-6.59</v>
      </c>
      <c r="G3552" s="4">
        <v>13578</v>
      </c>
      <c r="H3552" s="4">
        <v>9954.9599999999991</v>
      </c>
      <c r="I3552" s="4">
        <v>25244.85</v>
      </c>
      <c r="J3552" s="4"/>
      <c r="K3552" s="4">
        <v>-56167.12</v>
      </c>
    </row>
    <row r="3553" spans="1:11" x14ac:dyDescent="0.25">
      <c r="A3553" s="2">
        <v>40077</v>
      </c>
      <c r="B3553" s="4">
        <v>224.28</v>
      </c>
      <c r="C3553" s="4">
        <v>-807.77</v>
      </c>
      <c r="D3553" s="4">
        <v>50011</v>
      </c>
      <c r="E3553" s="4">
        <v>172411.16</v>
      </c>
      <c r="F3553" s="4">
        <v>-6.59</v>
      </c>
      <c r="G3553" s="4">
        <v>13578</v>
      </c>
      <c r="H3553" s="4">
        <v>9954.9599999999991</v>
      </c>
      <c r="I3553" s="4">
        <v>25244.85</v>
      </c>
      <c r="J3553" s="4"/>
      <c r="K3553" s="4">
        <v>-56167.12</v>
      </c>
    </row>
    <row r="3554" spans="1:11" x14ac:dyDescent="0.25">
      <c r="A3554" s="2">
        <v>40078</v>
      </c>
      <c r="B3554" s="4">
        <v>224.28</v>
      </c>
      <c r="C3554" s="4">
        <v>-807.77</v>
      </c>
      <c r="D3554" s="4">
        <v>50011</v>
      </c>
      <c r="E3554" s="4">
        <v>172411.16</v>
      </c>
      <c r="F3554" s="4">
        <v>-6.59</v>
      </c>
      <c r="G3554" s="4">
        <v>13578</v>
      </c>
      <c r="H3554" s="4">
        <v>9954.9599999999991</v>
      </c>
      <c r="I3554" s="4">
        <v>25244.85</v>
      </c>
      <c r="J3554" s="4"/>
      <c r="K3554" s="4">
        <v>-56167.12</v>
      </c>
    </row>
    <row r="3555" spans="1:11" x14ac:dyDescent="0.25">
      <c r="A3555" s="2">
        <v>40079</v>
      </c>
      <c r="B3555" s="4">
        <v>224.28</v>
      </c>
      <c r="C3555" s="4">
        <v>-807.77</v>
      </c>
      <c r="D3555" s="4">
        <v>50011</v>
      </c>
      <c r="E3555" s="4">
        <v>172411.16</v>
      </c>
      <c r="F3555" s="4">
        <v>-6.59</v>
      </c>
      <c r="G3555" s="4">
        <v>13578</v>
      </c>
      <c r="H3555" s="4">
        <v>9954.9599999999991</v>
      </c>
      <c r="I3555" s="4">
        <v>25244.85</v>
      </c>
      <c r="J3555" s="4"/>
      <c r="K3555" s="4">
        <v>-56167.12</v>
      </c>
    </row>
    <row r="3556" spans="1:11" x14ac:dyDescent="0.25">
      <c r="A3556" s="2">
        <v>40080</v>
      </c>
      <c r="B3556" s="4">
        <v>224.28</v>
      </c>
      <c r="C3556" s="4">
        <v>-807.77</v>
      </c>
      <c r="D3556" s="4">
        <v>50011</v>
      </c>
      <c r="E3556" s="4">
        <v>172411.16</v>
      </c>
      <c r="F3556" s="4">
        <v>-6.59</v>
      </c>
      <c r="G3556" s="4">
        <v>13578</v>
      </c>
      <c r="H3556" s="4">
        <v>9954.9599999999991</v>
      </c>
      <c r="I3556" s="4">
        <v>25244.85</v>
      </c>
      <c r="J3556" s="4"/>
      <c r="K3556" s="4">
        <v>-56167.12</v>
      </c>
    </row>
    <row r="3557" spans="1:11" x14ac:dyDescent="0.25">
      <c r="A3557" s="2">
        <v>40081</v>
      </c>
      <c r="B3557" s="4">
        <v>224.28</v>
      </c>
      <c r="C3557" s="4">
        <v>-807.77</v>
      </c>
      <c r="D3557" s="4">
        <v>50011</v>
      </c>
      <c r="E3557" s="4">
        <v>172411.16</v>
      </c>
      <c r="F3557" s="4">
        <v>-6.59</v>
      </c>
      <c r="G3557" s="4">
        <v>13578</v>
      </c>
      <c r="H3557" s="4">
        <v>9954.9599999999991</v>
      </c>
      <c r="I3557" s="4">
        <v>25244.85</v>
      </c>
      <c r="J3557" s="4"/>
      <c r="K3557" s="4">
        <v>-56167.12</v>
      </c>
    </row>
    <row r="3558" spans="1:11" x14ac:dyDescent="0.25">
      <c r="A3558" s="2">
        <v>40082</v>
      </c>
      <c r="B3558" s="4">
        <v>224.28</v>
      </c>
      <c r="C3558" s="4">
        <v>-807.77</v>
      </c>
      <c r="D3558" s="4">
        <v>50011</v>
      </c>
      <c r="E3558" s="4">
        <v>172411.16</v>
      </c>
      <c r="F3558" s="4">
        <v>-6.59</v>
      </c>
      <c r="G3558" s="4">
        <v>13578</v>
      </c>
      <c r="H3558" s="4">
        <v>9954.9599999999991</v>
      </c>
      <c r="I3558" s="4">
        <v>25244.85</v>
      </c>
      <c r="J3558" s="4"/>
      <c r="K3558" s="4">
        <v>-56167.12</v>
      </c>
    </row>
    <row r="3559" spans="1:11" x14ac:dyDescent="0.25">
      <c r="A3559" s="2">
        <v>40083</v>
      </c>
      <c r="B3559" s="4">
        <v>224.28</v>
      </c>
      <c r="C3559" s="4">
        <v>-807.77</v>
      </c>
      <c r="D3559" s="4">
        <v>50011</v>
      </c>
      <c r="E3559" s="4">
        <v>172411.16</v>
      </c>
      <c r="F3559" s="4">
        <v>-6.59</v>
      </c>
      <c r="G3559" s="4">
        <v>13578</v>
      </c>
      <c r="H3559" s="4">
        <v>9954.9599999999991</v>
      </c>
      <c r="I3559" s="4">
        <v>25244.85</v>
      </c>
      <c r="J3559" s="4"/>
      <c r="K3559" s="4">
        <v>-56167.12</v>
      </c>
    </row>
    <row r="3560" spans="1:11" x14ac:dyDescent="0.25">
      <c r="A3560" s="2">
        <v>40084</v>
      </c>
      <c r="B3560" s="4">
        <v>224.28</v>
      </c>
      <c r="C3560" s="4">
        <v>-807.77</v>
      </c>
      <c r="D3560" s="4">
        <v>50011</v>
      </c>
      <c r="E3560" s="4">
        <v>172411.16</v>
      </c>
      <c r="F3560" s="4">
        <v>-6.59</v>
      </c>
      <c r="G3560" s="4">
        <v>13578</v>
      </c>
      <c r="H3560" s="4">
        <v>9954.9599999999991</v>
      </c>
      <c r="I3560" s="4">
        <v>25244.85</v>
      </c>
      <c r="J3560" s="4"/>
      <c r="K3560" s="4">
        <v>-56167.12</v>
      </c>
    </row>
    <row r="3561" spans="1:11" x14ac:dyDescent="0.25">
      <c r="A3561" s="2">
        <v>40085</v>
      </c>
      <c r="B3561" s="4">
        <v>224.28</v>
      </c>
      <c r="C3561" s="4">
        <v>-807.77</v>
      </c>
      <c r="D3561" s="4">
        <v>50011</v>
      </c>
      <c r="E3561" s="4">
        <v>172411.16</v>
      </c>
      <c r="F3561" s="4">
        <v>-6.59</v>
      </c>
      <c r="G3561" s="4">
        <v>13578</v>
      </c>
      <c r="H3561" s="4">
        <v>9954.9599999999991</v>
      </c>
      <c r="I3561" s="4">
        <v>25244.85</v>
      </c>
      <c r="J3561" s="4"/>
      <c r="K3561" s="4">
        <v>-56167.12</v>
      </c>
    </row>
    <row r="3562" spans="1:11" x14ac:dyDescent="0.25">
      <c r="A3562" s="2">
        <v>40086</v>
      </c>
      <c r="B3562" s="4">
        <v>222.71</v>
      </c>
      <c r="C3562" s="4">
        <v>-1392.2</v>
      </c>
      <c r="D3562" s="4">
        <v>51378</v>
      </c>
      <c r="E3562" s="4">
        <v>166974.70000000001</v>
      </c>
      <c r="F3562" s="4">
        <v>-6.91</v>
      </c>
      <c r="G3562" s="4">
        <v>13487</v>
      </c>
      <c r="H3562" s="4">
        <v>9954.9599999999991</v>
      </c>
      <c r="I3562" s="4">
        <v>25129.14</v>
      </c>
      <c r="J3562" s="4"/>
      <c r="K3562" s="4">
        <v>-57929.37</v>
      </c>
    </row>
    <row r="3563" spans="1:11" x14ac:dyDescent="0.25">
      <c r="A3563" s="2">
        <v>40087</v>
      </c>
      <c r="B3563" s="4">
        <v>222.71</v>
      </c>
      <c r="C3563" s="4">
        <v>-1392.2</v>
      </c>
      <c r="D3563" s="4">
        <v>51378</v>
      </c>
      <c r="E3563" s="4">
        <v>166974.70000000001</v>
      </c>
      <c r="F3563" s="4">
        <v>-6.91</v>
      </c>
      <c r="G3563" s="4">
        <v>13487</v>
      </c>
      <c r="H3563" s="4">
        <v>9954.9599999999991</v>
      </c>
      <c r="I3563" s="4">
        <v>25129.14</v>
      </c>
      <c r="J3563" s="4"/>
      <c r="K3563" s="4">
        <v>-57929.37</v>
      </c>
    </row>
    <row r="3564" spans="1:11" x14ac:dyDescent="0.25">
      <c r="A3564" s="2">
        <v>40088</v>
      </c>
      <c r="B3564" s="4">
        <v>222.71</v>
      </c>
      <c r="C3564" s="4">
        <v>-1392.2</v>
      </c>
      <c r="D3564" s="4">
        <v>51378</v>
      </c>
      <c r="E3564" s="4">
        <v>166974.70000000001</v>
      </c>
      <c r="F3564" s="4">
        <v>-6.91</v>
      </c>
      <c r="G3564" s="4">
        <v>13487</v>
      </c>
      <c r="H3564" s="4">
        <v>9954.9599999999991</v>
      </c>
      <c r="I3564" s="4">
        <v>25129.14</v>
      </c>
      <c r="J3564" s="4"/>
      <c r="K3564" s="4">
        <v>-57929.37</v>
      </c>
    </row>
    <row r="3565" spans="1:11" x14ac:dyDescent="0.25">
      <c r="A3565" s="2">
        <v>40089</v>
      </c>
      <c r="B3565" s="4">
        <v>222.71</v>
      </c>
      <c r="C3565" s="4">
        <v>-1392.2</v>
      </c>
      <c r="D3565" s="4">
        <v>51378</v>
      </c>
      <c r="E3565" s="4">
        <v>166974.70000000001</v>
      </c>
      <c r="F3565" s="4">
        <v>-6.91</v>
      </c>
      <c r="G3565" s="4">
        <v>13487</v>
      </c>
      <c r="H3565" s="4">
        <v>9954.9599999999991</v>
      </c>
      <c r="I3565" s="4">
        <v>25129.14</v>
      </c>
      <c r="J3565" s="4"/>
      <c r="K3565" s="4">
        <v>-57929.37</v>
      </c>
    </row>
    <row r="3566" spans="1:11" x14ac:dyDescent="0.25">
      <c r="A3566" s="2">
        <v>40090</v>
      </c>
      <c r="B3566" s="4">
        <v>222.71</v>
      </c>
      <c r="C3566" s="4">
        <v>-1392.2</v>
      </c>
      <c r="D3566" s="4">
        <v>51378</v>
      </c>
      <c r="E3566" s="4">
        <v>166974.70000000001</v>
      </c>
      <c r="F3566" s="4">
        <v>-6.91</v>
      </c>
      <c r="G3566" s="4">
        <v>13487</v>
      </c>
      <c r="H3566" s="4">
        <v>9954.9599999999991</v>
      </c>
      <c r="I3566" s="4">
        <v>25129.14</v>
      </c>
      <c r="J3566" s="4"/>
      <c r="K3566" s="4">
        <v>-57929.37</v>
      </c>
    </row>
    <row r="3567" spans="1:11" x14ac:dyDescent="0.25">
      <c r="A3567" s="2">
        <v>40091</v>
      </c>
      <c r="B3567" s="4">
        <v>222.71</v>
      </c>
      <c r="C3567" s="4">
        <v>-1392.2</v>
      </c>
      <c r="D3567" s="4">
        <v>51378</v>
      </c>
      <c r="E3567" s="4">
        <v>166974.70000000001</v>
      </c>
      <c r="F3567" s="4">
        <v>-6.91</v>
      </c>
      <c r="G3567" s="4">
        <v>13487</v>
      </c>
      <c r="H3567" s="4">
        <v>9954.9599999999991</v>
      </c>
      <c r="I3567" s="4">
        <v>25129.14</v>
      </c>
      <c r="J3567" s="4"/>
      <c r="K3567" s="4">
        <v>-57929.37</v>
      </c>
    </row>
    <row r="3568" spans="1:11" x14ac:dyDescent="0.25">
      <c r="A3568" s="2">
        <v>40092</v>
      </c>
      <c r="B3568" s="4">
        <v>222.71</v>
      </c>
      <c r="C3568" s="4">
        <v>-1392.2</v>
      </c>
      <c r="D3568" s="4">
        <v>51378</v>
      </c>
      <c r="E3568" s="4">
        <v>166974.70000000001</v>
      </c>
      <c r="F3568" s="4">
        <v>-6.91</v>
      </c>
      <c r="G3568" s="4">
        <v>13487</v>
      </c>
      <c r="H3568" s="4">
        <v>9954.9599999999991</v>
      </c>
      <c r="I3568" s="4">
        <v>25129.14</v>
      </c>
      <c r="J3568" s="4"/>
      <c r="K3568" s="4">
        <v>-57929.37</v>
      </c>
    </row>
    <row r="3569" spans="1:11" x14ac:dyDescent="0.25">
      <c r="A3569" s="2">
        <v>40093</v>
      </c>
      <c r="B3569" s="4">
        <v>222.71</v>
      </c>
      <c r="C3569" s="4">
        <v>-1392.2</v>
      </c>
      <c r="D3569" s="4">
        <v>51378</v>
      </c>
      <c r="E3569" s="4">
        <v>166974.70000000001</v>
      </c>
      <c r="F3569" s="4">
        <v>-6.91</v>
      </c>
      <c r="G3569" s="4">
        <v>13487</v>
      </c>
      <c r="H3569" s="4">
        <v>9954.9599999999991</v>
      </c>
      <c r="I3569" s="4">
        <v>25129.14</v>
      </c>
      <c r="J3569" s="4"/>
      <c r="K3569" s="4">
        <v>-57929.37</v>
      </c>
    </row>
    <row r="3570" spans="1:11" x14ac:dyDescent="0.25">
      <c r="A3570" s="2">
        <v>40094</v>
      </c>
      <c r="B3570" s="4">
        <v>222.71</v>
      </c>
      <c r="C3570" s="4">
        <v>-1392.2</v>
      </c>
      <c r="D3570" s="4">
        <v>51378</v>
      </c>
      <c r="E3570" s="4">
        <v>166974.70000000001</v>
      </c>
      <c r="F3570" s="4">
        <v>-6.91</v>
      </c>
      <c r="G3570" s="4">
        <v>13487</v>
      </c>
      <c r="H3570" s="4">
        <v>9954.9599999999991</v>
      </c>
      <c r="I3570" s="4">
        <v>25129.14</v>
      </c>
      <c r="J3570" s="4"/>
      <c r="K3570" s="4">
        <v>-57929.37</v>
      </c>
    </row>
    <row r="3571" spans="1:11" x14ac:dyDescent="0.25">
      <c r="A3571" s="2">
        <v>40095</v>
      </c>
      <c r="B3571" s="4">
        <v>222.71</v>
      </c>
      <c r="C3571" s="4">
        <v>-1392.2</v>
      </c>
      <c r="D3571" s="4">
        <v>51378</v>
      </c>
      <c r="E3571" s="4">
        <v>166974.70000000001</v>
      </c>
      <c r="F3571" s="4">
        <v>-6.91</v>
      </c>
      <c r="G3571" s="4">
        <v>13487</v>
      </c>
      <c r="H3571" s="4">
        <v>9954.9599999999991</v>
      </c>
      <c r="I3571" s="4">
        <v>25129.14</v>
      </c>
      <c r="J3571" s="4"/>
      <c r="K3571" s="4">
        <v>-57929.37</v>
      </c>
    </row>
    <row r="3572" spans="1:11" x14ac:dyDescent="0.25">
      <c r="A3572" s="2">
        <v>40096</v>
      </c>
      <c r="B3572" s="4">
        <v>222.71</v>
      </c>
      <c r="C3572" s="4">
        <v>-1392.2</v>
      </c>
      <c r="D3572" s="4">
        <v>51378</v>
      </c>
      <c r="E3572" s="4">
        <v>166974.70000000001</v>
      </c>
      <c r="F3572" s="4">
        <v>-6.91</v>
      </c>
      <c r="G3572" s="4">
        <v>13487</v>
      </c>
      <c r="H3572" s="4">
        <v>9954.9599999999991</v>
      </c>
      <c r="I3572" s="4">
        <v>25129.14</v>
      </c>
      <c r="J3572" s="4"/>
      <c r="K3572" s="4">
        <v>-57929.37</v>
      </c>
    </row>
    <row r="3573" spans="1:11" x14ac:dyDescent="0.25">
      <c r="A3573" s="2">
        <v>40097</v>
      </c>
      <c r="B3573" s="4">
        <v>222.71</v>
      </c>
      <c r="C3573" s="4">
        <v>-1392.2</v>
      </c>
      <c r="D3573" s="4">
        <v>51378</v>
      </c>
      <c r="E3573" s="4">
        <v>166974.70000000001</v>
      </c>
      <c r="F3573" s="4">
        <v>-6.91</v>
      </c>
      <c r="G3573" s="4">
        <v>13487</v>
      </c>
      <c r="H3573" s="4">
        <v>9954.9599999999991</v>
      </c>
      <c r="I3573" s="4">
        <v>25129.14</v>
      </c>
      <c r="J3573" s="4"/>
      <c r="K3573" s="4">
        <v>-57929.37</v>
      </c>
    </row>
    <row r="3574" spans="1:11" x14ac:dyDescent="0.25">
      <c r="A3574" s="2">
        <v>40098</v>
      </c>
      <c r="B3574" s="4">
        <v>222.71</v>
      </c>
      <c r="C3574" s="4">
        <v>-1392.2</v>
      </c>
      <c r="D3574" s="4">
        <v>51378</v>
      </c>
      <c r="E3574" s="4">
        <v>166974.70000000001</v>
      </c>
      <c r="F3574" s="4">
        <v>-6.91</v>
      </c>
      <c r="G3574" s="4">
        <v>13487</v>
      </c>
      <c r="H3574" s="4">
        <v>9954.9599999999991</v>
      </c>
      <c r="I3574" s="4">
        <v>25129.14</v>
      </c>
      <c r="J3574" s="4"/>
      <c r="K3574" s="4">
        <v>-57929.37</v>
      </c>
    </row>
    <row r="3575" spans="1:11" x14ac:dyDescent="0.25">
      <c r="A3575" s="2">
        <v>40099</v>
      </c>
      <c r="B3575" s="4">
        <v>222.71</v>
      </c>
      <c r="C3575" s="4">
        <v>-1392.2</v>
      </c>
      <c r="D3575" s="4">
        <v>51378</v>
      </c>
      <c r="E3575" s="4">
        <v>166974.70000000001</v>
      </c>
      <c r="F3575" s="4">
        <v>-6.91</v>
      </c>
      <c r="G3575" s="4">
        <v>13487</v>
      </c>
      <c r="H3575" s="4">
        <v>9954.9599999999991</v>
      </c>
      <c r="I3575" s="4">
        <v>25129.14</v>
      </c>
      <c r="J3575" s="4"/>
      <c r="K3575" s="4">
        <v>-57929.37</v>
      </c>
    </row>
    <row r="3576" spans="1:11" x14ac:dyDescent="0.25">
      <c r="A3576" s="2">
        <v>40100</v>
      </c>
      <c r="B3576" s="4">
        <v>222.71</v>
      </c>
      <c r="C3576" s="4">
        <v>-1392.2</v>
      </c>
      <c r="D3576" s="4">
        <v>51378</v>
      </c>
      <c r="E3576" s="4">
        <v>166974.70000000001</v>
      </c>
      <c r="F3576" s="4">
        <v>-6.91</v>
      </c>
      <c r="G3576" s="4">
        <v>13487</v>
      </c>
      <c r="H3576" s="4">
        <v>9954.9599999999991</v>
      </c>
      <c r="I3576" s="4">
        <v>25129.14</v>
      </c>
      <c r="J3576" s="4"/>
      <c r="K3576" s="4">
        <v>-57929.37</v>
      </c>
    </row>
    <row r="3577" spans="1:11" x14ac:dyDescent="0.25">
      <c r="A3577" s="2">
        <v>40101</v>
      </c>
      <c r="B3577" s="4">
        <v>222.71</v>
      </c>
      <c r="C3577" s="4">
        <v>-1392.2</v>
      </c>
      <c r="D3577" s="4">
        <v>51378</v>
      </c>
      <c r="E3577" s="4">
        <v>166974.70000000001</v>
      </c>
      <c r="F3577" s="4">
        <v>-6.91</v>
      </c>
      <c r="G3577" s="4">
        <v>13487</v>
      </c>
      <c r="H3577" s="4">
        <v>9954.9599999999991</v>
      </c>
      <c r="I3577" s="4">
        <v>25129.14</v>
      </c>
      <c r="J3577" s="4"/>
      <c r="K3577" s="4">
        <v>-57929.37</v>
      </c>
    </row>
    <row r="3578" spans="1:11" x14ac:dyDescent="0.25">
      <c r="A3578" s="2">
        <v>40102</v>
      </c>
      <c r="B3578" s="4">
        <v>222.71</v>
      </c>
      <c r="C3578" s="4">
        <v>-1392.2</v>
      </c>
      <c r="D3578" s="4">
        <v>51378</v>
      </c>
      <c r="E3578" s="4">
        <v>166974.70000000001</v>
      </c>
      <c r="F3578" s="4">
        <v>-6.91</v>
      </c>
      <c r="G3578" s="4">
        <v>13487</v>
      </c>
      <c r="H3578" s="4">
        <v>9954.9599999999991</v>
      </c>
      <c r="I3578" s="4">
        <v>25129.14</v>
      </c>
      <c r="J3578" s="4"/>
      <c r="K3578" s="4">
        <v>-57929.37</v>
      </c>
    </row>
    <row r="3579" spans="1:11" x14ac:dyDescent="0.25">
      <c r="A3579" s="2">
        <v>40103</v>
      </c>
      <c r="B3579" s="4">
        <v>222.71</v>
      </c>
      <c r="C3579" s="4">
        <v>-1392.2</v>
      </c>
      <c r="D3579" s="4">
        <v>51378</v>
      </c>
      <c r="E3579" s="4">
        <v>166974.70000000001</v>
      </c>
      <c r="F3579" s="4">
        <v>-6.91</v>
      </c>
      <c r="G3579" s="4">
        <v>13487</v>
      </c>
      <c r="H3579" s="4">
        <v>9954.9599999999991</v>
      </c>
      <c r="I3579" s="4">
        <v>25129.14</v>
      </c>
      <c r="J3579" s="4"/>
      <c r="K3579" s="4">
        <v>-57929.37</v>
      </c>
    </row>
    <row r="3580" spans="1:11" x14ac:dyDescent="0.25">
      <c r="A3580" s="2">
        <v>40104</v>
      </c>
      <c r="B3580" s="4">
        <v>222.71</v>
      </c>
      <c r="C3580" s="4">
        <v>-1392.2</v>
      </c>
      <c r="D3580" s="4">
        <v>51378</v>
      </c>
      <c r="E3580" s="4">
        <v>166974.70000000001</v>
      </c>
      <c r="F3580" s="4">
        <v>-6.91</v>
      </c>
      <c r="G3580" s="4">
        <v>13487</v>
      </c>
      <c r="H3580" s="4">
        <v>9954.9599999999991</v>
      </c>
      <c r="I3580" s="4">
        <v>25129.14</v>
      </c>
      <c r="J3580" s="4"/>
      <c r="K3580" s="4">
        <v>-57929.37</v>
      </c>
    </row>
    <row r="3581" spans="1:11" x14ac:dyDescent="0.25">
      <c r="A3581" s="2">
        <v>40105</v>
      </c>
      <c r="B3581" s="4">
        <v>222.71</v>
      </c>
      <c r="C3581" s="4">
        <v>-1392.2</v>
      </c>
      <c r="D3581" s="4">
        <v>51378</v>
      </c>
      <c r="E3581" s="4">
        <v>166974.70000000001</v>
      </c>
      <c r="F3581" s="4">
        <v>-6.91</v>
      </c>
      <c r="G3581" s="4">
        <v>13487</v>
      </c>
      <c r="H3581" s="4">
        <v>9954.9599999999991</v>
      </c>
      <c r="I3581" s="4">
        <v>25129.14</v>
      </c>
      <c r="J3581" s="4"/>
      <c r="K3581" s="4">
        <v>-57929.37</v>
      </c>
    </row>
    <row r="3582" spans="1:11" x14ac:dyDescent="0.25">
      <c r="A3582" s="2">
        <v>40106</v>
      </c>
      <c r="B3582" s="4">
        <v>222.71</v>
      </c>
      <c r="C3582" s="4">
        <v>-1392.2</v>
      </c>
      <c r="D3582" s="4">
        <v>51378</v>
      </c>
      <c r="E3582" s="4">
        <v>166974.70000000001</v>
      </c>
      <c r="F3582" s="4">
        <v>-6.91</v>
      </c>
      <c r="G3582" s="4">
        <v>13487</v>
      </c>
      <c r="H3582" s="4">
        <v>9954.9599999999991</v>
      </c>
      <c r="I3582" s="4">
        <v>25129.14</v>
      </c>
      <c r="J3582" s="4"/>
      <c r="K3582" s="4">
        <v>-57929.37</v>
      </c>
    </row>
    <row r="3583" spans="1:11" x14ac:dyDescent="0.25">
      <c r="A3583" s="2">
        <v>40107</v>
      </c>
      <c r="B3583" s="4">
        <v>222.71</v>
      </c>
      <c r="C3583" s="4">
        <v>-1392.2</v>
      </c>
      <c r="D3583" s="4">
        <v>51378</v>
      </c>
      <c r="E3583" s="4">
        <v>166974.70000000001</v>
      </c>
      <c r="F3583" s="4">
        <v>-6.91</v>
      </c>
      <c r="G3583" s="4">
        <v>13487</v>
      </c>
      <c r="H3583" s="4">
        <v>9954.9599999999991</v>
      </c>
      <c r="I3583" s="4">
        <v>25129.14</v>
      </c>
      <c r="J3583" s="4"/>
      <c r="K3583" s="4">
        <v>-57929.37</v>
      </c>
    </row>
    <row r="3584" spans="1:11" x14ac:dyDescent="0.25">
      <c r="A3584" s="2">
        <v>40108</v>
      </c>
      <c r="B3584" s="4">
        <v>222.71</v>
      </c>
      <c r="C3584" s="4">
        <v>-1392.2</v>
      </c>
      <c r="D3584" s="4">
        <v>51378</v>
      </c>
      <c r="E3584" s="4">
        <v>166974.70000000001</v>
      </c>
      <c r="F3584" s="4">
        <v>-6.91</v>
      </c>
      <c r="G3584" s="4">
        <v>13487</v>
      </c>
      <c r="H3584" s="4">
        <v>9954.9599999999991</v>
      </c>
      <c r="I3584" s="4">
        <v>25129.14</v>
      </c>
      <c r="J3584" s="4"/>
      <c r="K3584" s="4">
        <v>-57929.37</v>
      </c>
    </row>
    <row r="3585" spans="1:11" x14ac:dyDescent="0.25">
      <c r="A3585" s="2">
        <v>40109</v>
      </c>
      <c r="B3585" s="4">
        <v>222.71</v>
      </c>
      <c r="C3585" s="4">
        <v>-1392.2</v>
      </c>
      <c r="D3585" s="4">
        <v>51378</v>
      </c>
      <c r="E3585" s="4">
        <v>166974.70000000001</v>
      </c>
      <c r="F3585" s="4">
        <v>-6.91</v>
      </c>
      <c r="G3585" s="4">
        <v>13487</v>
      </c>
      <c r="H3585" s="4">
        <v>9954.9599999999991</v>
      </c>
      <c r="I3585" s="4">
        <v>25129.14</v>
      </c>
      <c r="J3585" s="4"/>
      <c r="K3585" s="4">
        <v>-57929.37</v>
      </c>
    </row>
    <row r="3586" spans="1:11" x14ac:dyDescent="0.25">
      <c r="A3586" s="2">
        <v>40110</v>
      </c>
      <c r="B3586" s="4">
        <v>222.71</v>
      </c>
      <c r="C3586" s="4">
        <v>-1392.2</v>
      </c>
      <c r="D3586" s="4">
        <v>51378</v>
      </c>
      <c r="E3586" s="4">
        <v>166974.70000000001</v>
      </c>
      <c r="F3586" s="4">
        <v>-6.91</v>
      </c>
      <c r="G3586" s="4">
        <v>13487</v>
      </c>
      <c r="H3586" s="4">
        <v>9954.9599999999991</v>
      </c>
      <c r="I3586" s="4">
        <v>25129.14</v>
      </c>
      <c r="J3586" s="4"/>
      <c r="K3586" s="4">
        <v>-57929.37</v>
      </c>
    </row>
    <row r="3587" spans="1:11" x14ac:dyDescent="0.25">
      <c r="A3587" s="2">
        <v>40111</v>
      </c>
      <c r="B3587" s="4">
        <v>222.71</v>
      </c>
      <c r="C3587" s="4">
        <v>-1392.2</v>
      </c>
      <c r="D3587" s="4">
        <v>51378</v>
      </c>
      <c r="E3587" s="4">
        <v>166974.70000000001</v>
      </c>
      <c r="F3587" s="4">
        <v>-6.91</v>
      </c>
      <c r="G3587" s="4">
        <v>13487</v>
      </c>
      <c r="H3587" s="4">
        <v>9954.9599999999991</v>
      </c>
      <c r="I3587" s="4">
        <v>25129.14</v>
      </c>
      <c r="J3587" s="4"/>
      <c r="K3587" s="4">
        <v>-57929.37</v>
      </c>
    </row>
    <row r="3588" spans="1:11" x14ac:dyDescent="0.25">
      <c r="A3588" s="2">
        <v>40112</v>
      </c>
      <c r="B3588" s="4">
        <v>222.71</v>
      </c>
      <c r="C3588" s="4">
        <v>-1392.2</v>
      </c>
      <c r="D3588" s="4">
        <v>51378</v>
      </c>
      <c r="E3588" s="4">
        <v>166974.70000000001</v>
      </c>
      <c r="F3588" s="4">
        <v>-6.91</v>
      </c>
      <c r="G3588" s="4">
        <v>13487</v>
      </c>
      <c r="H3588" s="4">
        <v>9954.9599999999991</v>
      </c>
      <c r="I3588" s="4">
        <v>25129.14</v>
      </c>
      <c r="J3588" s="4"/>
      <c r="K3588" s="4">
        <v>-57929.37</v>
      </c>
    </row>
    <row r="3589" spans="1:11" x14ac:dyDescent="0.25">
      <c r="A3589" s="2">
        <v>40113</v>
      </c>
      <c r="B3589" s="4">
        <v>222.71</v>
      </c>
      <c r="C3589" s="4">
        <v>-1392.2</v>
      </c>
      <c r="D3589" s="4">
        <v>51378</v>
      </c>
      <c r="E3589" s="4">
        <v>166974.70000000001</v>
      </c>
      <c r="F3589" s="4">
        <v>-6.91</v>
      </c>
      <c r="G3589" s="4">
        <v>13487</v>
      </c>
      <c r="H3589" s="4">
        <v>9954.9599999999991</v>
      </c>
      <c r="I3589" s="4">
        <v>25129.14</v>
      </c>
      <c r="J3589" s="4"/>
      <c r="K3589" s="4">
        <v>-57929.37</v>
      </c>
    </row>
    <row r="3590" spans="1:11" x14ac:dyDescent="0.25">
      <c r="A3590" s="2">
        <v>40114</v>
      </c>
      <c r="B3590" s="4">
        <v>222.71</v>
      </c>
      <c r="C3590" s="4">
        <v>-1392.2</v>
      </c>
      <c r="D3590" s="4">
        <v>51378</v>
      </c>
      <c r="E3590" s="4">
        <v>166974.70000000001</v>
      </c>
      <c r="F3590" s="4">
        <v>-6.91</v>
      </c>
      <c r="G3590" s="4">
        <v>13487</v>
      </c>
      <c r="H3590" s="4">
        <v>9954.9599999999991</v>
      </c>
      <c r="I3590" s="4">
        <v>25129.14</v>
      </c>
      <c r="J3590" s="4"/>
      <c r="K3590" s="4">
        <v>-57929.37</v>
      </c>
    </row>
    <row r="3591" spans="1:11" x14ac:dyDescent="0.25">
      <c r="A3591" s="2">
        <v>40115</v>
      </c>
      <c r="B3591" s="4">
        <v>222.71</v>
      </c>
      <c r="C3591" s="4">
        <v>-1392.2</v>
      </c>
      <c r="D3591" s="4">
        <v>51378</v>
      </c>
      <c r="E3591" s="4">
        <v>166974.70000000001</v>
      </c>
      <c r="F3591" s="4">
        <v>-6.91</v>
      </c>
      <c r="G3591" s="4">
        <v>13487</v>
      </c>
      <c r="H3591" s="4">
        <v>9954.9599999999991</v>
      </c>
      <c r="I3591" s="4">
        <v>25129.14</v>
      </c>
      <c r="J3591" s="4"/>
      <c r="K3591" s="4">
        <v>-57929.37</v>
      </c>
    </row>
    <row r="3592" spans="1:11" x14ac:dyDescent="0.25">
      <c r="A3592" s="2">
        <v>40116</v>
      </c>
      <c r="B3592" s="4">
        <v>222.71</v>
      </c>
      <c r="C3592" s="4">
        <v>-1392.2</v>
      </c>
      <c r="D3592" s="4">
        <v>51378</v>
      </c>
      <c r="E3592" s="4">
        <v>166974.70000000001</v>
      </c>
      <c r="F3592" s="4">
        <v>-6.91</v>
      </c>
      <c r="G3592" s="4">
        <v>13487</v>
      </c>
      <c r="H3592" s="4">
        <v>9954.9599999999991</v>
      </c>
      <c r="I3592" s="4">
        <v>25129.14</v>
      </c>
      <c r="J3592" s="4"/>
      <c r="K3592" s="4">
        <v>-57929.37</v>
      </c>
    </row>
    <row r="3593" spans="1:11" x14ac:dyDescent="0.25">
      <c r="A3593" s="2">
        <v>40117</v>
      </c>
      <c r="B3593" s="4">
        <v>222.71</v>
      </c>
      <c r="C3593" s="4">
        <v>-1392.2</v>
      </c>
      <c r="D3593" s="4">
        <v>52871</v>
      </c>
      <c r="E3593" s="4">
        <v>166974.70000000001</v>
      </c>
      <c r="F3593" s="4">
        <v>-8.39</v>
      </c>
      <c r="G3593" s="4">
        <v>13487</v>
      </c>
      <c r="H3593" s="4">
        <v>9954.9599999999991</v>
      </c>
      <c r="I3593" s="4">
        <v>25193.05</v>
      </c>
      <c r="J3593" s="4"/>
      <c r="K3593" s="4">
        <v>-57929.37</v>
      </c>
    </row>
    <row r="3594" spans="1:11" x14ac:dyDescent="0.25">
      <c r="A3594" s="2">
        <v>40118</v>
      </c>
      <c r="B3594" s="4">
        <v>222.71</v>
      </c>
      <c r="C3594" s="4">
        <v>-1392.2</v>
      </c>
      <c r="D3594" s="4">
        <v>52871</v>
      </c>
      <c r="E3594" s="4">
        <v>166974.70000000001</v>
      </c>
      <c r="F3594" s="4">
        <v>-8.39</v>
      </c>
      <c r="G3594" s="4">
        <v>13487</v>
      </c>
      <c r="H3594" s="4">
        <v>9954.9599999999991</v>
      </c>
      <c r="I3594" s="4">
        <v>25193.05</v>
      </c>
      <c r="J3594" s="4"/>
      <c r="K3594" s="4">
        <v>-57929.37</v>
      </c>
    </row>
    <row r="3595" spans="1:11" x14ac:dyDescent="0.25">
      <c r="A3595" s="2">
        <v>40119</v>
      </c>
      <c r="B3595" s="4">
        <v>222.71</v>
      </c>
      <c r="C3595" s="4">
        <v>-1392.2</v>
      </c>
      <c r="D3595" s="4">
        <v>52871</v>
      </c>
      <c r="E3595" s="4">
        <v>166974.70000000001</v>
      </c>
      <c r="F3595" s="4">
        <v>-8.39</v>
      </c>
      <c r="G3595" s="4">
        <v>13487</v>
      </c>
      <c r="H3595" s="4">
        <v>9954.9599999999991</v>
      </c>
      <c r="I3595" s="4">
        <v>25193.05</v>
      </c>
      <c r="J3595" s="4"/>
      <c r="K3595" s="4">
        <v>-57929.37</v>
      </c>
    </row>
    <row r="3596" spans="1:11" x14ac:dyDescent="0.25">
      <c r="A3596" s="2">
        <v>40120</v>
      </c>
      <c r="B3596" s="4">
        <v>222.71</v>
      </c>
      <c r="C3596" s="4">
        <v>-1392.2</v>
      </c>
      <c r="D3596" s="4">
        <v>52871</v>
      </c>
      <c r="E3596" s="4">
        <v>166974.70000000001</v>
      </c>
      <c r="F3596" s="4">
        <v>-8.39</v>
      </c>
      <c r="G3596" s="4">
        <v>13487</v>
      </c>
      <c r="H3596" s="4">
        <v>9954.9599999999991</v>
      </c>
      <c r="I3596" s="4">
        <v>25193.05</v>
      </c>
      <c r="J3596" s="4"/>
      <c r="K3596" s="4">
        <v>-57929.37</v>
      </c>
    </row>
    <row r="3597" spans="1:11" x14ac:dyDescent="0.25">
      <c r="A3597" s="2">
        <v>40121</v>
      </c>
      <c r="B3597" s="4">
        <v>222.71</v>
      </c>
      <c r="C3597" s="4">
        <v>-1392.2</v>
      </c>
      <c r="D3597" s="4">
        <v>52871</v>
      </c>
      <c r="E3597" s="4">
        <v>166974.70000000001</v>
      </c>
      <c r="F3597" s="4">
        <v>-8.39</v>
      </c>
      <c r="G3597" s="4">
        <v>13487</v>
      </c>
      <c r="H3597" s="4">
        <v>9954.9599999999991</v>
      </c>
      <c r="I3597" s="4">
        <v>25193.05</v>
      </c>
      <c r="J3597" s="4"/>
      <c r="K3597" s="4">
        <v>-57929.37</v>
      </c>
    </row>
    <row r="3598" spans="1:11" x14ac:dyDescent="0.25">
      <c r="A3598" s="2">
        <v>40122</v>
      </c>
      <c r="B3598" s="4">
        <v>222.71</v>
      </c>
      <c r="C3598" s="4">
        <v>-1392.2</v>
      </c>
      <c r="D3598" s="4">
        <v>52871</v>
      </c>
      <c r="E3598" s="4">
        <v>166974.70000000001</v>
      </c>
      <c r="F3598" s="4">
        <v>-8.39</v>
      </c>
      <c r="G3598" s="4">
        <v>13487</v>
      </c>
      <c r="H3598" s="4">
        <v>9954.9599999999991</v>
      </c>
      <c r="I3598" s="4">
        <v>25193.05</v>
      </c>
      <c r="J3598" s="4"/>
      <c r="K3598" s="4">
        <v>-57929.37</v>
      </c>
    </row>
    <row r="3599" spans="1:11" x14ac:dyDescent="0.25">
      <c r="A3599" s="2">
        <v>40123</v>
      </c>
      <c r="B3599" s="4">
        <v>222.71</v>
      </c>
      <c r="C3599" s="4">
        <v>-1392.2</v>
      </c>
      <c r="D3599" s="4">
        <v>52871</v>
      </c>
      <c r="E3599" s="4">
        <v>166974.70000000001</v>
      </c>
      <c r="F3599" s="4">
        <v>-8.39</v>
      </c>
      <c r="G3599" s="4">
        <v>13487</v>
      </c>
      <c r="H3599" s="4">
        <v>9954.9599999999991</v>
      </c>
      <c r="I3599" s="4">
        <v>25193.05</v>
      </c>
      <c r="J3599" s="4"/>
      <c r="K3599" s="4">
        <v>-57929.37</v>
      </c>
    </row>
    <row r="3600" spans="1:11" x14ac:dyDescent="0.25">
      <c r="A3600" s="2">
        <v>40124</v>
      </c>
      <c r="B3600" s="4">
        <v>222.71</v>
      </c>
      <c r="C3600" s="4">
        <v>-1392.2</v>
      </c>
      <c r="D3600" s="4">
        <v>52871</v>
      </c>
      <c r="E3600" s="4">
        <v>166974.70000000001</v>
      </c>
      <c r="F3600" s="4">
        <v>-8.39</v>
      </c>
      <c r="G3600" s="4">
        <v>13487</v>
      </c>
      <c r="H3600" s="4">
        <v>9954.9599999999991</v>
      </c>
      <c r="I3600" s="4">
        <v>25193.05</v>
      </c>
      <c r="J3600" s="4"/>
      <c r="K3600" s="4">
        <v>-57929.37</v>
      </c>
    </row>
    <row r="3601" spans="1:11" x14ac:dyDescent="0.25">
      <c r="A3601" s="2">
        <v>40125</v>
      </c>
      <c r="B3601" s="4">
        <v>222.71</v>
      </c>
      <c r="C3601" s="4">
        <v>-1392.2</v>
      </c>
      <c r="D3601" s="4">
        <v>52871</v>
      </c>
      <c r="E3601" s="4">
        <v>166974.70000000001</v>
      </c>
      <c r="F3601" s="4">
        <v>-8.39</v>
      </c>
      <c r="G3601" s="4">
        <v>13487</v>
      </c>
      <c r="H3601" s="4">
        <v>9954.9599999999991</v>
      </c>
      <c r="I3601" s="4">
        <v>25193.05</v>
      </c>
      <c r="J3601" s="4"/>
      <c r="K3601" s="4">
        <v>-57929.37</v>
      </c>
    </row>
    <row r="3602" spans="1:11" x14ac:dyDescent="0.25">
      <c r="A3602" s="2">
        <v>40126</v>
      </c>
      <c r="B3602" s="4">
        <v>222.71</v>
      </c>
      <c r="C3602" s="4">
        <v>-1392.2</v>
      </c>
      <c r="D3602" s="4">
        <v>52871</v>
      </c>
      <c r="E3602" s="4">
        <v>166974.70000000001</v>
      </c>
      <c r="F3602" s="4">
        <v>-8.39</v>
      </c>
      <c r="G3602" s="4">
        <v>13487</v>
      </c>
      <c r="H3602" s="4">
        <v>9954.9599999999991</v>
      </c>
      <c r="I3602" s="4">
        <v>25193.05</v>
      </c>
      <c r="J3602" s="4"/>
      <c r="K3602" s="4">
        <v>-57929.37</v>
      </c>
    </row>
    <row r="3603" spans="1:11" x14ac:dyDescent="0.25">
      <c r="A3603" s="2">
        <v>40127</v>
      </c>
      <c r="B3603" s="4">
        <v>222.71</v>
      </c>
      <c r="C3603" s="4">
        <v>-1392.2</v>
      </c>
      <c r="D3603" s="4">
        <v>52871</v>
      </c>
      <c r="E3603" s="4">
        <v>166974.70000000001</v>
      </c>
      <c r="F3603" s="4">
        <v>-8.39</v>
      </c>
      <c r="G3603" s="4">
        <v>13487</v>
      </c>
      <c r="H3603" s="4">
        <v>9954.9599999999991</v>
      </c>
      <c r="I3603" s="4">
        <v>25193.05</v>
      </c>
      <c r="J3603" s="4"/>
      <c r="K3603" s="4">
        <v>-57929.37</v>
      </c>
    </row>
    <row r="3604" spans="1:11" x14ac:dyDescent="0.25">
      <c r="A3604" s="2">
        <v>40128</v>
      </c>
      <c r="B3604" s="4">
        <v>222.71</v>
      </c>
      <c r="C3604" s="4">
        <v>-1392.2</v>
      </c>
      <c r="D3604" s="4">
        <v>52871</v>
      </c>
      <c r="E3604" s="4">
        <v>166974.70000000001</v>
      </c>
      <c r="F3604" s="4">
        <v>-8.39</v>
      </c>
      <c r="G3604" s="4">
        <v>13487</v>
      </c>
      <c r="H3604" s="4">
        <v>9954.9599999999991</v>
      </c>
      <c r="I3604" s="4">
        <v>25193.05</v>
      </c>
      <c r="J3604" s="4"/>
      <c r="K3604" s="4">
        <v>-57929.37</v>
      </c>
    </row>
    <row r="3605" spans="1:11" x14ac:dyDescent="0.25">
      <c r="A3605" s="2">
        <v>40129</v>
      </c>
      <c r="B3605" s="4">
        <v>222.71</v>
      </c>
      <c r="C3605" s="4">
        <v>-1392.2</v>
      </c>
      <c r="D3605" s="4">
        <v>52871</v>
      </c>
      <c r="E3605" s="4">
        <v>166974.70000000001</v>
      </c>
      <c r="F3605" s="4">
        <v>-8.39</v>
      </c>
      <c r="G3605" s="4">
        <v>13487</v>
      </c>
      <c r="H3605" s="4">
        <v>9954.9599999999991</v>
      </c>
      <c r="I3605" s="4">
        <v>25193.05</v>
      </c>
      <c r="J3605" s="4"/>
      <c r="K3605" s="4">
        <v>-57929.37</v>
      </c>
    </row>
    <row r="3606" spans="1:11" x14ac:dyDescent="0.25">
      <c r="A3606" s="2">
        <v>40130</v>
      </c>
      <c r="B3606" s="4">
        <v>222.71</v>
      </c>
      <c r="C3606" s="4">
        <v>-1392.2</v>
      </c>
      <c r="D3606" s="4">
        <v>52871</v>
      </c>
      <c r="E3606" s="4">
        <v>166974.70000000001</v>
      </c>
      <c r="F3606" s="4">
        <v>-8.39</v>
      </c>
      <c r="G3606" s="4">
        <v>13487</v>
      </c>
      <c r="H3606" s="4">
        <v>9954.9599999999991</v>
      </c>
      <c r="I3606" s="4">
        <v>25193.05</v>
      </c>
      <c r="J3606" s="4"/>
      <c r="K3606" s="4">
        <v>-57929.37</v>
      </c>
    </row>
    <row r="3607" spans="1:11" x14ac:dyDescent="0.25">
      <c r="A3607" s="2">
        <v>40131</v>
      </c>
      <c r="B3607" s="4">
        <v>222.71</v>
      </c>
      <c r="C3607" s="4">
        <v>-1392.2</v>
      </c>
      <c r="D3607" s="4">
        <v>52871</v>
      </c>
      <c r="E3607" s="4">
        <v>166974.70000000001</v>
      </c>
      <c r="F3607" s="4">
        <v>-8.39</v>
      </c>
      <c r="G3607" s="4">
        <v>13487</v>
      </c>
      <c r="H3607" s="4">
        <v>9954.9599999999991</v>
      </c>
      <c r="I3607" s="4">
        <v>25193.05</v>
      </c>
      <c r="J3607" s="4"/>
      <c r="K3607" s="4">
        <v>-57929.37</v>
      </c>
    </row>
    <row r="3608" spans="1:11" x14ac:dyDescent="0.25">
      <c r="A3608" s="2">
        <v>40132</v>
      </c>
      <c r="B3608" s="4">
        <v>222.71</v>
      </c>
      <c r="C3608" s="4">
        <v>-1392.2</v>
      </c>
      <c r="D3608" s="4">
        <v>52871</v>
      </c>
      <c r="E3608" s="4">
        <v>166974.70000000001</v>
      </c>
      <c r="F3608" s="4">
        <v>-8.39</v>
      </c>
      <c r="G3608" s="4">
        <v>13487</v>
      </c>
      <c r="H3608" s="4">
        <v>9954.9599999999991</v>
      </c>
      <c r="I3608" s="4">
        <v>25193.05</v>
      </c>
      <c r="J3608" s="4"/>
      <c r="K3608" s="4">
        <v>-57929.37</v>
      </c>
    </row>
    <row r="3609" spans="1:11" x14ac:dyDescent="0.25">
      <c r="A3609" s="2">
        <v>40133</v>
      </c>
      <c r="B3609" s="4">
        <v>222.71</v>
      </c>
      <c r="C3609" s="4">
        <v>-1392.2</v>
      </c>
      <c r="D3609" s="4">
        <v>52871</v>
      </c>
      <c r="E3609" s="4">
        <v>166974.70000000001</v>
      </c>
      <c r="F3609" s="4">
        <v>-8.39</v>
      </c>
      <c r="G3609" s="4">
        <v>13487</v>
      </c>
      <c r="H3609" s="4">
        <v>9954.9599999999991</v>
      </c>
      <c r="I3609" s="4">
        <v>25193.05</v>
      </c>
      <c r="J3609" s="4"/>
      <c r="K3609" s="4">
        <v>-57929.37</v>
      </c>
    </row>
    <row r="3610" spans="1:11" x14ac:dyDescent="0.25">
      <c r="A3610" s="2">
        <v>40134</v>
      </c>
      <c r="B3610" s="4">
        <v>222.71</v>
      </c>
      <c r="C3610" s="4">
        <v>-1392.2</v>
      </c>
      <c r="D3610" s="4">
        <v>52871</v>
      </c>
      <c r="E3610" s="4">
        <v>166974.70000000001</v>
      </c>
      <c r="F3610" s="4">
        <v>-8.39</v>
      </c>
      <c r="G3610" s="4">
        <v>13487</v>
      </c>
      <c r="H3610" s="4">
        <v>9954.9599999999991</v>
      </c>
      <c r="I3610" s="4">
        <v>25193.05</v>
      </c>
      <c r="J3610" s="4"/>
      <c r="K3610" s="4">
        <v>-57929.37</v>
      </c>
    </row>
    <row r="3611" spans="1:11" x14ac:dyDescent="0.25">
      <c r="A3611" s="2">
        <v>40135</v>
      </c>
      <c r="B3611" s="4">
        <v>222.71</v>
      </c>
      <c r="C3611" s="4">
        <v>-1392.2</v>
      </c>
      <c r="D3611" s="4">
        <v>52871</v>
      </c>
      <c r="E3611" s="4">
        <v>166974.70000000001</v>
      </c>
      <c r="F3611" s="4">
        <v>-8.39</v>
      </c>
      <c r="G3611" s="4">
        <v>13487</v>
      </c>
      <c r="H3611" s="4">
        <v>9954.9599999999991</v>
      </c>
      <c r="I3611" s="4">
        <v>25193.05</v>
      </c>
      <c r="J3611" s="4"/>
      <c r="K3611" s="4">
        <v>-57929.37</v>
      </c>
    </row>
    <row r="3612" spans="1:11" x14ac:dyDescent="0.25">
      <c r="A3612" s="2">
        <v>40136</v>
      </c>
      <c r="B3612" s="4">
        <v>222.71</v>
      </c>
      <c r="C3612" s="4">
        <v>-1392.2</v>
      </c>
      <c r="D3612" s="4">
        <v>52871</v>
      </c>
      <c r="E3612" s="4">
        <v>166974.70000000001</v>
      </c>
      <c r="F3612" s="4">
        <v>-8.39</v>
      </c>
      <c r="G3612" s="4">
        <v>13487</v>
      </c>
      <c r="H3612" s="4">
        <v>9954.9599999999991</v>
      </c>
      <c r="I3612" s="4">
        <v>25193.05</v>
      </c>
      <c r="J3612" s="4"/>
      <c r="K3612" s="4">
        <v>-57929.37</v>
      </c>
    </row>
    <row r="3613" spans="1:11" x14ac:dyDescent="0.25">
      <c r="A3613" s="2">
        <v>40137</v>
      </c>
      <c r="B3613" s="4">
        <v>222.71</v>
      </c>
      <c r="C3613" s="4">
        <v>-1392.2</v>
      </c>
      <c r="D3613" s="4">
        <v>52871</v>
      </c>
      <c r="E3613" s="4">
        <v>166974.70000000001</v>
      </c>
      <c r="F3613" s="4">
        <v>-8.39</v>
      </c>
      <c r="G3613" s="4">
        <v>13487</v>
      </c>
      <c r="H3613" s="4">
        <v>9954.9599999999991</v>
      </c>
      <c r="I3613" s="4">
        <v>25193.05</v>
      </c>
      <c r="J3613" s="4"/>
      <c r="K3613" s="4">
        <v>-57929.37</v>
      </c>
    </row>
    <row r="3614" spans="1:11" x14ac:dyDescent="0.25">
      <c r="A3614" s="2">
        <v>40138</v>
      </c>
      <c r="B3614" s="4">
        <v>222.71</v>
      </c>
      <c r="C3614" s="4">
        <v>-1392.2</v>
      </c>
      <c r="D3614" s="4">
        <v>52871</v>
      </c>
      <c r="E3614" s="4">
        <v>166974.70000000001</v>
      </c>
      <c r="F3614" s="4">
        <v>-8.39</v>
      </c>
      <c r="G3614" s="4">
        <v>13487</v>
      </c>
      <c r="H3614" s="4">
        <v>9954.9599999999991</v>
      </c>
      <c r="I3614" s="4">
        <v>25193.05</v>
      </c>
      <c r="J3614" s="4"/>
      <c r="K3614" s="4">
        <v>-57929.37</v>
      </c>
    </row>
    <row r="3615" spans="1:11" x14ac:dyDescent="0.25">
      <c r="A3615" s="2">
        <v>40139</v>
      </c>
      <c r="B3615" s="4">
        <v>222.71</v>
      </c>
      <c r="C3615" s="4">
        <v>-1392.2</v>
      </c>
      <c r="D3615" s="4">
        <v>52871</v>
      </c>
      <c r="E3615" s="4">
        <v>166974.70000000001</v>
      </c>
      <c r="F3615" s="4">
        <v>-8.39</v>
      </c>
      <c r="G3615" s="4">
        <v>13487</v>
      </c>
      <c r="H3615" s="4">
        <v>9954.9599999999991</v>
      </c>
      <c r="I3615" s="4">
        <v>25193.05</v>
      </c>
      <c r="J3615" s="4"/>
      <c r="K3615" s="4">
        <v>-57929.37</v>
      </c>
    </row>
    <row r="3616" spans="1:11" x14ac:dyDescent="0.25">
      <c r="A3616" s="2">
        <v>40140</v>
      </c>
      <c r="B3616" s="4">
        <v>222.71</v>
      </c>
      <c r="C3616" s="4">
        <v>-1392.2</v>
      </c>
      <c r="D3616" s="4">
        <v>52871</v>
      </c>
      <c r="E3616" s="4">
        <v>166974.70000000001</v>
      </c>
      <c r="F3616" s="4">
        <v>-8.39</v>
      </c>
      <c r="G3616" s="4">
        <v>13487</v>
      </c>
      <c r="H3616" s="4">
        <v>9954.9599999999991</v>
      </c>
      <c r="I3616" s="4">
        <v>25193.05</v>
      </c>
      <c r="J3616" s="4"/>
      <c r="K3616" s="4">
        <v>-57929.37</v>
      </c>
    </row>
    <row r="3617" spans="1:11" x14ac:dyDescent="0.25">
      <c r="A3617" s="2">
        <v>40141</v>
      </c>
      <c r="B3617" s="4">
        <v>222.71</v>
      </c>
      <c r="C3617" s="4">
        <v>-1392.2</v>
      </c>
      <c r="D3617" s="4">
        <v>52871</v>
      </c>
      <c r="E3617" s="4">
        <v>166974.70000000001</v>
      </c>
      <c r="F3617" s="4">
        <v>-8.39</v>
      </c>
      <c r="G3617" s="4">
        <v>13487</v>
      </c>
      <c r="H3617" s="4">
        <v>9954.9599999999991</v>
      </c>
      <c r="I3617" s="4">
        <v>25193.05</v>
      </c>
      <c r="J3617" s="4"/>
      <c r="K3617" s="4">
        <v>-57929.37</v>
      </c>
    </row>
    <row r="3618" spans="1:11" x14ac:dyDescent="0.25">
      <c r="A3618" s="2">
        <v>40142</v>
      </c>
      <c r="B3618" s="4">
        <v>222.71</v>
      </c>
      <c r="C3618" s="4">
        <v>-1392.2</v>
      </c>
      <c r="D3618" s="4">
        <v>52871</v>
      </c>
      <c r="E3618" s="4">
        <v>166974.70000000001</v>
      </c>
      <c r="F3618" s="4">
        <v>-8.39</v>
      </c>
      <c r="G3618" s="4">
        <v>13487</v>
      </c>
      <c r="H3618" s="4">
        <v>9954.9599999999991</v>
      </c>
      <c r="I3618" s="4">
        <v>25193.05</v>
      </c>
      <c r="J3618" s="4"/>
      <c r="K3618" s="4">
        <v>-57929.37</v>
      </c>
    </row>
    <row r="3619" spans="1:11" x14ac:dyDescent="0.25">
      <c r="A3619" s="2">
        <v>40143</v>
      </c>
      <c r="B3619" s="4">
        <v>222.71</v>
      </c>
      <c r="C3619" s="4">
        <v>-1392.2</v>
      </c>
      <c r="D3619" s="4">
        <v>52871</v>
      </c>
      <c r="E3619" s="4">
        <v>166974.70000000001</v>
      </c>
      <c r="F3619" s="4">
        <v>-8.39</v>
      </c>
      <c r="G3619" s="4">
        <v>13487</v>
      </c>
      <c r="H3619" s="4">
        <v>9954.9599999999991</v>
      </c>
      <c r="I3619" s="4">
        <v>25193.05</v>
      </c>
      <c r="J3619" s="4"/>
      <c r="K3619" s="4">
        <v>-57929.37</v>
      </c>
    </row>
    <row r="3620" spans="1:11" x14ac:dyDescent="0.25">
      <c r="A3620" s="2">
        <v>40144</v>
      </c>
      <c r="B3620" s="4">
        <v>222.71</v>
      </c>
      <c r="C3620" s="4">
        <v>-1392.2</v>
      </c>
      <c r="D3620" s="4">
        <v>52871</v>
      </c>
      <c r="E3620" s="4">
        <v>166974.70000000001</v>
      </c>
      <c r="F3620" s="4">
        <v>-8.39</v>
      </c>
      <c r="G3620" s="4">
        <v>13487</v>
      </c>
      <c r="H3620" s="4">
        <v>9954.9599999999991</v>
      </c>
      <c r="I3620" s="4">
        <v>25193.05</v>
      </c>
      <c r="J3620" s="4"/>
      <c r="K3620" s="4">
        <v>-57929.37</v>
      </c>
    </row>
    <row r="3621" spans="1:11" x14ac:dyDescent="0.25">
      <c r="A3621" s="2">
        <v>40145</v>
      </c>
      <c r="B3621" s="4">
        <v>222.71</v>
      </c>
      <c r="C3621" s="4">
        <v>-1392.2</v>
      </c>
      <c r="D3621" s="4">
        <v>52871</v>
      </c>
      <c r="E3621" s="4">
        <v>166974.70000000001</v>
      </c>
      <c r="F3621" s="4">
        <v>-8.39</v>
      </c>
      <c r="G3621" s="4">
        <v>13487</v>
      </c>
      <c r="H3621" s="4">
        <v>9954.9599999999991</v>
      </c>
      <c r="I3621" s="4">
        <v>25193.05</v>
      </c>
      <c r="J3621" s="4"/>
      <c r="K3621" s="4">
        <v>-57929.37</v>
      </c>
    </row>
    <row r="3622" spans="1:11" x14ac:dyDescent="0.25">
      <c r="A3622" s="2">
        <v>40146</v>
      </c>
      <c r="B3622" s="4">
        <v>222.71</v>
      </c>
      <c r="C3622" s="4">
        <v>-1392.2</v>
      </c>
      <c r="D3622" s="4">
        <v>52871</v>
      </c>
      <c r="E3622" s="4">
        <v>166974.70000000001</v>
      </c>
      <c r="F3622" s="4">
        <v>-8.39</v>
      </c>
      <c r="G3622" s="4">
        <v>13487</v>
      </c>
      <c r="H3622" s="4">
        <v>9954.9599999999991</v>
      </c>
      <c r="I3622" s="4">
        <v>25193.05</v>
      </c>
      <c r="J3622" s="4"/>
      <c r="K3622" s="4">
        <v>-57929.37</v>
      </c>
    </row>
    <row r="3623" spans="1:11" x14ac:dyDescent="0.25">
      <c r="A3623" s="2">
        <v>40147</v>
      </c>
      <c r="B3623" s="4">
        <v>222.71</v>
      </c>
      <c r="C3623" s="4">
        <v>-1392.2</v>
      </c>
      <c r="D3623" s="4">
        <v>53502</v>
      </c>
      <c r="E3623" s="4">
        <v>166974.70000000001</v>
      </c>
      <c r="F3623" s="4">
        <v>-8.1</v>
      </c>
      <c r="G3623" s="4">
        <v>13487</v>
      </c>
      <c r="H3623" s="4">
        <v>9954.9599999999991</v>
      </c>
      <c r="I3623" s="4">
        <v>25447.78</v>
      </c>
      <c r="J3623" s="4"/>
      <c r="K3623" s="4">
        <v>-57929.37</v>
      </c>
    </row>
    <row r="3624" spans="1:11" x14ac:dyDescent="0.25">
      <c r="A3624" s="2">
        <v>40148</v>
      </c>
      <c r="B3624" s="4">
        <v>222.71</v>
      </c>
      <c r="C3624" s="4">
        <v>-1392.2</v>
      </c>
      <c r="D3624" s="4">
        <v>53502</v>
      </c>
      <c r="E3624" s="4">
        <v>166974.70000000001</v>
      </c>
      <c r="F3624" s="4">
        <v>-8.1</v>
      </c>
      <c r="G3624" s="4">
        <v>13487</v>
      </c>
      <c r="H3624" s="4">
        <v>9954.9599999999991</v>
      </c>
      <c r="I3624" s="4">
        <v>25447.78</v>
      </c>
      <c r="J3624" s="4"/>
      <c r="K3624" s="4">
        <v>-57929.37</v>
      </c>
    </row>
    <row r="3625" spans="1:11" x14ac:dyDescent="0.25">
      <c r="A3625" s="2">
        <v>40149</v>
      </c>
      <c r="B3625" s="4">
        <v>222.71</v>
      </c>
      <c r="C3625" s="4">
        <v>-1392.2</v>
      </c>
      <c r="D3625" s="4">
        <v>53502</v>
      </c>
      <c r="E3625" s="4">
        <v>166974.70000000001</v>
      </c>
      <c r="F3625" s="4">
        <v>-8.1</v>
      </c>
      <c r="G3625" s="4">
        <v>13487</v>
      </c>
      <c r="H3625" s="4">
        <v>9954.9599999999991</v>
      </c>
      <c r="I3625" s="4">
        <v>25447.78</v>
      </c>
      <c r="J3625" s="4"/>
      <c r="K3625" s="4">
        <v>-57929.37</v>
      </c>
    </row>
    <row r="3626" spans="1:11" x14ac:dyDescent="0.25">
      <c r="A3626" s="2">
        <v>40150</v>
      </c>
      <c r="B3626" s="4">
        <v>222.71</v>
      </c>
      <c r="C3626" s="4">
        <v>-1392.2</v>
      </c>
      <c r="D3626" s="4">
        <v>53502</v>
      </c>
      <c r="E3626" s="4">
        <v>166974.70000000001</v>
      </c>
      <c r="F3626" s="4">
        <v>-8.1</v>
      </c>
      <c r="G3626" s="4">
        <v>13487</v>
      </c>
      <c r="H3626" s="4">
        <v>9954.9599999999991</v>
      </c>
      <c r="I3626" s="4">
        <v>25447.78</v>
      </c>
      <c r="J3626" s="4"/>
      <c r="K3626" s="4">
        <v>-57929.37</v>
      </c>
    </row>
    <row r="3627" spans="1:11" x14ac:dyDescent="0.25">
      <c r="A3627" s="2">
        <v>40151</v>
      </c>
      <c r="B3627" s="4">
        <v>222.71</v>
      </c>
      <c r="C3627" s="4">
        <v>-1392.2</v>
      </c>
      <c r="D3627" s="4">
        <v>53502</v>
      </c>
      <c r="E3627" s="4">
        <v>166974.70000000001</v>
      </c>
      <c r="F3627" s="4">
        <v>-8.1</v>
      </c>
      <c r="G3627" s="4">
        <v>13487</v>
      </c>
      <c r="H3627" s="4">
        <v>9954.9599999999991</v>
      </c>
      <c r="I3627" s="4">
        <v>25447.78</v>
      </c>
      <c r="J3627" s="4"/>
      <c r="K3627" s="4">
        <v>-57929.37</v>
      </c>
    </row>
    <row r="3628" spans="1:11" x14ac:dyDescent="0.25">
      <c r="A3628" s="2">
        <v>40152</v>
      </c>
      <c r="B3628" s="4">
        <v>222.71</v>
      </c>
      <c r="C3628" s="4">
        <v>-1392.2</v>
      </c>
      <c r="D3628" s="4">
        <v>53502</v>
      </c>
      <c r="E3628" s="4">
        <v>166974.70000000001</v>
      </c>
      <c r="F3628" s="4">
        <v>-8.1</v>
      </c>
      <c r="G3628" s="4">
        <v>13487</v>
      </c>
      <c r="H3628" s="4">
        <v>9954.9599999999991</v>
      </c>
      <c r="I3628" s="4">
        <v>25447.78</v>
      </c>
      <c r="J3628" s="4"/>
      <c r="K3628" s="4">
        <v>-57929.37</v>
      </c>
    </row>
    <row r="3629" spans="1:11" x14ac:dyDescent="0.25">
      <c r="A3629" s="2">
        <v>40153</v>
      </c>
      <c r="B3629" s="4">
        <v>222.71</v>
      </c>
      <c r="C3629" s="4">
        <v>-1392.2</v>
      </c>
      <c r="D3629" s="4">
        <v>53502</v>
      </c>
      <c r="E3629" s="4">
        <v>166974.70000000001</v>
      </c>
      <c r="F3629" s="4">
        <v>-8.1</v>
      </c>
      <c r="G3629" s="4">
        <v>13487</v>
      </c>
      <c r="H3629" s="4">
        <v>9954.9599999999991</v>
      </c>
      <c r="I3629" s="4">
        <v>25447.78</v>
      </c>
      <c r="J3629" s="4"/>
      <c r="K3629" s="4">
        <v>-57929.37</v>
      </c>
    </row>
    <row r="3630" spans="1:11" x14ac:dyDescent="0.25">
      <c r="A3630" s="2">
        <v>40154</v>
      </c>
      <c r="B3630" s="4">
        <v>222.71</v>
      </c>
      <c r="C3630" s="4">
        <v>-1392.2</v>
      </c>
      <c r="D3630" s="4">
        <v>53502</v>
      </c>
      <c r="E3630" s="4">
        <v>166974.70000000001</v>
      </c>
      <c r="F3630" s="4">
        <v>-8.1</v>
      </c>
      <c r="G3630" s="4">
        <v>13487</v>
      </c>
      <c r="H3630" s="4">
        <v>9954.9599999999991</v>
      </c>
      <c r="I3630" s="4">
        <v>25447.78</v>
      </c>
      <c r="J3630" s="4"/>
      <c r="K3630" s="4">
        <v>-57929.37</v>
      </c>
    </row>
    <row r="3631" spans="1:11" x14ac:dyDescent="0.25">
      <c r="A3631" s="2">
        <v>40155</v>
      </c>
      <c r="B3631" s="4">
        <v>222.71</v>
      </c>
      <c r="C3631" s="4">
        <v>-1392.2</v>
      </c>
      <c r="D3631" s="4">
        <v>53502</v>
      </c>
      <c r="E3631" s="4">
        <v>166974.70000000001</v>
      </c>
      <c r="F3631" s="4">
        <v>-8.1</v>
      </c>
      <c r="G3631" s="4">
        <v>13487</v>
      </c>
      <c r="H3631" s="4">
        <v>9954.9599999999991</v>
      </c>
      <c r="I3631" s="4">
        <v>25447.78</v>
      </c>
      <c r="J3631" s="4"/>
      <c r="K3631" s="4">
        <v>-57929.37</v>
      </c>
    </row>
    <row r="3632" spans="1:11" x14ac:dyDescent="0.25">
      <c r="A3632" s="2">
        <v>40156</v>
      </c>
      <c r="B3632" s="4">
        <v>222.71</v>
      </c>
      <c r="C3632" s="4">
        <v>-1392.2</v>
      </c>
      <c r="D3632" s="4">
        <v>53502</v>
      </c>
      <c r="E3632" s="4">
        <v>166974.70000000001</v>
      </c>
      <c r="F3632" s="4">
        <v>-8.1</v>
      </c>
      <c r="G3632" s="4">
        <v>13487</v>
      </c>
      <c r="H3632" s="4">
        <v>9954.9599999999991</v>
      </c>
      <c r="I3632" s="4">
        <v>25447.78</v>
      </c>
      <c r="J3632" s="4"/>
      <c r="K3632" s="4">
        <v>-57929.37</v>
      </c>
    </row>
    <row r="3633" spans="1:11" x14ac:dyDescent="0.25">
      <c r="A3633" s="2">
        <v>40157</v>
      </c>
      <c r="B3633" s="4">
        <v>222.71</v>
      </c>
      <c r="C3633" s="4">
        <v>-1392.2</v>
      </c>
      <c r="D3633" s="4">
        <v>53502</v>
      </c>
      <c r="E3633" s="4">
        <v>166974.70000000001</v>
      </c>
      <c r="F3633" s="4">
        <v>-8.1</v>
      </c>
      <c r="G3633" s="4">
        <v>13487</v>
      </c>
      <c r="H3633" s="4">
        <v>9954.9599999999991</v>
      </c>
      <c r="I3633" s="4">
        <v>25447.78</v>
      </c>
      <c r="J3633" s="4"/>
      <c r="K3633" s="4">
        <v>-57929.37</v>
      </c>
    </row>
    <row r="3634" spans="1:11" x14ac:dyDescent="0.25">
      <c r="A3634" s="2">
        <v>40158</v>
      </c>
      <c r="B3634" s="4">
        <v>222.71</v>
      </c>
      <c r="C3634" s="4">
        <v>-1392.2</v>
      </c>
      <c r="D3634" s="4">
        <v>53502</v>
      </c>
      <c r="E3634" s="4">
        <v>166974.70000000001</v>
      </c>
      <c r="F3634" s="4">
        <v>-8.1</v>
      </c>
      <c r="G3634" s="4">
        <v>13487</v>
      </c>
      <c r="H3634" s="4">
        <v>9954.9599999999991</v>
      </c>
      <c r="I3634" s="4">
        <v>25447.78</v>
      </c>
      <c r="J3634" s="4"/>
      <c r="K3634" s="4">
        <v>-57929.37</v>
      </c>
    </row>
    <row r="3635" spans="1:11" x14ac:dyDescent="0.25">
      <c r="A3635" s="2">
        <v>40159</v>
      </c>
      <c r="B3635" s="4">
        <v>222.71</v>
      </c>
      <c r="C3635" s="4">
        <v>-1392.2</v>
      </c>
      <c r="D3635" s="4">
        <v>53502</v>
      </c>
      <c r="E3635" s="4">
        <v>166974.70000000001</v>
      </c>
      <c r="F3635" s="4">
        <v>-8.1</v>
      </c>
      <c r="G3635" s="4">
        <v>13487</v>
      </c>
      <c r="H3635" s="4">
        <v>9954.9599999999991</v>
      </c>
      <c r="I3635" s="4">
        <v>25447.78</v>
      </c>
      <c r="J3635" s="4"/>
      <c r="K3635" s="4">
        <v>-57929.37</v>
      </c>
    </row>
    <row r="3636" spans="1:11" x14ac:dyDescent="0.25">
      <c r="A3636" s="2">
        <v>40160</v>
      </c>
      <c r="B3636" s="4">
        <v>222.71</v>
      </c>
      <c r="C3636" s="4">
        <v>-1392.2</v>
      </c>
      <c r="D3636" s="4">
        <v>53502</v>
      </c>
      <c r="E3636" s="4">
        <v>166974.70000000001</v>
      </c>
      <c r="F3636" s="4">
        <v>-8.1</v>
      </c>
      <c r="G3636" s="4">
        <v>13487</v>
      </c>
      <c r="H3636" s="4">
        <v>9954.9599999999991</v>
      </c>
      <c r="I3636" s="4">
        <v>25447.78</v>
      </c>
      <c r="J3636" s="4"/>
      <c r="K3636" s="4">
        <v>-57929.37</v>
      </c>
    </row>
    <row r="3637" spans="1:11" x14ac:dyDescent="0.25">
      <c r="A3637" s="2">
        <v>40161</v>
      </c>
      <c r="B3637" s="4">
        <v>222.71</v>
      </c>
      <c r="C3637" s="4">
        <v>-1392.2</v>
      </c>
      <c r="D3637" s="4">
        <v>53502</v>
      </c>
      <c r="E3637" s="4">
        <v>166974.70000000001</v>
      </c>
      <c r="F3637" s="4">
        <v>-8.1</v>
      </c>
      <c r="G3637" s="4">
        <v>13487</v>
      </c>
      <c r="H3637" s="4">
        <v>9954.9599999999991</v>
      </c>
      <c r="I3637" s="4">
        <v>25447.78</v>
      </c>
      <c r="J3637" s="4"/>
      <c r="K3637" s="4">
        <v>-57929.37</v>
      </c>
    </row>
    <row r="3638" spans="1:11" x14ac:dyDescent="0.25">
      <c r="A3638" s="2">
        <v>40162</v>
      </c>
      <c r="B3638" s="4">
        <v>222.71</v>
      </c>
      <c r="C3638" s="4">
        <v>-1392.2</v>
      </c>
      <c r="D3638" s="4">
        <v>53502</v>
      </c>
      <c r="E3638" s="4">
        <v>166974.70000000001</v>
      </c>
      <c r="F3638" s="4">
        <v>-8.1</v>
      </c>
      <c r="G3638" s="4">
        <v>13487</v>
      </c>
      <c r="H3638" s="4">
        <v>9954.9599999999991</v>
      </c>
      <c r="I3638" s="4">
        <v>25447.78</v>
      </c>
      <c r="J3638" s="4"/>
      <c r="K3638" s="4">
        <v>-57929.37</v>
      </c>
    </row>
    <row r="3639" spans="1:11" x14ac:dyDescent="0.25">
      <c r="A3639" s="2">
        <v>40163</v>
      </c>
      <c r="B3639" s="4">
        <v>222.71</v>
      </c>
      <c r="C3639" s="4">
        <v>-1392.2</v>
      </c>
      <c r="D3639" s="4">
        <v>53502</v>
      </c>
      <c r="E3639" s="4">
        <v>166974.70000000001</v>
      </c>
      <c r="F3639" s="4">
        <v>-8.1</v>
      </c>
      <c r="G3639" s="4">
        <v>13487</v>
      </c>
      <c r="H3639" s="4">
        <v>9954.9599999999991</v>
      </c>
      <c r="I3639" s="4">
        <v>25447.78</v>
      </c>
      <c r="J3639" s="4"/>
      <c r="K3639" s="4">
        <v>-57929.37</v>
      </c>
    </row>
    <row r="3640" spans="1:11" x14ac:dyDescent="0.25">
      <c r="A3640" s="2">
        <v>40164</v>
      </c>
      <c r="B3640" s="4">
        <v>222.71</v>
      </c>
      <c r="C3640" s="4">
        <v>-1392.2</v>
      </c>
      <c r="D3640" s="4">
        <v>53502</v>
      </c>
      <c r="E3640" s="4">
        <v>166974.70000000001</v>
      </c>
      <c r="F3640" s="4">
        <v>-8.1</v>
      </c>
      <c r="G3640" s="4">
        <v>13487</v>
      </c>
      <c r="H3640" s="4">
        <v>9954.9599999999991</v>
      </c>
      <c r="I3640" s="4">
        <v>25447.78</v>
      </c>
      <c r="J3640" s="4"/>
      <c r="K3640" s="4">
        <v>-57929.37</v>
      </c>
    </row>
    <row r="3641" spans="1:11" x14ac:dyDescent="0.25">
      <c r="A3641" s="2">
        <v>40165</v>
      </c>
      <c r="B3641" s="4">
        <v>222.71</v>
      </c>
      <c r="C3641" s="4">
        <v>-1392.2</v>
      </c>
      <c r="D3641" s="4">
        <v>53502</v>
      </c>
      <c r="E3641" s="4">
        <v>166974.70000000001</v>
      </c>
      <c r="F3641" s="4">
        <v>-8.1</v>
      </c>
      <c r="G3641" s="4">
        <v>13487</v>
      </c>
      <c r="H3641" s="4">
        <v>9954.9599999999991</v>
      </c>
      <c r="I3641" s="4">
        <v>25447.78</v>
      </c>
      <c r="J3641" s="4"/>
      <c r="K3641" s="4">
        <v>-57929.37</v>
      </c>
    </row>
    <row r="3642" spans="1:11" x14ac:dyDescent="0.25">
      <c r="A3642" s="2">
        <v>40166</v>
      </c>
      <c r="B3642" s="4">
        <v>222.71</v>
      </c>
      <c r="C3642" s="4">
        <v>-1392.2</v>
      </c>
      <c r="D3642" s="4">
        <v>53502</v>
      </c>
      <c r="E3642" s="4">
        <v>166974.70000000001</v>
      </c>
      <c r="F3642" s="4">
        <v>-8.1</v>
      </c>
      <c r="G3642" s="4">
        <v>13487</v>
      </c>
      <c r="H3642" s="4">
        <v>9954.9599999999991</v>
      </c>
      <c r="I3642" s="4">
        <v>25447.78</v>
      </c>
      <c r="J3642" s="4"/>
      <c r="K3642" s="4">
        <v>-57929.37</v>
      </c>
    </row>
    <row r="3643" spans="1:11" x14ac:dyDescent="0.25">
      <c r="A3643" s="2">
        <v>40167</v>
      </c>
      <c r="B3643" s="4">
        <v>222.71</v>
      </c>
      <c r="C3643" s="4">
        <v>-1392.2</v>
      </c>
      <c r="D3643" s="4">
        <v>53502</v>
      </c>
      <c r="E3643" s="4">
        <v>166974.70000000001</v>
      </c>
      <c r="F3643" s="4">
        <v>-8.1</v>
      </c>
      <c r="G3643" s="4">
        <v>13487</v>
      </c>
      <c r="H3643" s="4">
        <v>9954.9599999999991</v>
      </c>
      <c r="I3643" s="4">
        <v>25447.78</v>
      </c>
      <c r="J3643" s="4"/>
      <c r="K3643" s="4">
        <v>-57929.37</v>
      </c>
    </row>
    <row r="3644" spans="1:11" x14ac:dyDescent="0.25">
      <c r="A3644" s="2">
        <v>40168</v>
      </c>
      <c r="B3644" s="4">
        <v>222.71</v>
      </c>
      <c r="C3644" s="4">
        <v>-1392.2</v>
      </c>
      <c r="D3644" s="4">
        <v>53502</v>
      </c>
      <c r="E3644" s="4">
        <v>166974.70000000001</v>
      </c>
      <c r="F3644" s="4">
        <v>-8.1</v>
      </c>
      <c r="G3644" s="4">
        <v>13487</v>
      </c>
      <c r="H3644" s="4">
        <v>9954.9599999999991</v>
      </c>
      <c r="I3644" s="4">
        <v>25447.78</v>
      </c>
      <c r="J3644" s="4"/>
      <c r="K3644" s="4">
        <v>-57929.37</v>
      </c>
    </row>
    <row r="3645" spans="1:11" x14ac:dyDescent="0.25">
      <c r="A3645" s="2">
        <v>40169</v>
      </c>
      <c r="B3645" s="4">
        <v>222.71</v>
      </c>
      <c r="C3645" s="4">
        <v>-1392.2</v>
      </c>
      <c r="D3645" s="4">
        <v>53502</v>
      </c>
      <c r="E3645" s="4">
        <v>166974.70000000001</v>
      </c>
      <c r="F3645" s="4">
        <v>-8.1</v>
      </c>
      <c r="G3645" s="4">
        <v>13487</v>
      </c>
      <c r="H3645" s="4">
        <v>9954.9599999999991</v>
      </c>
      <c r="I3645" s="4">
        <v>25447.78</v>
      </c>
      <c r="J3645" s="4"/>
      <c r="K3645" s="4">
        <v>-57929.37</v>
      </c>
    </row>
    <row r="3646" spans="1:11" x14ac:dyDescent="0.25">
      <c r="A3646" s="2">
        <v>40170</v>
      </c>
      <c r="B3646" s="4">
        <v>222.71</v>
      </c>
      <c r="C3646" s="4">
        <v>-1392.2</v>
      </c>
      <c r="D3646" s="4">
        <v>53502</v>
      </c>
      <c r="E3646" s="4">
        <v>166974.70000000001</v>
      </c>
      <c r="F3646" s="4">
        <v>-8.1</v>
      </c>
      <c r="G3646" s="4">
        <v>13487</v>
      </c>
      <c r="H3646" s="4">
        <v>9954.9599999999991</v>
      </c>
      <c r="I3646" s="4">
        <v>25447.78</v>
      </c>
      <c r="J3646" s="4"/>
      <c r="K3646" s="4">
        <v>-57929.37</v>
      </c>
    </row>
    <row r="3647" spans="1:11" x14ac:dyDescent="0.25">
      <c r="A3647" s="2">
        <v>40171</v>
      </c>
      <c r="B3647" s="4">
        <v>222.71</v>
      </c>
      <c r="C3647" s="4">
        <v>-1392.2</v>
      </c>
      <c r="D3647" s="4">
        <v>53502</v>
      </c>
      <c r="E3647" s="4">
        <v>166974.70000000001</v>
      </c>
      <c r="F3647" s="4">
        <v>-8.1</v>
      </c>
      <c r="G3647" s="4">
        <v>13487</v>
      </c>
      <c r="H3647" s="4">
        <v>9954.9599999999991</v>
      </c>
      <c r="I3647" s="4">
        <v>25447.78</v>
      </c>
      <c r="J3647" s="4"/>
      <c r="K3647" s="4">
        <v>-57929.37</v>
      </c>
    </row>
    <row r="3648" spans="1:11" x14ac:dyDescent="0.25">
      <c r="A3648" s="2">
        <v>40172</v>
      </c>
      <c r="B3648" s="4">
        <v>222.71</v>
      </c>
      <c r="C3648" s="4">
        <v>-1392.2</v>
      </c>
      <c r="D3648" s="4">
        <v>53502</v>
      </c>
      <c r="E3648" s="4">
        <v>166974.70000000001</v>
      </c>
      <c r="F3648" s="4">
        <v>-8.1</v>
      </c>
      <c r="G3648" s="4">
        <v>13487</v>
      </c>
      <c r="H3648" s="4">
        <v>9954.9599999999991</v>
      </c>
      <c r="I3648" s="4">
        <v>25447.78</v>
      </c>
      <c r="J3648" s="4"/>
      <c r="K3648" s="4">
        <v>-57929.37</v>
      </c>
    </row>
    <row r="3649" spans="1:11" x14ac:dyDescent="0.25">
      <c r="A3649" s="2">
        <v>40173</v>
      </c>
      <c r="B3649" s="4">
        <v>222.71</v>
      </c>
      <c r="C3649" s="4">
        <v>-1392.2</v>
      </c>
      <c r="D3649" s="4">
        <v>53502</v>
      </c>
      <c r="E3649" s="4">
        <v>166974.70000000001</v>
      </c>
      <c r="F3649" s="4">
        <v>-8.1</v>
      </c>
      <c r="G3649" s="4">
        <v>13487</v>
      </c>
      <c r="H3649" s="4">
        <v>9954.9599999999991</v>
      </c>
      <c r="I3649" s="4">
        <v>25447.78</v>
      </c>
      <c r="J3649" s="4"/>
      <c r="K3649" s="4">
        <v>-57929.37</v>
      </c>
    </row>
    <row r="3650" spans="1:11" x14ac:dyDescent="0.25">
      <c r="A3650" s="2">
        <v>40174</v>
      </c>
      <c r="B3650" s="4">
        <v>222.71</v>
      </c>
      <c r="C3650" s="4">
        <v>-1392.2</v>
      </c>
      <c r="D3650" s="4">
        <v>53502</v>
      </c>
      <c r="E3650" s="4">
        <v>166974.70000000001</v>
      </c>
      <c r="F3650" s="4">
        <v>-8.1</v>
      </c>
      <c r="G3650" s="4">
        <v>13487</v>
      </c>
      <c r="H3650" s="4">
        <v>9954.9599999999991</v>
      </c>
      <c r="I3650" s="4">
        <v>25447.78</v>
      </c>
      <c r="J3650" s="4"/>
      <c r="K3650" s="4">
        <v>-57929.37</v>
      </c>
    </row>
    <row r="3651" spans="1:11" x14ac:dyDescent="0.25">
      <c r="A3651" s="2">
        <v>40175</v>
      </c>
      <c r="B3651" s="4">
        <v>222.71</v>
      </c>
      <c r="C3651" s="4">
        <v>-1392.2</v>
      </c>
      <c r="D3651" s="4">
        <v>53502</v>
      </c>
      <c r="E3651" s="4">
        <v>166974.70000000001</v>
      </c>
      <c r="F3651" s="4">
        <v>-8.1</v>
      </c>
      <c r="G3651" s="4">
        <v>13487</v>
      </c>
      <c r="H3651" s="4">
        <v>9954.9599999999991</v>
      </c>
      <c r="I3651" s="4">
        <v>25447.78</v>
      </c>
      <c r="J3651" s="4"/>
      <c r="K3651" s="4">
        <v>-57929.37</v>
      </c>
    </row>
    <row r="3652" spans="1:11" x14ac:dyDescent="0.25">
      <c r="A3652" s="2">
        <v>40176</v>
      </c>
      <c r="B3652" s="4">
        <v>222.71</v>
      </c>
      <c r="C3652" s="4">
        <v>-1392.2</v>
      </c>
      <c r="D3652" s="4">
        <v>53502</v>
      </c>
      <c r="E3652" s="4">
        <v>166974.70000000001</v>
      </c>
      <c r="F3652" s="4">
        <v>-8.1</v>
      </c>
      <c r="G3652" s="4">
        <v>13487</v>
      </c>
      <c r="H3652" s="4">
        <v>9954.9599999999991</v>
      </c>
      <c r="I3652" s="4">
        <v>25447.78</v>
      </c>
      <c r="J3652" s="4"/>
      <c r="K3652" s="4">
        <v>-57929.37</v>
      </c>
    </row>
    <row r="3653" spans="1:11" x14ac:dyDescent="0.25">
      <c r="A3653" s="2">
        <v>40177</v>
      </c>
      <c r="B3653" s="4">
        <v>222.71</v>
      </c>
      <c r="C3653" s="4">
        <v>-1392.2</v>
      </c>
      <c r="D3653" s="4">
        <v>53502</v>
      </c>
      <c r="E3653" s="4">
        <v>166974.70000000001</v>
      </c>
      <c r="F3653" s="4">
        <v>-8.1</v>
      </c>
      <c r="G3653" s="4">
        <v>13487</v>
      </c>
      <c r="H3653" s="4">
        <v>9954.9599999999991</v>
      </c>
      <c r="I3653" s="4">
        <v>25447.78</v>
      </c>
      <c r="J3653" s="4"/>
      <c r="K3653" s="4">
        <v>-57929.37</v>
      </c>
    </row>
    <row r="3654" spans="1:11" x14ac:dyDescent="0.25">
      <c r="A3654" s="2">
        <v>40178</v>
      </c>
      <c r="B3654" s="4">
        <v>235.06</v>
      </c>
      <c r="C3654" s="4">
        <v>-1488.16</v>
      </c>
      <c r="D3654" s="4">
        <v>53779</v>
      </c>
      <c r="E3654" s="4">
        <v>176684.12</v>
      </c>
      <c r="F3654" s="4">
        <v>-10.14</v>
      </c>
      <c r="G3654" s="4">
        <v>13846</v>
      </c>
      <c r="H3654" s="4">
        <v>9954.9599999999991</v>
      </c>
      <c r="I3654" s="4">
        <v>25364.95</v>
      </c>
      <c r="J3654" s="4"/>
      <c r="K3654" s="4">
        <v>-59297.17</v>
      </c>
    </row>
    <row r="3655" spans="1:11" x14ac:dyDescent="0.25">
      <c r="A3655" s="2">
        <v>40179</v>
      </c>
      <c r="B3655" s="4">
        <v>235.06</v>
      </c>
      <c r="C3655" s="4">
        <v>-1488.16</v>
      </c>
      <c r="D3655" s="4">
        <v>53779</v>
      </c>
      <c r="E3655" s="4">
        <v>176684.12</v>
      </c>
      <c r="F3655" s="4">
        <v>-10.14</v>
      </c>
      <c r="G3655" s="4">
        <v>13846</v>
      </c>
      <c r="H3655" s="4">
        <v>9954.9599999999991</v>
      </c>
      <c r="I3655" s="4">
        <v>25364.95</v>
      </c>
      <c r="J3655" s="4"/>
      <c r="K3655" s="4">
        <v>-59297.17</v>
      </c>
    </row>
    <row r="3656" spans="1:11" x14ac:dyDescent="0.25">
      <c r="A3656" s="2">
        <v>40180</v>
      </c>
      <c r="B3656" s="4">
        <v>235.06</v>
      </c>
      <c r="C3656" s="4">
        <v>-1488.16</v>
      </c>
      <c r="D3656" s="4">
        <v>53779</v>
      </c>
      <c r="E3656" s="4">
        <v>176684.12</v>
      </c>
      <c r="F3656" s="4">
        <v>-10.14</v>
      </c>
      <c r="G3656" s="4">
        <v>13846</v>
      </c>
      <c r="H3656" s="4">
        <v>9954.9599999999991</v>
      </c>
      <c r="I3656" s="4">
        <v>25364.95</v>
      </c>
      <c r="J3656" s="4"/>
      <c r="K3656" s="4">
        <v>-59297.17</v>
      </c>
    </row>
    <row r="3657" spans="1:11" x14ac:dyDescent="0.25">
      <c r="A3657" s="2">
        <v>40181</v>
      </c>
      <c r="B3657" s="4">
        <v>235.06</v>
      </c>
      <c r="C3657" s="4">
        <v>-1488.16</v>
      </c>
      <c r="D3657" s="4">
        <v>53779</v>
      </c>
      <c r="E3657" s="4">
        <v>176684.12</v>
      </c>
      <c r="F3657" s="4">
        <v>-10.14</v>
      </c>
      <c r="G3657" s="4">
        <v>13846</v>
      </c>
      <c r="H3657" s="4">
        <v>9954.9599999999991</v>
      </c>
      <c r="I3657" s="4">
        <v>25364.95</v>
      </c>
      <c r="J3657" s="4"/>
      <c r="K3657" s="4">
        <v>-59297.17</v>
      </c>
    </row>
    <row r="3658" spans="1:11" x14ac:dyDescent="0.25">
      <c r="A3658" s="2">
        <v>40182</v>
      </c>
      <c r="B3658" s="4">
        <v>235.06</v>
      </c>
      <c r="C3658" s="4">
        <v>-1488.16</v>
      </c>
      <c r="D3658" s="4">
        <v>53779</v>
      </c>
      <c r="E3658" s="4">
        <v>176684.12</v>
      </c>
      <c r="F3658" s="4">
        <v>-10.14</v>
      </c>
      <c r="G3658" s="4">
        <v>13846</v>
      </c>
      <c r="H3658" s="4">
        <v>9954.9599999999991</v>
      </c>
      <c r="I3658" s="4">
        <v>25364.95</v>
      </c>
      <c r="J3658" s="4"/>
      <c r="K3658" s="4">
        <v>-59297.17</v>
      </c>
    </row>
    <row r="3659" spans="1:11" x14ac:dyDescent="0.25">
      <c r="A3659" s="2">
        <v>40183</v>
      </c>
      <c r="B3659" s="4">
        <v>235.06</v>
      </c>
      <c r="C3659" s="4">
        <v>-1488.16</v>
      </c>
      <c r="D3659" s="4">
        <v>53779</v>
      </c>
      <c r="E3659" s="4">
        <v>176684.12</v>
      </c>
      <c r="F3659" s="4">
        <v>-10.14</v>
      </c>
      <c r="G3659" s="4">
        <v>13846</v>
      </c>
      <c r="H3659" s="4">
        <v>9954.9599999999991</v>
      </c>
      <c r="I3659" s="4">
        <v>25364.95</v>
      </c>
      <c r="J3659" s="4"/>
      <c r="K3659" s="4">
        <v>-59297.17</v>
      </c>
    </row>
    <row r="3660" spans="1:11" x14ac:dyDescent="0.25">
      <c r="A3660" s="2">
        <v>40184</v>
      </c>
      <c r="B3660" s="4">
        <v>235.06</v>
      </c>
      <c r="C3660" s="4">
        <v>-1488.16</v>
      </c>
      <c r="D3660" s="4">
        <v>53779</v>
      </c>
      <c r="E3660" s="4">
        <v>176684.12</v>
      </c>
      <c r="F3660" s="4">
        <v>-10.14</v>
      </c>
      <c r="G3660" s="4">
        <v>13846</v>
      </c>
      <c r="H3660" s="4">
        <v>9954.9599999999991</v>
      </c>
      <c r="I3660" s="4">
        <v>25364.95</v>
      </c>
      <c r="J3660" s="4"/>
      <c r="K3660" s="4">
        <v>-59297.17</v>
      </c>
    </row>
    <row r="3661" spans="1:11" x14ac:dyDescent="0.25">
      <c r="A3661" s="2">
        <v>40185</v>
      </c>
      <c r="B3661" s="4">
        <v>235.06</v>
      </c>
      <c r="C3661" s="4">
        <v>-1488.16</v>
      </c>
      <c r="D3661" s="4">
        <v>53779</v>
      </c>
      <c r="E3661" s="4">
        <v>176684.12</v>
      </c>
      <c r="F3661" s="4">
        <v>-10.14</v>
      </c>
      <c r="G3661" s="4">
        <v>13846</v>
      </c>
      <c r="H3661" s="4">
        <v>9954.9599999999991</v>
      </c>
      <c r="I3661" s="4">
        <v>25364.95</v>
      </c>
      <c r="J3661" s="4"/>
      <c r="K3661" s="4">
        <v>-59297.17</v>
      </c>
    </row>
    <row r="3662" spans="1:11" x14ac:dyDescent="0.25">
      <c r="A3662" s="2">
        <v>40186</v>
      </c>
      <c r="B3662" s="4">
        <v>235.06</v>
      </c>
      <c r="C3662" s="4">
        <v>-1488.16</v>
      </c>
      <c r="D3662" s="4">
        <v>53779</v>
      </c>
      <c r="E3662" s="4">
        <v>176684.12</v>
      </c>
      <c r="F3662" s="4">
        <v>-10.14</v>
      </c>
      <c r="G3662" s="4">
        <v>13846</v>
      </c>
      <c r="H3662" s="4">
        <v>9954.9599999999991</v>
      </c>
      <c r="I3662" s="4">
        <v>25364.95</v>
      </c>
      <c r="J3662" s="4"/>
      <c r="K3662" s="4">
        <v>-59297.17</v>
      </c>
    </row>
    <row r="3663" spans="1:11" x14ac:dyDescent="0.25">
      <c r="A3663" s="2">
        <v>40187</v>
      </c>
      <c r="B3663" s="4">
        <v>235.06</v>
      </c>
      <c r="C3663" s="4">
        <v>-1488.16</v>
      </c>
      <c r="D3663" s="4">
        <v>53779</v>
      </c>
      <c r="E3663" s="4">
        <v>176684.12</v>
      </c>
      <c r="F3663" s="4">
        <v>-10.14</v>
      </c>
      <c r="G3663" s="4">
        <v>13846</v>
      </c>
      <c r="H3663" s="4">
        <v>9954.9599999999991</v>
      </c>
      <c r="I3663" s="4">
        <v>25364.95</v>
      </c>
      <c r="J3663" s="4"/>
      <c r="K3663" s="4">
        <v>-59297.17</v>
      </c>
    </row>
    <row r="3664" spans="1:11" x14ac:dyDescent="0.25">
      <c r="A3664" s="2">
        <v>40188</v>
      </c>
      <c r="B3664" s="4">
        <v>235.06</v>
      </c>
      <c r="C3664" s="4">
        <v>-1488.16</v>
      </c>
      <c r="D3664" s="4">
        <v>53779</v>
      </c>
      <c r="E3664" s="4">
        <v>176684.12</v>
      </c>
      <c r="F3664" s="4">
        <v>-10.14</v>
      </c>
      <c r="G3664" s="4">
        <v>13846</v>
      </c>
      <c r="H3664" s="4">
        <v>9954.9599999999991</v>
      </c>
      <c r="I3664" s="4">
        <v>25364.95</v>
      </c>
      <c r="J3664" s="4"/>
      <c r="K3664" s="4">
        <v>-59297.17</v>
      </c>
    </row>
    <row r="3665" spans="1:11" x14ac:dyDescent="0.25">
      <c r="A3665" s="2">
        <v>40189</v>
      </c>
      <c r="B3665" s="4">
        <v>235.06</v>
      </c>
      <c r="C3665" s="4">
        <v>-1488.16</v>
      </c>
      <c r="D3665" s="4">
        <v>53779</v>
      </c>
      <c r="E3665" s="4">
        <v>176684.12</v>
      </c>
      <c r="F3665" s="4">
        <v>-10.14</v>
      </c>
      <c r="G3665" s="4">
        <v>13846</v>
      </c>
      <c r="H3665" s="4">
        <v>9954.9599999999991</v>
      </c>
      <c r="I3665" s="4">
        <v>25364.95</v>
      </c>
      <c r="J3665" s="4"/>
      <c r="K3665" s="4">
        <v>-59297.17</v>
      </c>
    </row>
    <row r="3666" spans="1:11" x14ac:dyDescent="0.25">
      <c r="A3666" s="2">
        <v>40190</v>
      </c>
      <c r="B3666" s="4">
        <v>235.06</v>
      </c>
      <c r="C3666" s="4">
        <v>-1488.16</v>
      </c>
      <c r="D3666" s="4">
        <v>53779</v>
      </c>
      <c r="E3666" s="4">
        <v>176684.12</v>
      </c>
      <c r="F3666" s="4">
        <v>-10.14</v>
      </c>
      <c r="G3666" s="4">
        <v>13846</v>
      </c>
      <c r="H3666" s="4">
        <v>9954.9599999999991</v>
      </c>
      <c r="I3666" s="4">
        <v>25364.95</v>
      </c>
      <c r="J3666" s="4"/>
      <c r="K3666" s="4">
        <v>-59297.17</v>
      </c>
    </row>
    <row r="3667" spans="1:11" x14ac:dyDescent="0.25">
      <c r="A3667" s="2">
        <v>40191</v>
      </c>
      <c r="B3667" s="4">
        <v>235.06</v>
      </c>
      <c r="C3667" s="4">
        <v>-1488.16</v>
      </c>
      <c r="D3667" s="4">
        <v>53779</v>
      </c>
      <c r="E3667" s="4">
        <v>176684.12</v>
      </c>
      <c r="F3667" s="4">
        <v>-10.14</v>
      </c>
      <c r="G3667" s="4">
        <v>13846</v>
      </c>
      <c r="H3667" s="4">
        <v>9954.9599999999991</v>
      </c>
      <c r="I3667" s="4">
        <v>25364.95</v>
      </c>
      <c r="J3667" s="4"/>
      <c r="K3667" s="4">
        <v>-59297.17</v>
      </c>
    </row>
    <row r="3668" spans="1:11" x14ac:dyDescent="0.25">
      <c r="A3668" s="2">
        <v>40192</v>
      </c>
      <c r="B3668" s="4">
        <v>235.06</v>
      </c>
      <c r="C3668" s="4">
        <v>-1488.16</v>
      </c>
      <c r="D3668" s="4">
        <v>53779</v>
      </c>
      <c r="E3668" s="4">
        <v>176684.12</v>
      </c>
      <c r="F3668" s="4">
        <v>-10.14</v>
      </c>
      <c r="G3668" s="4">
        <v>13846</v>
      </c>
      <c r="H3668" s="4">
        <v>9954.9599999999991</v>
      </c>
      <c r="I3668" s="4">
        <v>25364.95</v>
      </c>
      <c r="J3668" s="4"/>
      <c r="K3668" s="4">
        <v>-59297.17</v>
      </c>
    </row>
    <row r="3669" spans="1:11" x14ac:dyDescent="0.25">
      <c r="A3669" s="2">
        <v>40193</v>
      </c>
      <c r="B3669" s="4">
        <v>235.06</v>
      </c>
      <c r="C3669" s="4">
        <v>-1488.16</v>
      </c>
      <c r="D3669" s="4">
        <v>53779</v>
      </c>
      <c r="E3669" s="4">
        <v>176684.12</v>
      </c>
      <c r="F3669" s="4">
        <v>-10.14</v>
      </c>
      <c r="G3669" s="4">
        <v>13846</v>
      </c>
      <c r="H3669" s="4">
        <v>9954.9599999999991</v>
      </c>
      <c r="I3669" s="4">
        <v>25364.95</v>
      </c>
      <c r="J3669" s="4"/>
      <c r="K3669" s="4">
        <v>-59297.17</v>
      </c>
    </row>
    <row r="3670" spans="1:11" x14ac:dyDescent="0.25">
      <c r="A3670" s="2">
        <v>40194</v>
      </c>
      <c r="B3670" s="4">
        <v>235.06</v>
      </c>
      <c r="C3670" s="4">
        <v>-1488.16</v>
      </c>
      <c r="D3670" s="4">
        <v>53779</v>
      </c>
      <c r="E3670" s="4">
        <v>176684.12</v>
      </c>
      <c r="F3670" s="4">
        <v>-10.14</v>
      </c>
      <c r="G3670" s="4">
        <v>13846</v>
      </c>
      <c r="H3670" s="4">
        <v>9954.9599999999991</v>
      </c>
      <c r="I3670" s="4">
        <v>25364.95</v>
      </c>
      <c r="J3670" s="4"/>
      <c r="K3670" s="4">
        <v>-59297.17</v>
      </c>
    </row>
    <row r="3671" spans="1:11" x14ac:dyDescent="0.25">
      <c r="A3671" s="2">
        <v>40195</v>
      </c>
      <c r="B3671" s="4">
        <v>235.06</v>
      </c>
      <c r="C3671" s="4">
        <v>-1488.16</v>
      </c>
      <c r="D3671" s="4">
        <v>53779</v>
      </c>
      <c r="E3671" s="4">
        <v>176684.12</v>
      </c>
      <c r="F3671" s="4">
        <v>-10.14</v>
      </c>
      <c r="G3671" s="4">
        <v>13846</v>
      </c>
      <c r="H3671" s="4">
        <v>9954.9599999999991</v>
      </c>
      <c r="I3671" s="4">
        <v>25364.95</v>
      </c>
      <c r="J3671" s="4"/>
      <c r="K3671" s="4">
        <v>-59297.17</v>
      </c>
    </row>
    <row r="3672" spans="1:11" x14ac:dyDescent="0.25">
      <c r="A3672" s="2">
        <v>40196</v>
      </c>
      <c r="B3672" s="4">
        <v>235.06</v>
      </c>
      <c r="C3672" s="4">
        <v>-1488.16</v>
      </c>
      <c r="D3672" s="4">
        <v>53779</v>
      </c>
      <c r="E3672" s="4">
        <v>176684.12</v>
      </c>
      <c r="F3672" s="4">
        <v>-10.14</v>
      </c>
      <c r="G3672" s="4">
        <v>13846</v>
      </c>
      <c r="H3672" s="4">
        <v>9954.9599999999991</v>
      </c>
      <c r="I3672" s="4">
        <v>25364.95</v>
      </c>
      <c r="J3672" s="4"/>
      <c r="K3672" s="4">
        <v>-59297.17</v>
      </c>
    </row>
    <row r="3673" spans="1:11" x14ac:dyDescent="0.25">
      <c r="A3673" s="2">
        <v>40197</v>
      </c>
      <c r="B3673" s="4">
        <v>235.06</v>
      </c>
      <c r="C3673" s="4">
        <v>-1488.16</v>
      </c>
      <c r="D3673" s="4">
        <v>53779</v>
      </c>
      <c r="E3673" s="4">
        <v>176684.12</v>
      </c>
      <c r="F3673" s="4">
        <v>-10.14</v>
      </c>
      <c r="G3673" s="4">
        <v>13846</v>
      </c>
      <c r="H3673" s="4">
        <v>9954.9599999999991</v>
      </c>
      <c r="I3673" s="4">
        <v>25364.95</v>
      </c>
      <c r="J3673" s="4"/>
      <c r="K3673" s="4">
        <v>-59297.17</v>
      </c>
    </row>
    <row r="3674" spans="1:11" x14ac:dyDescent="0.25">
      <c r="A3674" s="2">
        <v>40198</v>
      </c>
      <c r="B3674" s="4">
        <v>235.06</v>
      </c>
      <c r="C3674" s="4">
        <v>-1488.16</v>
      </c>
      <c r="D3674" s="4">
        <v>53779</v>
      </c>
      <c r="E3674" s="4">
        <v>176684.12</v>
      </c>
      <c r="F3674" s="4">
        <v>-10.14</v>
      </c>
      <c r="G3674" s="4">
        <v>13846</v>
      </c>
      <c r="H3674" s="4">
        <v>9954.9599999999991</v>
      </c>
      <c r="I3674" s="4">
        <v>25364.95</v>
      </c>
      <c r="J3674" s="4"/>
      <c r="K3674" s="4">
        <v>-59297.17</v>
      </c>
    </row>
    <row r="3675" spans="1:11" x14ac:dyDescent="0.25">
      <c r="A3675" s="2">
        <v>40199</v>
      </c>
      <c r="B3675" s="4">
        <v>235.06</v>
      </c>
      <c r="C3675" s="4">
        <v>-1488.16</v>
      </c>
      <c r="D3675" s="4">
        <v>53779</v>
      </c>
      <c r="E3675" s="4">
        <v>176684.12</v>
      </c>
      <c r="F3675" s="4">
        <v>-10.14</v>
      </c>
      <c r="G3675" s="4">
        <v>13846</v>
      </c>
      <c r="H3675" s="4">
        <v>9954.9599999999991</v>
      </c>
      <c r="I3675" s="4">
        <v>25364.95</v>
      </c>
      <c r="J3675" s="4"/>
      <c r="K3675" s="4">
        <v>-59297.17</v>
      </c>
    </row>
    <row r="3676" spans="1:11" x14ac:dyDescent="0.25">
      <c r="A3676" s="2">
        <v>40200</v>
      </c>
      <c r="B3676" s="4">
        <v>235.06</v>
      </c>
      <c r="C3676" s="4">
        <v>-1488.16</v>
      </c>
      <c r="D3676" s="4">
        <v>53779</v>
      </c>
      <c r="E3676" s="4">
        <v>176684.12</v>
      </c>
      <c r="F3676" s="4">
        <v>-10.14</v>
      </c>
      <c r="G3676" s="4">
        <v>13846</v>
      </c>
      <c r="H3676" s="4">
        <v>9954.9599999999991</v>
      </c>
      <c r="I3676" s="4">
        <v>25364.95</v>
      </c>
      <c r="J3676" s="4"/>
      <c r="K3676" s="4">
        <v>-59297.17</v>
      </c>
    </row>
    <row r="3677" spans="1:11" x14ac:dyDescent="0.25">
      <c r="A3677" s="2">
        <v>40201</v>
      </c>
      <c r="B3677" s="4">
        <v>235.06</v>
      </c>
      <c r="C3677" s="4">
        <v>-1488.16</v>
      </c>
      <c r="D3677" s="4">
        <v>53779</v>
      </c>
      <c r="E3677" s="4">
        <v>176684.12</v>
      </c>
      <c r="F3677" s="4">
        <v>-10.14</v>
      </c>
      <c r="G3677" s="4">
        <v>13846</v>
      </c>
      <c r="H3677" s="4">
        <v>9954.9599999999991</v>
      </c>
      <c r="I3677" s="4">
        <v>25364.95</v>
      </c>
      <c r="J3677" s="4"/>
      <c r="K3677" s="4">
        <v>-59297.17</v>
      </c>
    </row>
    <row r="3678" spans="1:11" x14ac:dyDescent="0.25">
      <c r="A3678" s="2">
        <v>40202</v>
      </c>
      <c r="B3678" s="4">
        <v>235.06</v>
      </c>
      <c r="C3678" s="4">
        <v>-1488.16</v>
      </c>
      <c r="D3678" s="4">
        <v>53779</v>
      </c>
      <c r="E3678" s="4">
        <v>176684.12</v>
      </c>
      <c r="F3678" s="4">
        <v>-10.14</v>
      </c>
      <c r="G3678" s="4">
        <v>13846</v>
      </c>
      <c r="H3678" s="4">
        <v>9954.9599999999991</v>
      </c>
      <c r="I3678" s="4">
        <v>25364.95</v>
      </c>
      <c r="J3678" s="4"/>
      <c r="K3678" s="4">
        <v>-59297.17</v>
      </c>
    </row>
    <row r="3679" spans="1:11" x14ac:dyDescent="0.25">
      <c r="A3679" s="2">
        <v>40203</v>
      </c>
      <c r="B3679" s="4">
        <v>235.06</v>
      </c>
      <c r="C3679" s="4">
        <v>-1488.16</v>
      </c>
      <c r="D3679" s="4">
        <v>53779</v>
      </c>
      <c r="E3679" s="4">
        <v>176684.12</v>
      </c>
      <c r="F3679" s="4">
        <v>-10.14</v>
      </c>
      <c r="G3679" s="4">
        <v>13846</v>
      </c>
      <c r="H3679" s="4">
        <v>9954.9599999999991</v>
      </c>
      <c r="I3679" s="4">
        <v>25364.95</v>
      </c>
      <c r="J3679" s="4"/>
      <c r="K3679" s="4">
        <v>-59297.17</v>
      </c>
    </row>
    <row r="3680" spans="1:11" x14ac:dyDescent="0.25">
      <c r="A3680" s="2">
        <v>40204</v>
      </c>
      <c r="B3680" s="4">
        <v>235.06</v>
      </c>
      <c r="C3680" s="4">
        <v>-1488.16</v>
      </c>
      <c r="D3680" s="4">
        <v>53779</v>
      </c>
      <c r="E3680" s="4">
        <v>176684.12</v>
      </c>
      <c r="F3680" s="4">
        <v>-10.14</v>
      </c>
      <c r="G3680" s="4">
        <v>13846</v>
      </c>
      <c r="H3680" s="4">
        <v>9954.9599999999991</v>
      </c>
      <c r="I3680" s="4">
        <v>25364.95</v>
      </c>
      <c r="J3680" s="4"/>
      <c r="K3680" s="4">
        <v>-59297.17</v>
      </c>
    </row>
    <row r="3681" spans="1:11" x14ac:dyDescent="0.25">
      <c r="A3681" s="2">
        <v>40205</v>
      </c>
      <c r="B3681" s="4">
        <v>235.06</v>
      </c>
      <c r="C3681" s="4">
        <v>-1488.16</v>
      </c>
      <c r="D3681" s="4">
        <v>53779</v>
      </c>
      <c r="E3681" s="4">
        <v>176684.12</v>
      </c>
      <c r="F3681" s="4">
        <v>-10.14</v>
      </c>
      <c r="G3681" s="4">
        <v>13846</v>
      </c>
      <c r="H3681" s="4">
        <v>9954.9599999999991</v>
      </c>
      <c r="I3681" s="4">
        <v>25364.95</v>
      </c>
      <c r="J3681" s="4"/>
      <c r="K3681" s="4">
        <v>-59297.17</v>
      </c>
    </row>
    <row r="3682" spans="1:11" x14ac:dyDescent="0.25">
      <c r="A3682" s="2">
        <v>40206</v>
      </c>
      <c r="B3682" s="4">
        <v>235.06</v>
      </c>
      <c r="C3682" s="4">
        <v>-1488.16</v>
      </c>
      <c r="D3682" s="4">
        <v>53779</v>
      </c>
      <c r="E3682" s="4">
        <v>176684.12</v>
      </c>
      <c r="F3682" s="4">
        <v>-10.14</v>
      </c>
      <c r="G3682" s="4">
        <v>13846</v>
      </c>
      <c r="H3682" s="4">
        <v>9954.9599999999991</v>
      </c>
      <c r="I3682" s="4">
        <v>25364.95</v>
      </c>
      <c r="J3682" s="4"/>
      <c r="K3682" s="4">
        <v>-59297.17</v>
      </c>
    </row>
    <row r="3683" spans="1:11" x14ac:dyDescent="0.25">
      <c r="A3683" s="2">
        <v>40207</v>
      </c>
      <c r="B3683" s="4">
        <v>235.06</v>
      </c>
      <c r="C3683" s="4">
        <v>-1488.16</v>
      </c>
      <c r="D3683" s="4">
        <v>53779</v>
      </c>
      <c r="E3683" s="4">
        <v>176684.12</v>
      </c>
      <c r="F3683" s="4">
        <v>-10.14</v>
      </c>
      <c r="G3683" s="4">
        <v>13846</v>
      </c>
      <c r="H3683" s="4">
        <v>9954.9599999999991</v>
      </c>
      <c r="I3683" s="4">
        <v>25364.95</v>
      </c>
      <c r="J3683" s="4"/>
      <c r="K3683" s="4">
        <v>-59297.17</v>
      </c>
    </row>
    <row r="3684" spans="1:11" x14ac:dyDescent="0.25">
      <c r="A3684" s="2">
        <v>40208</v>
      </c>
      <c r="B3684" s="4">
        <v>235.06</v>
      </c>
      <c r="C3684" s="4">
        <v>-1488.16</v>
      </c>
      <c r="D3684" s="4">
        <v>53779</v>
      </c>
      <c r="E3684" s="4">
        <v>176684.12</v>
      </c>
      <c r="F3684" s="4">
        <v>-10.14</v>
      </c>
      <c r="G3684" s="4">
        <v>13846</v>
      </c>
      <c r="H3684" s="4">
        <v>9954.9599999999991</v>
      </c>
      <c r="I3684" s="4">
        <v>25364.95</v>
      </c>
      <c r="J3684" s="4"/>
      <c r="K3684" s="4">
        <v>-59297.17</v>
      </c>
    </row>
    <row r="3685" spans="1:11" x14ac:dyDescent="0.25">
      <c r="A3685" s="2">
        <v>40209</v>
      </c>
      <c r="B3685" s="4">
        <v>235.06</v>
      </c>
      <c r="C3685" s="4">
        <v>-1488.16</v>
      </c>
      <c r="D3685" s="4">
        <v>53715</v>
      </c>
      <c r="E3685" s="4">
        <v>176684.12</v>
      </c>
      <c r="F3685" s="4">
        <v>-9.5399999999999991</v>
      </c>
      <c r="G3685" s="4">
        <v>13846</v>
      </c>
      <c r="H3685" s="4">
        <v>9954.9599999999991</v>
      </c>
      <c r="I3685" s="4">
        <v>25269.51</v>
      </c>
      <c r="J3685" s="4"/>
      <c r="K3685" s="4">
        <v>-59297.17</v>
      </c>
    </row>
    <row r="3686" spans="1:11" x14ac:dyDescent="0.25">
      <c r="A3686" s="2">
        <v>40210</v>
      </c>
      <c r="B3686" s="4">
        <v>235.06</v>
      </c>
      <c r="C3686" s="4">
        <v>-1488.16</v>
      </c>
      <c r="D3686" s="4">
        <v>53715</v>
      </c>
      <c r="E3686" s="4">
        <v>176684.12</v>
      </c>
      <c r="F3686" s="4">
        <v>-9.5399999999999991</v>
      </c>
      <c r="G3686" s="4">
        <v>13846</v>
      </c>
      <c r="H3686" s="4">
        <v>9954.9599999999991</v>
      </c>
      <c r="I3686" s="4">
        <v>25269.51</v>
      </c>
      <c r="J3686" s="4"/>
      <c r="K3686" s="4">
        <v>-59297.17</v>
      </c>
    </row>
    <row r="3687" spans="1:11" x14ac:dyDescent="0.25">
      <c r="A3687" s="2">
        <v>40211</v>
      </c>
      <c r="B3687" s="4">
        <v>235.06</v>
      </c>
      <c r="C3687" s="4">
        <v>-1488.16</v>
      </c>
      <c r="D3687" s="4">
        <v>53715</v>
      </c>
      <c r="E3687" s="4">
        <v>176684.12</v>
      </c>
      <c r="F3687" s="4">
        <v>-9.5399999999999991</v>
      </c>
      <c r="G3687" s="4">
        <v>13846</v>
      </c>
      <c r="H3687" s="4">
        <v>9954.9599999999991</v>
      </c>
      <c r="I3687" s="4">
        <v>25269.51</v>
      </c>
      <c r="J3687" s="4"/>
      <c r="K3687" s="4">
        <v>-59297.17</v>
      </c>
    </row>
    <row r="3688" spans="1:11" x14ac:dyDescent="0.25">
      <c r="A3688" s="2">
        <v>40212</v>
      </c>
      <c r="B3688" s="4">
        <v>235.06</v>
      </c>
      <c r="C3688" s="4">
        <v>-1488.16</v>
      </c>
      <c r="D3688" s="4">
        <v>53715</v>
      </c>
      <c r="E3688" s="4">
        <v>176684.12</v>
      </c>
      <c r="F3688" s="4">
        <v>-9.5399999999999991</v>
      </c>
      <c r="G3688" s="4">
        <v>13846</v>
      </c>
      <c r="H3688" s="4">
        <v>9954.9599999999991</v>
      </c>
      <c r="I3688" s="4">
        <v>25269.51</v>
      </c>
      <c r="J3688" s="4"/>
      <c r="K3688" s="4">
        <v>-59297.17</v>
      </c>
    </row>
    <row r="3689" spans="1:11" x14ac:dyDescent="0.25">
      <c r="A3689" s="2">
        <v>40213</v>
      </c>
      <c r="B3689" s="4">
        <v>235.06</v>
      </c>
      <c r="C3689" s="4">
        <v>-1488.16</v>
      </c>
      <c r="D3689" s="4">
        <v>53715</v>
      </c>
      <c r="E3689" s="4">
        <v>176684.12</v>
      </c>
      <c r="F3689" s="4">
        <v>-9.5399999999999991</v>
      </c>
      <c r="G3689" s="4">
        <v>13846</v>
      </c>
      <c r="H3689" s="4">
        <v>9954.9599999999991</v>
      </c>
      <c r="I3689" s="4">
        <v>25269.51</v>
      </c>
      <c r="J3689" s="4"/>
      <c r="K3689" s="4">
        <v>-59297.17</v>
      </c>
    </row>
    <row r="3690" spans="1:11" x14ac:dyDescent="0.25">
      <c r="A3690" s="2">
        <v>40214</v>
      </c>
      <c r="B3690" s="4">
        <v>235.06</v>
      </c>
      <c r="C3690" s="4">
        <v>-1488.16</v>
      </c>
      <c r="D3690" s="4">
        <v>53715</v>
      </c>
      <c r="E3690" s="4">
        <v>176684.12</v>
      </c>
      <c r="F3690" s="4">
        <v>-9.5399999999999991</v>
      </c>
      <c r="G3690" s="4">
        <v>13846</v>
      </c>
      <c r="H3690" s="4">
        <v>9954.9599999999991</v>
      </c>
      <c r="I3690" s="4">
        <v>25269.51</v>
      </c>
      <c r="J3690" s="4"/>
      <c r="K3690" s="4">
        <v>-59297.17</v>
      </c>
    </row>
    <row r="3691" spans="1:11" x14ac:dyDescent="0.25">
      <c r="A3691" s="2">
        <v>40215</v>
      </c>
      <c r="B3691" s="4">
        <v>235.06</v>
      </c>
      <c r="C3691" s="4">
        <v>-1488.16</v>
      </c>
      <c r="D3691" s="4">
        <v>53715</v>
      </c>
      <c r="E3691" s="4">
        <v>176684.12</v>
      </c>
      <c r="F3691" s="4">
        <v>-9.5399999999999991</v>
      </c>
      <c r="G3691" s="4">
        <v>13846</v>
      </c>
      <c r="H3691" s="4">
        <v>9954.9599999999991</v>
      </c>
      <c r="I3691" s="4">
        <v>25269.51</v>
      </c>
      <c r="J3691" s="4"/>
      <c r="K3691" s="4">
        <v>-59297.17</v>
      </c>
    </row>
    <row r="3692" spans="1:11" x14ac:dyDescent="0.25">
      <c r="A3692" s="2">
        <v>40216</v>
      </c>
      <c r="B3692" s="4">
        <v>235.06</v>
      </c>
      <c r="C3692" s="4">
        <v>-1488.16</v>
      </c>
      <c r="D3692" s="4">
        <v>53715</v>
      </c>
      <c r="E3692" s="4">
        <v>176684.12</v>
      </c>
      <c r="F3692" s="4">
        <v>-9.5399999999999991</v>
      </c>
      <c r="G3692" s="4">
        <v>13846</v>
      </c>
      <c r="H3692" s="4">
        <v>9954.9599999999991</v>
      </c>
      <c r="I3692" s="4">
        <v>25269.51</v>
      </c>
      <c r="J3692" s="4"/>
      <c r="K3692" s="4">
        <v>-59297.17</v>
      </c>
    </row>
    <row r="3693" spans="1:11" x14ac:dyDescent="0.25">
      <c r="A3693" s="2">
        <v>40217</v>
      </c>
      <c r="B3693" s="4">
        <v>235.06</v>
      </c>
      <c r="C3693" s="4">
        <v>-1488.16</v>
      </c>
      <c r="D3693" s="4">
        <v>53715</v>
      </c>
      <c r="E3693" s="4">
        <v>176684.12</v>
      </c>
      <c r="F3693" s="4">
        <v>-9.5399999999999991</v>
      </c>
      <c r="G3693" s="4">
        <v>13846</v>
      </c>
      <c r="H3693" s="4">
        <v>9954.9599999999991</v>
      </c>
      <c r="I3693" s="4">
        <v>25269.51</v>
      </c>
      <c r="J3693" s="4"/>
      <c r="K3693" s="4">
        <v>-59297.17</v>
      </c>
    </row>
    <row r="3694" spans="1:11" x14ac:dyDescent="0.25">
      <c r="A3694" s="2">
        <v>40218</v>
      </c>
      <c r="B3694" s="4">
        <v>235.06</v>
      </c>
      <c r="C3694" s="4">
        <v>-1488.16</v>
      </c>
      <c r="D3694" s="4">
        <v>53715</v>
      </c>
      <c r="E3694" s="4">
        <v>176684.12</v>
      </c>
      <c r="F3694" s="4">
        <v>-9.5399999999999991</v>
      </c>
      <c r="G3694" s="4">
        <v>13846</v>
      </c>
      <c r="H3694" s="4">
        <v>9954.9599999999991</v>
      </c>
      <c r="I3694" s="4">
        <v>25269.51</v>
      </c>
      <c r="J3694" s="4"/>
      <c r="K3694" s="4">
        <v>-59297.17</v>
      </c>
    </row>
    <row r="3695" spans="1:11" x14ac:dyDescent="0.25">
      <c r="A3695" s="2">
        <v>40219</v>
      </c>
      <c r="B3695" s="4">
        <v>235.06</v>
      </c>
      <c r="C3695" s="4">
        <v>-1488.16</v>
      </c>
      <c r="D3695" s="4">
        <v>53715</v>
      </c>
      <c r="E3695" s="4">
        <v>176684.12</v>
      </c>
      <c r="F3695" s="4">
        <v>-9.5399999999999991</v>
      </c>
      <c r="G3695" s="4">
        <v>13846</v>
      </c>
      <c r="H3695" s="4">
        <v>9954.9599999999991</v>
      </c>
      <c r="I3695" s="4">
        <v>25269.51</v>
      </c>
      <c r="J3695" s="4"/>
      <c r="K3695" s="4">
        <v>-59297.17</v>
      </c>
    </row>
    <row r="3696" spans="1:11" x14ac:dyDescent="0.25">
      <c r="A3696" s="2">
        <v>40220</v>
      </c>
      <c r="B3696" s="4">
        <v>235.06</v>
      </c>
      <c r="C3696" s="4">
        <v>-1488.16</v>
      </c>
      <c r="D3696" s="4">
        <v>53715</v>
      </c>
      <c r="E3696" s="4">
        <v>176684.12</v>
      </c>
      <c r="F3696" s="4">
        <v>-9.5399999999999991</v>
      </c>
      <c r="G3696" s="4">
        <v>13846</v>
      </c>
      <c r="H3696" s="4">
        <v>9954.9599999999991</v>
      </c>
      <c r="I3696" s="4">
        <v>25269.51</v>
      </c>
      <c r="J3696" s="4"/>
      <c r="K3696" s="4">
        <v>-59297.17</v>
      </c>
    </row>
    <row r="3697" spans="1:11" x14ac:dyDescent="0.25">
      <c r="A3697" s="2">
        <v>40221</v>
      </c>
      <c r="B3697" s="4">
        <v>235.06</v>
      </c>
      <c r="C3697" s="4">
        <v>-1488.16</v>
      </c>
      <c r="D3697" s="4">
        <v>53715</v>
      </c>
      <c r="E3697" s="4">
        <v>176684.12</v>
      </c>
      <c r="F3697" s="4">
        <v>-9.5399999999999991</v>
      </c>
      <c r="G3697" s="4">
        <v>13846</v>
      </c>
      <c r="H3697" s="4">
        <v>9954.9599999999991</v>
      </c>
      <c r="I3697" s="4">
        <v>25269.51</v>
      </c>
      <c r="J3697" s="4"/>
      <c r="K3697" s="4">
        <v>-59297.17</v>
      </c>
    </row>
    <row r="3698" spans="1:11" x14ac:dyDescent="0.25">
      <c r="A3698" s="2">
        <v>40222</v>
      </c>
      <c r="B3698" s="4">
        <v>235.06</v>
      </c>
      <c r="C3698" s="4">
        <v>-1488.16</v>
      </c>
      <c r="D3698" s="4">
        <v>53715</v>
      </c>
      <c r="E3698" s="4">
        <v>176684.12</v>
      </c>
      <c r="F3698" s="4">
        <v>-9.5399999999999991</v>
      </c>
      <c r="G3698" s="4">
        <v>13846</v>
      </c>
      <c r="H3698" s="4">
        <v>9954.9599999999991</v>
      </c>
      <c r="I3698" s="4">
        <v>25269.51</v>
      </c>
      <c r="J3698" s="4"/>
      <c r="K3698" s="4">
        <v>-59297.17</v>
      </c>
    </row>
    <row r="3699" spans="1:11" x14ac:dyDescent="0.25">
      <c r="A3699" s="2">
        <v>40223</v>
      </c>
      <c r="B3699" s="4">
        <v>235.06</v>
      </c>
      <c r="C3699" s="4">
        <v>-1488.16</v>
      </c>
      <c r="D3699" s="4">
        <v>53715</v>
      </c>
      <c r="E3699" s="4">
        <v>176684.12</v>
      </c>
      <c r="F3699" s="4">
        <v>-9.5399999999999991</v>
      </c>
      <c r="G3699" s="4">
        <v>13846</v>
      </c>
      <c r="H3699" s="4">
        <v>9954.9599999999991</v>
      </c>
      <c r="I3699" s="4">
        <v>25269.51</v>
      </c>
      <c r="J3699" s="4"/>
      <c r="K3699" s="4">
        <v>-59297.17</v>
      </c>
    </row>
    <row r="3700" spans="1:11" x14ac:dyDescent="0.25">
      <c r="A3700" s="2">
        <v>40224</v>
      </c>
      <c r="B3700" s="4">
        <v>235.06</v>
      </c>
      <c r="C3700" s="4">
        <v>-1488.16</v>
      </c>
      <c r="D3700" s="4">
        <v>53715</v>
      </c>
      <c r="E3700" s="4">
        <v>176684.12</v>
      </c>
      <c r="F3700" s="4">
        <v>-9.5399999999999991</v>
      </c>
      <c r="G3700" s="4">
        <v>13846</v>
      </c>
      <c r="H3700" s="4">
        <v>9954.9599999999991</v>
      </c>
      <c r="I3700" s="4">
        <v>25269.51</v>
      </c>
      <c r="J3700" s="4"/>
      <c r="K3700" s="4">
        <v>-59297.17</v>
      </c>
    </row>
    <row r="3701" spans="1:11" x14ac:dyDescent="0.25">
      <c r="A3701" s="2">
        <v>40225</v>
      </c>
      <c r="B3701" s="4">
        <v>235.06</v>
      </c>
      <c r="C3701" s="4">
        <v>-1488.16</v>
      </c>
      <c r="D3701" s="4">
        <v>53715</v>
      </c>
      <c r="E3701" s="4">
        <v>176684.12</v>
      </c>
      <c r="F3701" s="4">
        <v>-9.5399999999999991</v>
      </c>
      <c r="G3701" s="4">
        <v>13846</v>
      </c>
      <c r="H3701" s="4">
        <v>9954.9599999999991</v>
      </c>
      <c r="I3701" s="4">
        <v>25269.51</v>
      </c>
      <c r="J3701" s="4"/>
      <c r="K3701" s="4">
        <v>-59297.17</v>
      </c>
    </row>
    <row r="3702" spans="1:11" x14ac:dyDescent="0.25">
      <c r="A3702" s="2">
        <v>40226</v>
      </c>
      <c r="B3702" s="4">
        <v>235.06</v>
      </c>
      <c r="C3702" s="4">
        <v>-1488.16</v>
      </c>
      <c r="D3702" s="4">
        <v>53715</v>
      </c>
      <c r="E3702" s="4">
        <v>176684.12</v>
      </c>
      <c r="F3702" s="4">
        <v>-9.5399999999999991</v>
      </c>
      <c r="G3702" s="4">
        <v>13846</v>
      </c>
      <c r="H3702" s="4">
        <v>9954.9599999999991</v>
      </c>
      <c r="I3702" s="4">
        <v>25269.51</v>
      </c>
      <c r="J3702" s="4"/>
      <c r="K3702" s="4">
        <v>-59297.17</v>
      </c>
    </row>
    <row r="3703" spans="1:11" x14ac:dyDescent="0.25">
      <c r="A3703" s="2">
        <v>40227</v>
      </c>
      <c r="B3703" s="4">
        <v>235.06</v>
      </c>
      <c r="C3703" s="4">
        <v>-1488.16</v>
      </c>
      <c r="D3703" s="4">
        <v>53715</v>
      </c>
      <c r="E3703" s="4">
        <v>176684.12</v>
      </c>
      <c r="F3703" s="4">
        <v>-9.5399999999999991</v>
      </c>
      <c r="G3703" s="4">
        <v>13846</v>
      </c>
      <c r="H3703" s="4">
        <v>9954.9599999999991</v>
      </c>
      <c r="I3703" s="4">
        <v>25269.51</v>
      </c>
      <c r="J3703" s="4"/>
      <c r="K3703" s="4">
        <v>-59297.17</v>
      </c>
    </row>
    <row r="3704" spans="1:11" x14ac:dyDescent="0.25">
      <c r="A3704" s="2">
        <v>40228</v>
      </c>
      <c r="B3704" s="4">
        <v>235.06</v>
      </c>
      <c r="C3704" s="4">
        <v>-1488.16</v>
      </c>
      <c r="D3704" s="4">
        <v>53715</v>
      </c>
      <c r="E3704" s="4">
        <v>176684.12</v>
      </c>
      <c r="F3704" s="4">
        <v>-9.5399999999999991</v>
      </c>
      <c r="G3704" s="4">
        <v>13846</v>
      </c>
      <c r="H3704" s="4">
        <v>9954.9599999999991</v>
      </c>
      <c r="I3704" s="4">
        <v>25269.51</v>
      </c>
      <c r="J3704" s="4"/>
      <c r="K3704" s="4">
        <v>-59297.17</v>
      </c>
    </row>
    <row r="3705" spans="1:11" x14ac:dyDescent="0.25">
      <c r="A3705" s="2">
        <v>40229</v>
      </c>
      <c r="B3705" s="4">
        <v>235.06</v>
      </c>
      <c r="C3705" s="4">
        <v>-1488.16</v>
      </c>
      <c r="D3705" s="4">
        <v>53715</v>
      </c>
      <c r="E3705" s="4">
        <v>176684.12</v>
      </c>
      <c r="F3705" s="4">
        <v>-9.5399999999999991</v>
      </c>
      <c r="G3705" s="4">
        <v>13846</v>
      </c>
      <c r="H3705" s="4">
        <v>9954.9599999999991</v>
      </c>
      <c r="I3705" s="4">
        <v>25269.51</v>
      </c>
      <c r="J3705" s="4"/>
      <c r="K3705" s="4">
        <v>-59297.17</v>
      </c>
    </row>
    <row r="3706" spans="1:11" x14ac:dyDescent="0.25">
      <c r="A3706" s="2">
        <v>40230</v>
      </c>
      <c r="B3706" s="4">
        <v>235.06</v>
      </c>
      <c r="C3706" s="4">
        <v>-1488.16</v>
      </c>
      <c r="D3706" s="4">
        <v>53715</v>
      </c>
      <c r="E3706" s="4">
        <v>176684.12</v>
      </c>
      <c r="F3706" s="4">
        <v>-9.5399999999999991</v>
      </c>
      <c r="G3706" s="4">
        <v>13846</v>
      </c>
      <c r="H3706" s="4">
        <v>9954.9599999999991</v>
      </c>
      <c r="I3706" s="4">
        <v>25269.51</v>
      </c>
      <c r="J3706" s="4"/>
      <c r="K3706" s="4">
        <v>-59297.17</v>
      </c>
    </row>
    <row r="3707" spans="1:11" x14ac:dyDescent="0.25">
      <c r="A3707" s="2">
        <v>40231</v>
      </c>
      <c r="B3707" s="4">
        <v>235.06</v>
      </c>
      <c r="C3707" s="4">
        <v>-1488.16</v>
      </c>
      <c r="D3707" s="4">
        <v>53715</v>
      </c>
      <c r="E3707" s="4">
        <v>176684.12</v>
      </c>
      <c r="F3707" s="4">
        <v>-9.5399999999999991</v>
      </c>
      <c r="G3707" s="4">
        <v>13846</v>
      </c>
      <c r="H3707" s="4">
        <v>9954.9599999999991</v>
      </c>
      <c r="I3707" s="4">
        <v>25269.51</v>
      </c>
      <c r="J3707" s="4"/>
      <c r="K3707" s="4">
        <v>-59297.17</v>
      </c>
    </row>
    <row r="3708" spans="1:11" x14ac:dyDescent="0.25">
      <c r="A3708" s="2">
        <v>40232</v>
      </c>
      <c r="B3708" s="4">
        <v>235.06</v>
      </c>
      <c r="C3708" s="4">
        <v>-1488.16</v>
      </c>
      <c r="D3708" s="4">
        <v>53715</v>
      </c>
      <c r="E3708" s="4">
        <v>176684.12</v>
      </c>
      <c r="F3708" s="4">
        <v>-9.5399999999999991</v>
      </c>
      <c r="G3708" s="4">
        <v>13846</v>
      </c>
      <c r="H3708" s="4">
        <v>9954.9599999999991</v>
      </c>
      <c r="I3708" s="4">
        <v>25269.51</v>
      </c>
      <c r="J3708" s="4"/>
      <c r="K3708" s="4">
        <v>-59297.17</v>
      </c>
    </row>
    <row r="3709" spans="1:11" x14ac:dyDescent="0.25">
      <c r="A3709" s="2">
        <v>40233</v>
      </c>
      <c r="B3709" s="4">
        <v>235.06</v>
      </c>
      <c r="C3709" s="4">
        <v>-1488.16</v>
      </c>
      <c r="D3709" s="4">
        <v>53715</v>
      </c>
      <c r="E3709" s="4">
        <v>176684.12</v>
      </c>
      <c r="F3709" s="4">
        <v>-9.5399999999999991</v>
      </c>
      <c r="G3709" s="4">
        <v>13846</v>
      </c>
      <c r="H3709" s="4">
        <v>9954.9599999999991</v>
      </c>
      <c r="I3709" s="4">
        <v>25269.51</v>
      </c>
      <c r="J3709" s="4"/>
      <c r="K3709" s="4">
        <v>-59297.17</v>
      </c>
    </row>
    <row r="3710" spans="1:11" x14ac:dyDescent="0.25">
      <c r="A3710" s="2">
        <v>40234</v>
      </c>
      <c r="B3710" s="4">
        <v>235.06</v>
      </c>
      <c r="C3710" s="4">
        <v>-1488.16</v>
      </c>
      <c r="D3710" s="4">
        <v>53715</v>
      </c>
      <c r="E3710" s="4">
        <v>176684.12</v>
      </c>
      <c r="F3710" s="4">
        <v>-9.5399999999999991</v>
      </c>
      <c r="G3710" s="4">
        <v>13846</v>
      </c>
      <c r="H3710" s="4">
        <v>9954.9599999999991</v>
      </c>
      <c r="I3710" s="4">
        <v>25269.51</v>
      </c>
      <c r="J3710" s="4"/>
      <c r="K3710" s="4">
        <v>-59297.17</v>
      </c>
    </row>
    <row r="3711" spans="1:11" x14ac:dyDescent="0.25">
      <c r="A3711" s="2">
        <v>40235</v>
      </c>
      <c r="B3711" s="4">
        <v>235.06</v>
      </c>
      <c r="C3711" s="4">
        <v>-1488.16</v>
      </c>
      <c r="D3711" s="4">
        <v>53715</v>
      </c>
      <c r="E3711" s="4">
        <v>176684.12</v>
      </c>
      <c r="F3711" s="4">
        <v>-9.5399999999999991</v>
      </c>
      <c r="G3711" s="4">
        <v>13846</v>
      </c>
      <c r="H3711" s="4">
        <v>9954.9599999999991</v>
      </c>
      <c r="I3711" s="4">
        <v>25269.51</v>
      </c>
      <c r="J3711" s="4"/>
      <c r="K3711" s="4">
        <v>-59297.17</v>
      </c>
    </row>
    <row r="3712" spans="1:11" x14ac:dyDescent="0.25">
      <c r="A3712" s="2">
        <v>40236</v>
      </c>
      <c r="B3712" s="4">
        <v>235.06</v>
      </c>
      <c r="C3712" s="4">
        <v>-1488.16</v>
      </c>
      <c r="D3712" s="4">
        <v>53715</v>
      </c>
      <c r="E3712" s="4">
        <v>176684.12</v>
      </c>
      <c r="F3712" s="4">
        <v>-9.5399999999999991</v>
      </c>
      <c r="G3712" s="4">
        <v>13846</v>
      </c>
      <c r="H3712" s="4">
        <v>9954.9599999999991</v>
      </c>
      <c r="I3712" s="4">
        <v>25269.51</v>
      </c>
      <c r="J3712" s="4"/>
      <c r="K3712" s="4">
        <v>-59297.17</v>
      </c>
    </row>
    <row r="3713" spans="1:11" x14ac:dyDescent="0.25">
      <c r="A3713" s="2">
        <v>40237</v>
      </c>
      <c r="B3713" s="4">
        <v>235.06</v>
      </c>
      <c r="C3713" s="4">
        <v>-1488.16</v>
      </c>
      <c r="D3713" s="4">
        <v>53479</v>
      </c>
      <c r="E3713" s="4">
        <v>176684.12</v>
      </c>
      <c r="F3713" s="4">
        <v>-8.5</v>
      </c>
      <c r="G3713" s="4">
        <v>13846</v>
      </c>
      <c r="H3713" s="4">
        <v>9954.9599999999991</v>
      </c>
      <c r="I3713" s="4">
        <v>25215.37</v>
      </c>
      <c r="J3713" s="4"/>
      <c r="K3713" s="4">
        <v>-59297.17</v>
      </c>
    </row>
    <row r="3714" spans="1:11" x14ac:dyDescent="0.25">
      <c r="A3714" s="2">
        <v>40238</v>
      </c>
      <c r="B3714" s="4">
        <v>235.06</v>
      </c>
      <c r="C3714" s="4">
        <v>-1488.16</v>
      </c>
      <c r="D3714" s="4">
        <v>53479</v>
      </c>
      <c r="E3714" s="4">
        <v>176684.12</v>
      </c>
      <c r="F3714" s="4">
        <v>-8.5</v>
      </c>
      <c r="G3714" s="4">
        <v>13846</v>
      </c>
      <c r="H3714" s="4">
        <v>9954.9599999999991</v>
      </c>
      <c r="I3714" s="4">
        <v>25215.37</v>
      </c>
      <c r="J3714" s="4"/>
      <c r="K3714" s="4">
        <v>-59297.17</v>
      </c>
    </row>
    <row r="3715" spans="1:11" x14ac:dyDescent="0.25">
      <c r="A3715" s="2">
        <v>40239</v>
      </c>
      <c r="B3715" s="4">
        <v>235.06</v>
      </c>
      <c r="C3715" s="4">
        <v>-1488.16</v>
      </c>
      <c r="D3715" s="4">
        <v>53479</v>
      </c>
      <c r="E3715" s="4">
        <v>176684.12</v>
      </c>
      <c r="F3715" s="4">
        <v>-8.5</v>
      </c>
      <c r="G3715" s="4">
        <v>13846</v>
      </c>
      <c r="H3715" s="4">
        <v>9954.9599999999991</v>
      </c>
      <c r="I3715" s="4">
        <v>25215.37</v>
      </c>
      <c r="J3715" s="4"/>
      <c r="K3715" s="4">
        <v>-59297.17</v>
      </c>
    </row>
    <row r="3716" spans="1:11" x14ac:dyDescent="0.25">
      <c r="A3716" s="2">
        <v>40240</v>
      </c>
      <c r="B3716" s="4">
        <v>235.06</v>
      </c>
      <c r="C3716" s="4">
        <v>-1488.16</v>
      </c>
      <c r="D3716" s="4">
        <v>53479</v>
      </c>
      <c r="E3716" s="4">
        <v>176684.12</v>
      </c>
      <c r="F3716" s="4">
        <v>-8.5</v>
      </c>
      <c r="G3716" s="4">
        <v>13846</v>
      </c>
      <c r="H3716" s="4">
        <v>9954.9599999999991</v>
      </c>
      <c r="I3716" s="4">
        <v>25215.37</v>
      </c>
      <c r="J3716" s="4"/>
      <c r="K3716" s="4">
        <v>-59297.17</v>
      </c>
    </row>
    <row r="3717" spans="1:11" x14ac:dyDescent="0.25">
      <c r="A3717" s="2">
        <v>40241</v>
      </c>
      <c r="B3717" s="4">
        <v>235.06</v>
      </c>
      <c r="C3717" s="4">
        <v>-1488.16</v>
      </c>
      <c r="D3717" s="4">
        <v>53479</v>
      </c>
      <c r="E3717" s="4">
        <v>176684.12</v>
      </c>
      <c r="F3717" s="4">
        <v>-8.5</v>
      </c>
      <c r="G3717" s="4">
        <v>13846</v>
      </c>
      <c r="H3717" s="4">
        <v>9954.9599999999991</v>
      </c>
      <c r="I3717" s="4">
        <v>25215.37</v>
      </c>
      <c r="J3717" s="4"/>
      <c r="K3717" s="4">
        <v>-59297.17</v>
      </c>
    </row>
    <row r="3718" spans="1:11" x14ac:dyDescent="0.25">
      <c r="A3718" s="2">
        <v>40242</v>
      </c>
      <c r="B3718" s="4">
        <v>235.06</v>
      </c>
      <c r="C3718" s="4">
        <v>-1488.16</v>
      </c>
      <c r="D3718" s="4">
        <v>53479</v>
      </c>
      <c r="E3718" s="4">
        <v>176684.12</v>
      </c>
      <c r="F3718" s="4">
        <v>-8.5</v>
      </c>
      <c r="G3718" s="4">
        <v>13846</v>
      </c>
      <c r="H3718" s="4">
        <v>9954.9599999999991</v>
      </c>
      <c r="I3718" s="4">
        <v>25215.37</v>
      </c>
      <c r="J3718" s="4"/>
      <c r="K3718" s="4">
        <v>-59297.17</v>
      </c>
    </row>
    <row r="3719" spans="1:11" x14ac:dyDescent="0.25">
      <c r="A3719" s="2">
        <v>40243</v>
      </c>
      <c r="B3719" s="4">
        <v>235.06</v>
      </c>
      <c r="C3719" s="4">
        <v>-1488.16</v>
      </c>
      <c r="D3719" s="4">
        <v>53479</v>
      </c>
      <c r="E3719" s="4">
        <v>176684.12</v>
      </c>
      <c r="F3719" s="4">
        <v>-8.5</v>
      </c>
      <c r="G3719" s="4">
        <v>13846</v>
      </c>
      <c r="H3719" s="4">
        <v>9954.9599999999991</v>
      </c>
      <c r="I3719" s="4">
        <v>25215.37</v>
      </c>
      <c r="J3719" s="4"/>
      <c r="K3719" s="4">
        <v>-59297.17</v>
      </c>
    </row>
    <row r="3720" spans="1:11" x14ac:dyDescent="0.25">
      <c r="A3720" s="2">
        <v>40244</v>
      </c>
      <c r="B3720" s="4">
        <v>235.06</v>
      </c>
      <c r="C3720" s="4">
        <v>-1488.16</v>
      </c>
      <c r="D3720" s="4">
        <v>53479</v>
      </c>
      <c r="E3720" s="4">
        <v>176684.12</v>
      </c>
      <c r="F3720" s="4">
        <v>-8.5</v>
      </c>
      <c r="G3720" s="4">
        <v>13846</v>
      </c>
      <c r="H3720" s="4">
        <v>9954.9599999999991</v>
      </c>
      <c r="I3720" s="4">
        <v>25215.37</v>
      </c>
      <c r="J3720" s="4"/>
      <c r="K3720" s="4">
        <v>-59297.17</v>
      </c>
    </row>
    <row r="3721" spans="1:11" x14ac:dyDescent="0.25">
      <c r="A3721" s="2">
        <v>40245</v>
      </c>
      <c r="B3721" s="4">
        <v>235.06</v>
      </c>
      <c r="C3721" s="4">
        <v>-1488.16</v>
      </c>
      <c r="D3721" s="4">
        <v>53479</v>
      </c>
      <c r="E3721" s="4">
        <v>176684.12</v>
      </c>
      <c r="F3721" s="4">
        <v>-8.5</v>
      </c>
      <c r="G3721" s="4">
        <v>13846</v>
      </c>
      <c r="H3721" s="4">
        <v>9954.9599999999991</v>
      </c>
      <c r="I3721" s="4">
        <v>25215.37</v>
      </c>
      <c r="J3721" s="4"/>
      <c r="K3721" s="4">
        <v>-59297.17</v>
      </c>
    </row>
    <row r="3722" spans="1:11" x14ac:dyDescent="0.25">
      <c r="A3722" s="2">
        <v>40246</v>
      </c>
      <c r="B3722" s="4">
        <v>235.06</v>
      </c>
      <c r="C3722" s="4">
        <v>-1488.16</v>
      </c>
      <c r="D3722" s="4">
        <v>53479</v>
      </c>
      <c r="E3722" s="4">
        <v>176684.12</v>
      </c>
      <c r="F3722" s="4">
        <v>-8.5</v>
      </c>
      <c r="G3722" s="4">
        <v>13846</v>
      </c>
      <c r="H3722" s="4">
        <v>9954.9599999999991</v>
      </c>
      <c r="I3722" s="4">
        <v>25215.37</v>
      </c>
      <c r="J3722" s="4"/>
      <c r="K3722" s="4">
        <v>-59297.17</v>
      </c>
    </row>
    <row r="3723" spans="1:11" x14ac:dyDescent="0.25">
      <c r="A3723" s="2">
        <v>40247</v>
      </c>
      <c r="B3723" s="4">
        <v>235.06</v>
      </c>
      <c r="C3723" s="4">
        <v>-1488.16</v>
      </c>
      <c r="D3723" s="4">
        <v>53479</v>
      </c>
      <c r="E3723" s="4">
        <v>176684.12</v>
      </c>
      <c r="F3723" s="4">
        <v>-8.5</v>
      </c>
      <c r="G3723" s="4">
        <v>13846</v>
      </c>
      <c r="H3723" s="4">
        <v>9954.9599999999991</v>
      </c>
      <c r="I3723" s="4">
        <v>25215.37</v>
      </c>
      <c r="J3723" s="4"/>
      <c r="K3723" s="4">
        <v>-59297.17</v>
      </c>
    </row>
    <row r="3724" spans="1:11" x14ac:dyDescent="0.25">
      <c r="A3724" s="2">
        <v>40248</v>
      </c>
      <c r="B3724" s="4">
        <v>235.06</v>
      </c>
      <c r="C3724" s="4">
        <v>-1488.16</v>
      </c>
      <c r="D3724" s="4">
        <v>53479</v>
      </c>
      <c r="E3724" s="4">
        <v>176684.12</v>
      </c>
      <c r="F3724" s="4">
        <v>-8.5</v>
      </c>
      <c r="G3724" s="4">
        <v>13846</v>
      </c>
      <c r="H3724" s="4">
        <v>9954.9599999999991</v>
      </c>
      <c r="I3724" s="4">
        <v>25215.37</v>
      </c>
      <c r="J3724" s="4"/>
      <c r="K3724" s="4">
        <v>-59297.17</v>
      </c>
    </row>
    <row r="3725" spans="1:11" x14ac:dyDescent="0.25">
      <c r="A3725" s="2">
        <v>40249</v>
      </c>
      <c r="B3725" s="4">
        <v>235.06</v>
      </c>
      <c r="C3725" s="4">
        <v>-1488.16</v>
      </c>
      <c r="D3725" s="4">
        <v>53479</v>
      </c>
      <c r="E3725" s="4">
        <v>176684.12</v>
      </c>
      <c r="F3725" s="4">
        <v>-8.5</v>
      </c>
      <c r="G3725" s="4">
        <v>13846</v>
      </c>
      <c r="H3725" s="4">
        <v>9954.9599999999991</v>
      </c>
      <c r="I3725" s="4">
        <v>25215.37</v>
      </c>
      <c r="J3725" s="4"/>
      <c r="K3725" s="4">
        <v>-59297.17</v>
      </c>
    </row>
    <row r="3726" spans="1:11" x14ac:dyDescent="0.25">
      <c r="A3726" s="2">
        <v>40250</v>
      </c>
      <c r="B3726" s="4">
        <v>235.06</v>
      </c>
      <c r="C3726" s="4">
        <v>-1488.16</v>
      </c>
      <c r="D3726" s="4">
        <v>53479</v>
      </c>
      <c r="E3726" s="4">
        <v>176684.12</v>
      </c>
      <c r="F3726" s="4">
        <v>-8.5</v>
      </c>
      <c r="G3726" s="4">
        <v>13846</v>
      </c>
      <c r="H3726" s="4">
        <v>9954.9599999999991</v>
      </c>
      <c r="I3726" s="4">
        <v>25215.37</v>
      </c>
      <c r="J3726" s="4"/>
      <c r="K3726" s="4">
        <v>-59297.17</v>
      </c>
    </row>
    <row r="3727" spans="1:11" x14ac:dyDescent="0.25">
      <c r="A3727" s="2">
        <v>40251</v>
      </c>
      <c r="B3727" s="4">
        <v>235.06</v>
      </c>
      <c r="C3727" s="4">
        <v>-1488.16</v>
      </c>
      <c r="D3727" s="4">
        <v>53479</v>
      </c>
      <c r="E3727" s="4">
        <v>176684.12</v>
      </c>
      <c r="F3727" s="4">
        <v>-8.5</v>
      </c>
      <c r="G3727" s="4">
        <v>13846</v>
      </c>
      <c r="H3727" s="4">
        <v>9954.9599999999991</v>
      </c>
      <c r="I3727" s="4">
        <v>25215.37</v>
      </c>
      <c r="J3727" s="4"/>
      <c r="K3727" s="4">
        <v>-59297.17</v>
      </c>
    </row>
    <row r="3728" spans="1:11" x14ac:dyDescent="0.25">
      <c r="A3728" s="2">
        <v>40252</v>
      </c>
      <c r="B3728" s="4">
        <v>235.06</v>
      </c>
      <c r="C3728" s="4">
        <v>-1488.16</v>
      </c>
      <c r="D3728" s="4">
        <v>53479</v>
      </c>
      <c r="E3728" s="4">
        <v>176684.12</v>
      </c>
      <c r="F3728" s="4">
        <v>-8.5</v>
      </c>
      <c r="G3728" s="4">
        <v>13846</v>
      </c>
      <c r="H3728" s="4">
        <v>9954.9599999999991</v>
      </c>
      <c r="I3728" s="4">
        <v>25215.37</v>
      </c>
      <c r="J3728" s="4"/>
      <c r="K3728" s="4">
        <v>-59297.17</v>
      </c>
    </row>
    <row r="3729" spans="1:11" x14ac:dyDescent="0.25">
      <c r="A3729" s="2">
        <v>40253</v>
      </c>
      <c r="B3729" s="4">
        <v>235.06</v>
      </c>
      <c r="C3729" s="4">
        <v>-1488.16</v>
      </c>
      <c r="D3729" s="4">
        <v>53479</v>
      </c>
      <c r="E3729" s="4">
        <v>176684.12</v>
      </c>
      <c r="F3729" s="4">
        <v>-8.5</v>
      </c>
      <c r="G3729" s="4">
        <v>13846</v>
      </c>
      <c r="H3729" s="4">
        <v>9954.9599999999991</v>
      </c>
      <c r="I3729" s="4">
        <v>25215.37</v>
      </c>
      <c r="J3729" s="4"/>
      <c r="K3729" s="4">
        <v>-59297.17</v>
      </c>
    </row>
    <row r="3730" spans="1:11" x14ac:dyDescent="0.25">
      <c r="A3730" s="2">
        <v>40254</v>
      </c>
      <c r="B3730" s="4">
        <v>235.06</v>
      </c>
      <c r="C3730" s="4">
        <v>-1488.16</v>
      </c>
      <c r="D3730" s="4">
        <v>53479</v>
      </c>
      <c r="E3730" s="4">
        <v>176684.12</v>
      </c>
      <c r="F3730" s="4">
        <v>-8.5</v>
      </c>
      <c r="G3730" s="4">
        <v>13846</v>
      </c>
      <c r="H3730" s="4">
        <v>9954.9599999999991</v>
      </c>
      <c r="I3730" s="4">
        <v>25215.37</v>
      </c>
      <c r="J3730" s="4"/>
      <c r="K3730" s="4">
        <v>-59297.17</v>
      </c>
    </row>
    <row r="3731" spans="1:11" x14ac:dyDescent="0.25">
      <c r="A3731" s="2">
        <v>40255</v>
      </c>
      <c r="B3731" s="4">
        <v>235.06</v>
      </c>
      <c r="C3731" s="4">
        <v>-1488.16</v>
      </c>
      <c r="D3731" s="4">
        <v>53479</v>
      </c>
      <c r="E3731" s="4">
        <v>176684.12</v>
      </c>
      <c r="F3731" s="4">
        <v>-8.5</v>
      </c>
      <c r="G3731" s="4">
        <v>13846</v>
      </c>
      <c r="H3731" s="4">
        <v>9954.9599999999991</v>
      </c>
      <c r="I3731" s="4">
        <v>25215.37</v>
      </c>
      <c r="J3731" s="4"/>
      <c r="K3731" s="4">
        <v>-59297.17</v>
      </c>
    </row>
    <row r="3732" spans="1:11" x14ac:dyDescent="0.25">
      <c r="A3732" s="2">
        <v>40256</v>
      </c>
      <c r="B3732" s="4">
        <v>235.06</v>
      </c>
      <c r="C3732" s="4">
        <v>-1488.16</v>
      </c>
      <c r="D3732" s="4">
        <v>53479</v>
      </c>
      <c r="E3732" s="4">
        <v>176684.12</v>
      </c>
      <c r="F3732" s="4">
        <v>-8.5</v>
      </c>
      <c r="G3732" s="4">
        <v>13846</v>
      </c>
      <c r="H3732" s="4">
        <v>9954.9599999999991</v>
      </c>
      <c r="I3732" s="4">
        <v>25215.37</v>
      </c>
      <c r="J3732" s="4"/>
      <c r="K3732" s="4">
        <v>-59297.17</v>
      </c>
    </row>
    <row r="3733" spans="1:11" x14ac:dyDescent="0.25">
      <c r="A3733" s="2">
        <v>40257</v>
      </c>
      <c r="B3733" s="4">
        <v>235.06</v>
      </c>
      <c r="C3733" s="4">
        <v>-1488.16</v>
      </c>
      <c r="D3733" s="4">
        <v>53479</v>
      </c>
      <c r="E3733" s="4">
        <v>176684.12</v>
      </c>
      <c r="F3733" s="4">
        <v>-8.5</v>
      </c>
      <c r="G3733" s="4">
        <v>13846</v>
      </c>
      <c r="H3733" s="4">
        <v>9954.9599999999991</v>
      </c>
      <c r="I3733" s="4">
        <v>25215.37</v>
      </c>
      <c r="J3733" s="4"/>
      <c r="K3733" s="4">
        <v>-59297.17</v>
      </c>
    </row>
    <row r="3734" spans="1:11" x14ac:dyDescent="0.25">
      <c r="A3734" s="2">
        <v>40258</v>
      </c>
      <c r="B3734" s="4">
        <v>235.06</v>
      </c>
      <c r="C3734" s="4">
        <v>-1488.16</v>
      </c>
      <c r="D3734" s="4">
        <v>53479</v>
      </c>
      <c r="E3734" s="4">
        <v>176684.12</v>
      </c>
      <c r="F3734" s="4">
        <v>-8.5</v>
      </c>
      <c r="G3734" s="4">
        <v>13846</v>
      </c>
      <c r="H3734" s="4">
        <v>9954.9599999999991</v>
      </c>
      <c r="I3734" s="4">
        <v>25215.37</v>
      </c>
      <c r="J3734" s="4"/>
      <c r="K3734" s="4">
        <v>-59297.17</v>
      </c>
    </row>
    <row r="3735" spans="1:11" x14ac:dyDescent="0.25">
      <c r="A3735" s="2">
        <v>40259</v>
      </c>
      <c r="B3735" s="4">
        <v>235.06</v>
      </c>
      <c r="C3735" s="4">
        <v>-1488.16</v>
      </c>
      <c r="D3735" s="4">
        <v>53479</v>
      </c>
      <c r="E3735" s="4">
        <v>176684.12</v>
      </c>
      <c r="F3735" s="4">
        <v>-8.5</v>
      </c>
      <c r="G3735" s="4">
        <v>13846</v>
      </c>
      <c r="H3735" s="4">
        <v>9954.9599999999991</v>
      </c>
      <c r="I3735" s="4">
        <v>25215.37</v>
      </c>
      <c r="J3735" s="4"/>
      <c r="K3735" s="4">
        <v>-59297.17</v>
      </c>
    </row>
    <row r="3736" spans="1:11" x14ac:dyDescent="0.25">
      <c r="A3736" s="2">
        <v>40260</v>
      </c>
      <c r="B3736" s="4">
        <v>235.06</v>
      </c>
      <c r="C3736" s="4">
        <v>-1488.16</v>
      </c>
      <c r="D3736" s="4">
        <v>53479</v>
      </c>
      <c r="E3736" s="4">
        <v>176684.12</v>
      </c>
      <c r="F3736" s="4">
        <v>-8.5</v>
      </c>
      <c r="G3736" s="4">
        <v>13846</v>
      </c>
      <c r="H3736" s="4">
        <v>9954.9599999999991</v>
      </c>
      <c r="I3736" s="4">
        <v>25215.37</v>
      </c>
      <c r="J3736" s="4"/>
      <c r="K3736" s="4">
        <v>-59297.17</v>
      </c>
    </row>
    <row r="3737" spans="1:11" x14ac:dyDescent="0.25">
      <c r="A3737" s="2">
        <v>40261</v>
      </c>
      <c r="B3737" s="4">
        <v>235.06</v>
      </c>
      <c r="C3737" s="4">
        <v>-1488.16</v>
      </c>
      <c r="D3737" s="4">
        <v>53479</v>
      </c>
      <c r="E3737" s="4">
        <v>176684.12</v>
      </c>
      <c r="F3737" s="4">
        <v>-8.5</v>
      </c>
      <c r="G3737" s="4">
        <v>13846</v>
      </c>
      <c r="H3737" s="4">
        <v>9954.9599999999991</v>
      </c>
      <c r="I3737" s="4">
        <v>25215.37</v>
      </c>
      <c r="J3737" s="4"/>
      <c r="K3737" s="4">
        <v>-59297.17</v>
      </c>
    </row>
    <row r="3738" spans="1:11" x14ac:dyDescent="0.25">
      <c r="A3738" s="2">
        <v>40262</v>
      </c>
      <c r="B3738" s="4">
        <v>235.06</v>
      </c>
      <c r="C3738" s="4">
        <v>-1488.16</v>
      </c>
      <c r="D3738" s="4">
        <v>53479</v>
      </c>
      <c r="E3738" s="4">
        <v>176684.12</v>
      </c>
      <c r="F3738" s="4">
        <v>-8.5</v>
      </c>
      <c r="G3738" s="4">
        <v>13846</v>
      </c>
      <c r="H3738" s="4">
        <v>9954.9599999999991</v>
      </c>
      <c r="I3738" s="4">
        <v>25215.37</v>
      </c>
      <c r="J3738" s="4"/>
      <c r="K3738" s="4">
        <v>-59297.17</v>
      </c>
    </row>
    <row r="3739" spans="1:11" x14ac:dyDescent="0.25">
      <c r="A3739" s="2">
        <v>40263</v>
      </c>
      <c r="B3739" s="4">
        <v>235.06</v>
      </c>
      <c r="C3739" s="4">
        <v>-1488.16</v>
      </c>
      <c r="D3739" s="4">
        <v>53479</v>
      </c>
      <c r="E3739" s="4">
        <v>176684.12</v>
      </c>
      <c r="F3739" s="4">
        <v>-8.5</v>
      </c>
      <c r="G3739" s="4">
        <v>13846</v>
      </c>
      <c r="H3739" s="4">
        <v>9954.9599999999991</v>
      </c>
      <c r="I3739" s="4">
        <v>25215.37</v>
      </c>
      <c r="J3739" s="4"/>
      <c r="K3739" s="4">
        <v>-59297.17</v>
      </c>
    </row>
    <row r="3740" spans="1:11" x14ac:dyDescent="0.25">
      <c r="A3740" s="2">
        <v>40264</v>
      </c>
      <c r="B3740" s="4">
        <v>235.06</v>
      </c>
      <c r="C3740" s="4">
        <v>-1488.16</v>
      </c>
      <c r="D3740" s="4">
        <v>53479</v>
      </c>
      <c r="E3740" s="4">
        <v>176684.12</v>
      </c>
      <c r="F3740" s="4">
        <v>-8.5</v>
      </c>
      <c r="G3740" s="4">
        <v>13846</v>
      </c>
      <c r="H3740" s="4">
        <v>9954.9599999999991</v>
      </c>
      <c r="I3740" s="4">
        <v>25215.37</v>
      </c>
      <c r="J3740" s="4"/>
      <c r="K3740" s="4">
        <v>-59297.17</v>
      </c>
    </row>
    <row r="3741" spans="1:11" x14ac:dyDescent="0.25">
      <c r="A3741" s="2">
        <v>40265</v>
      </c>
      <c r="B3741" s="4">
        <v>235.06</v>
      </c>
      <c r="C3741" s="4">
        <v>-1488.16</v>
      </c>
      <c r="D3741" s="4">
        <v>53479</v>
      </c>
      <c r="E3741" s="4">
        <v>176684.12</v>
      </c>
      <c r="F3741" s="4">
        <v>-8.5</v>
      </c>
      <c r="G3741" s="4">
        <v>13846</v>
      </c>
      <c r="H3741" s="4">
        <v>9954.9599999999991</v>
      </c>
      <c r="I3741" s="4">
        <v>25215.37</v>
      </c>
      <c r="J3741" s="4"/>
      <c r="K3741" s="4">
        <v>-59297.17</v>
      </c>
    </row>
    <row r="3742" spans="1:11" x14ac:dyDescent="0.25">
      <c r="A3742" s="2">
        <v>40266</v>
      </c>
      <c r="B3742" s="4">
        <v>235.06</v>
      </c>
      <c r="C3742" s="4">
        <v>-1488.16</v>
      </c>
      <c r="D3742" s="4">
        <v>53479</v>
      </c>
      <c r="E3742" s="4">
        <v>176684.12</v>
      </c>
      <c r="F3742" s="4">
        <v>-8.5</v>
      </c>
      <c r="G3742" s="4">
        <v>13846</v>
      </c>
      <c r="H3742" s="4">
        <v>9954.9599999999991</v>
      </c>
      <c r="I3742" s="4">
        <v>25215.37</v>
      </c>
      <c r="J3742" s="4"/>
      <c r="K3742" s="4">
        <v>-59297.17</v>
      </c>
    </row>
    <row r="3743" spans="1:11" x14ac:dyDescent="0.25">
      <c r="A3743" s="2">
        <v>40267</v>
      </c>
      <c r="B3743" s="4">
        <v>235.06</v>
      </c>
      <c r="C3743" s="4">
        <v>-1488.16</v>
      </c>
      <c r="D3743" s="4">
        <v>53479</v>
      </c>
      <c r="E3743" s="4">
        <v>176684.12</v>
      </c>
      <c r="F3743" s="4">
        <v>-8.5</v>
      </c>
      <c r="G3743" s="4">
        <v>13846</v>
      </c>
      <c r="H3743" s="4">
        <v>9954.9599999999991</v>
      </c>
      <c r="I3743" s="4">
        <v>25215.37</v>
      </c>
      <c r="J3743" s="4"/>
      <c r="K3743" s="4">
        <v>-59297.17</v>
      </c>
    </row>
    <row r="3744" spans="1:11" x14ac:dyDescent="0.25">
      <c r="A3744" s="2">
        <v>40268</v>
      </c>
      <c r="B3744" s="4">
        <v>252.21</v>
      </c>
      <c r="C3744" s="4">
        <v>-1322.32</v>
      </c>
      <c r="D3744" s="4">
        <v>53959</v>
      </c>
      <c r="E3744" s="4">
        <v>177505.3</v>
      </c>
      <c r="F3744" s="4">
        <v>-8.5399999999999991</v>
      </c>
      <c r="G3744" s="4">
        <v>14070</v>
      </c>
      <c r="H3744" s="4">
        <v>9954.9599999999991</v>
      </c>
      <c r="I3744" s="4">
        <v>25513.18</v>
      </c>
      <c r="J3744" s="4"/>
      <c r="K3744" s="4">
        <v>-60719.18</v>
      </c>
    </row>
    <row r="3745" spans="1:11" x14ac:dyDescent="0.25">
      <c r="A3745" s="2">
        <v>40269</v>
      </c>
      <c r="B3745" s="4">
        <v>252.21</v>
      </c>
      <c r="C3745" s="4">
        <v>-1322.32</v>
      </c>
      <c r="D3745" s="4">
        <v>53959</v>
      </c>
      <c r="E3745" s="4">
        <v>177505.3</v>
      </c>
      <c r="F3745" s="4">
        <v>-8.5399999999999991</v>
      </c>
      <c r="G3745" s="4">
        <v>14070</v>
      </c>
      <c r="H3745" s="4">
        <v>9954.9599999999991</v>
      </c>
      <c r="I3745" s="4">
        <v>25513.18</v>
      </c>
      <c r="J3745" s="4"/>
      <c r="K3745" s="4">
        <v>-60719.18</v>
      </c>
    </row>
    <row r="3746" spans="1:11" x14ac:dyDescent="0.25">
      <c r="A3746" s="2">
        <v>40270</v>
      </c>
      <c r="B3746" s="4">
        <v>252.21</v>
      </c>
      <c r="C3746" s="4">
        <v>-1322.32</v>
      </c>
      <c r="D3746" s="4">
        <v>53959</v>
      </c>
      <c r="E3746" s="4">
        <v>177505.3</v>
      </c>
      <c r="F3746" s="4">
        <v>-8.5399999999999991</v>
      </c>
      <c r="G3746" s="4">
        <v>14070</v>
      </c>
      <c r="H3746" s="4">
        <v>9954.9599999999991</v>
      </c>
      <c r="I3746" s="4">
        <v>25513.18</v>
      </c>
      <c r="J3746" s="4"/>
      <c r="K3746" s="4">
        <v>-60719.18</v>
      </c>
    </row>
    <row r="3747" spans="1:11" x14ac:dyDescent="0.25">
      <c r="A3747" s="2">
        <v>40271</v>
      </c>
      <c r="B3747" s="4">
        <v>252.21</v>
      </c>
      <c r="C3747" s="4">
        <v>-1322.32</v>
      </c>
      <c r="D3747" s="4">
        <v>53959</v>
      </c>
      <c r="E3747" s="4">
        <v>177505.3</v>
      </c>
      <c r="F3747" s="4">
        <v>-8.5399999999999991</v>
      </c>
      <c r="G3747" s="4">
        <v>14070</v>
      </c>
      <c r="H3747" s="4">
        <v>9954.9599999999991</v>
      </c>
      <c r="I3747" s="4">
        <v>25513.18</v>
      </c>
      <c r="J3747" s="4"/>
      <c r="K3747" s="4">
        <v>-60719.18</v>
      </c>
    </row>
    <row r="3748" spans="1:11" x14ac:dyDescent="0.25">
      <c r="A3748" s="2">
        <v>40272</v>
      </c>
      <c r="B3748" s="4">
        <v>252.21</v>
      </c>
      <c r="C3748" s="4">
        <v>-1322.32</v>
      </c>
      <c r="D3748" s="4">
        <v>53959</v>
      </c>
      <c r="E3748" s="4">
        <v>177505.3</v>
      </c>
      <c r="F3748" s="4">
        <v>-8.5399999999999991</v>
      </c>
      <c r="G3748" s="4">
        <v>14070</v>
      </c>
      <c r="H3748" s="4">
        <v>9954.9599999999991</v>
      </c>
      <c r="I3748" s="4">
        <v>25513.18</v>
      </c>
      <c r="J3748" s="4"/>
      <c r="K3748" s="4">
        <v>-60719.18</v>
      </c>
    </row>
    <row r="3749" spans="1:11" x14ac:dyDescent="0.25">
      <c r="A3749" s="2">
        <v>40273</v>
      </c>
      <c r="B3749" s="4">
        <v>252.21</v>
      </c>
      <c r="C3749" s="4">
        <v>-1322.32</v>
      </c>
      <c r="D3749" s="4">
        <v>53959</v>
      </c>
      <c r="E3749" s="4">
        <v>177505.3</v>
      </c>
      <c r="F3749" s="4">
        <v>-8.5399999999999991</v>
      </c>
      <c r="G3749" s="4">
        <v>14070</v>
      </c>
      <c r="H3749" s="4">
        <v>9954.9599999999991</v>
      </c>
      <c r="I3749" s="4">
        <v>25513.18</v>
      </c>
      <c r="J3749" s="4"/>
      <c r="K3749" s="4">
        <v>-60719.18</v>
      </c>
    </row>
    <row r="3750" spans="1:11" x14ac:dyDescent="0.25">
      <c r="A3750" s="2">
        <v>40274</v>
      </c>
      <c r="B3750" s="4">
        <v>252.21</v>
      </c>
      <c r="C3750" s="4">
        <v>-1322.32</v>
      </c>
      <c r="D3750" s="4">
        <v>53959</v>
      </c>
      <c r="E3750" s="4">
        <v>177505.3</v>
      </c>
      <c r="F3750" s="4">
        <v>-8.5399999999999991</v>
      </c>
      <c r="G3750" s="4">
        <v>14070</v>
      </c>
      <c r="H3750" s="4">
        <v>9954.9599999999991</v>
      </c>
      <c r="I3750" s="4">
        <v>25513.18</v>
      </c>
      <c r="J3750" s="4"/>
      <c r="K3750" s="4">
        <v>-60719.18</v>
      </c>
    </row>
    <row r="3751" spans="1:11" x14ac:dyDescent="0.25">
      <c r="A3751" s="2">
        <v>40275</v>
      </c>
      <c r="B3751" s="4">
        <v>252.21</v>
      </c>
      <c r="C3751" s="4">
        <v>-1322.32</v>
      </c>
      <c r="D3751" s="4">
        <v>53959</v>
      </c>
      <c r="E3751" s="4">
        <v>177505.3</v>
      </c>
      <c r="F3751" s="4">
        <v>-8.5399999999999991</v>
      </c>
      <c r="G3751" s="4">
        <v>14070</v>
      </c>
      <c r="H3751" s="4">
        <v>9954.9599999999991</v>
      </c>
      <c r="I3751" s="4">
        <v>25513.18</v>
      </c>
      <c r="J3751" s="4"/>
      <c r="K3751" s="4">
        <v>-60719.18</v>
      </c>
    </row>
    <row r="3752" spans="1:11" x14ac:dyDescent="0.25">
      <c r="A3752" s="2">
        <v>40276</v>
      </c>
      <c r="B3752" s="4">
        <v>252.21</v>
      </c>
      <c r="C3752" s="4">
        <v>-1322.32</v>
      </c>
      <c r="D3752" s="4">
        <v>53959</v>
      </c>
      <c r="E3752" s="4">
        <v>177505.3</v>
      </c>
      <c r="F3752" s="4">
        <v>-8.5399999999999991</v>
      </c>
      <c r="G3752" s="4">
        <v>14070</v>
      </c>
      <c r="H3752" s="4">
        <v>9954.9599999999991</v>
      </c>
      <c r="I3752" s="4">
        <v>25513.18</v>
      </c>
      <c r="J3752" s="4"/>
      <c r="K3752" s="4">
        <v>-60719.18</v>
      </c>
    </row>
    <row r="3753" spans="1:11" x14ac:dyDescent="0.25">
      <c r="A3753" s="2">
        <v>40277</v>
      </c>
      <c r="B3753" s="4">
        <v>252.21</v>
      </c>
      <c r="C3753" s="4">
        <v>-1322.32</v>
      </c>
      <c r="D3753" s="4">
        <v>53959</v>
      </c>
      <c r="E3753" s="4">
        <v>177505.3</v>
      </c>
      <c r="F3753" s="4">
        <v>-8.5399999999999991</v>
      </c>
      <c r="G3753" s="4">
        <v>14070</v>
      </c>
      <c r="H3753" s="4">
        <v>9954.9599999999991</v>
      </c>
      <c r="I3753" s="4">
        <v>25513.18</v>
      </c>
      <c r="J3753" s="4"/>
      <c r="K3753" s="4">
        <v>-60719.18</v>
      </c>
    </row>
    <row r="3754" spans="1:11" x14ac:dyDescent="0.25">
      <c r="A3754" s="2">
        <v>40278</v>
      </c>
      <c r="B3754" s="4">
        <v>252.21</v>
      </c>
      <c r="C3754" s="4">
        <v>-1322.32</v>
      </c>
      <c r="D3754" s="4">
        <v>53959</v>
      </c>
      <c r="E3754" s="4">
        <v>177505.3</v>
      </c>
      <c r="F3754" s="4">
        <v>-8.5399999999999991</v>
      </c>
      <c r="G3754" s="4">
        <v>14070</v>
      </c>
      <c r="H3754" s="4">
        <v>9954.9599999999991</v>
      </c>
      <c r="I3754" s="4">
        <v>25513.18</v>
      </c>
      <c r="J3754" s="4"/>
      <c r="K3754" s="4">
        <v>-60719.18</v>
      </c>
    </row>
    <row r="3755" spans="1:11" x14ac:dyDescent="0.25">
      <c r="A3755" s="2">
        <v>40279</v>
      </c>
      <c r="B3755" s="4">
        <v>252.21</v>
      </c>
      <c r="C3755" s="4">
        <v>-1322.32</v>
      </c>
      <c r="D3755" s="4">
        <v>53959</v>
      </c>
      <c r="E3755" s="4">
        <v>177505.3</v>
      </c>
      <c r="F3755" s="4">
        <v>-8.5399999999999991</v>
      </c>
      <c r="G3755" s="4">
        <v>14070</v>
      </c>
      <c r="H3755" s="4">
        <v>9954.9599999999991</v>
      </c>
      <c r="I3755" s="4">
        <v>25513.18</v>
      </c>
      <c r="J3755" s="4"/>
      <c r="K3755" s="4">
        <v>-60719.18</v>
      </c>
    </row>
    <row r="3756" spans="1:11" x14ac:dyDescent="0.25">
      <c r="A3756" s="2">
        <v>40280</v>
      </c>
      <c r="B3756" s="4">
        <v>252.21</v>
      </c>
      <c r="C3756" s="4">
        <v>-1322.32</v>
      </c>
      <c r="D3756" s="4">
        <v>53959</v>
      </c>
      <c r="E3756" s="4">
        <v>177505.3</v>
      </c>
      <c r="F3756" s="4">
        <v>-8.5399999999999991</v>
      </c>
      <c r="G3756" s="4">
        <v>14070</v>
      </c>
      <c r="H3756" s="4">
        <v>9954.9599999999991</v>
      </c>
      <c r="I3756" s="4">
        <v>25513.18</v>
      </c>
      <c r="J3756" s="4"/>
      <c r="K3756" s="4">
        <v>-60719.18</v>
      </c>
    </row>
    <row r="3757" spans="1:11" x14ac:dyDescent="0.25">
      <c r="A3757" s="2">
        <v>40281</v>
      </c>
      <c r="B3757" s="4">
        <v>252.21</v>
      </c>
      <c r="C3757" s="4">
        <v>-1322.32</v>
      </c>
      <c r="D3757" s="4">
        <v>53959</v>
      </c>
      <c r="E3757" s="4">
        <v>177505.3</v>
      </c>
      <c r="F3757" s="4">
        <v>-8.5399999999999991</v>
      </c>
      <c r="G3757" s="4">
        <v>14070</v>
      </c>
      <c r="H3757" s="4">
        <v>9954.9599999999991</v>
      </c>
      <c r="I3757" s="4">
        <v>25513.18</v>
      </c>
      <c r="J3757" s="4"/>
      <c r="K3757" s="4">
        <v>-60719.18</v>
      </c>
    </row>
    <row r="3758" spans="1:11" x14ac:dyDescent="0.25">
      <c r="A3758" s="2">
        <v>40282</v>
      </c>
      <c r="B3758" s="4">
        <v>252.21</v>
      </c>
      <c r="C3758" s="4">
        <v>-1322.32</v>
      </c>
      <c r="D3758" s="4">
        <v>53959</v>
      </c>
      <c r="E3758" s="4">
        <v>177505.3</v>
      </c>
      <c r="F3758" s="4">
        <v>-8.5399999999999991</v>
      </c>
      <c r="G3758" s="4">
        <v>14070</v>
      </c>
      <c r="H3758" s="4">
        <v>9954.9599999999991</v>
      </c>
      <c r="I3758" s="4">
        <v>25513.18</v>
      </c>
      <c r="J3758" s="4"/>
      <c r="K3758" s="4">
        <v>-60719.18</v>
      </c>
    </row>
    <row r="3759" spans="1:11" x14ac:dyDescent="0.25">
      <c r="A3759" s="2">
        <v>40283</v>
      </c>
      <c r="B3759" s="4">
        <v>252.21</v>
      </c>
      <c r="C3759" s="4">
        <v>-1322.32</v>
      </c>
      <c r="D3759" s="4">
        <v>53959</v>
      </c>
      <c r="E3759" s="4">
        <v>177505.3</v>
      </c>
      <c r="F3759" s="4">
        <v>-8.5399999999999991</v>
      </c>
      <c r="G3759" s="4">
        <v>14070</v>
      </c>
      <c r="H3759" s="4">
        <v>9954.9599999999991</v>
      </c>
      <c r="I3759" s="4">
        <v>25513.18</v>
      </c>
      <c r="J3759" s="4"/>
      <c r="K3759" s="4">
        <v>-60719.18</v>
      </c>
    </row>
    <row r="3760" spans="1:11" x14ac:dyDescent="0.25">
      <c r="A3760" s="2">
        <v>40284</v>
      </c>
      <c r="B3760" s="4">
        <v>252.21</v>
      </c>
      <c r="C3760" s="4">
        <v>-1322.32</v>
      </c>
      <c r="D3760" s="4">
        <v>53959</v>
      </c>
      <c r="E3760" s="4">
        <v>177505.3</v>
      </c>
      <c r="F3760" s="4">
        <v>-8.5399999999999991</v>
      </c>
      <c r="G3760" s="4">
        <v>14070</v>
      </c>
      <c r="H3760" s="4">
        <v>9954.9599999999991</v>
      </c>
      <c r="I3760" s="4">
        <v>25513.18</v>
      </c>
      <c r="J3760" s="4"/>
      <c r="K3760" s="4">
        <v>-60719.18</v>
      </c>
    </row>
    <row r="3761" spans="1:11" x14ac:dyDescent="0.25">
      <c r="A3761" s="2">
        <v>40285</v>
      </c>
      <c r="B3761" s="4">
        <v>252.21</v>
      </c>
      <c r="C3761" s="4">
        <v>-1322.32</v>
      </c>
      <c r="D3761" s="4">
        <v>53959</v>
      </c>
      <c r="E3761" s="4">
        <v>177505.3</v>
      </c>
      <c r="F3761" s="4">
        <v>-8.5399999999999991</v>
      </c>
      <c r="G3761" s="4">
        <v>14070</v>
      </c>
      <c r="H3761" s="4">
        <v>9954.9599999999991</v>
      </c>
      <c r="I3761" s="4">
        <v>25513.18</v>
      </c>
      <c r="J3761" s="4"/>
      <c r="K3761" s="4">
        <v>-60719.18</v>
      </c>
    </row>
    <row r="3762" spans="1:11" x14ac:dyDescent="0.25">
      <c r="A3762" s="2">
        <v>40286</v>
      </c>
      <c r="B3762" s="4">
        <v>252.21</v>
      </c>
      <c r="C3762" s="4">
        <v>-1322.32</v>
      </c>
      <c r="D3762" s="4">
        <v>53959</v>
      </c>
      <c r="E3762" s="4">
        <v>177505.3</v>
      </c>
      <c r="F3762" s="4">
        <v>-8.5399999999999991</v>
      </c>
      <c r="G3762" s="4">
        <v>14070</v>
      </c>
      <c r="H3762" s="4">
        <v>9954.9599999999991</v>
      </c>
      <c r="I3762" s="4">
        <v>25513.18</v>
      </c>
      <c r="J3762" s="4"/>
      <c r="K3762" s="4">
        <v>-60719.18</v>
      </c>
    </row>
    <row r="3763" spans="1:11" x14ac:dyDescent="0.25">
      <c r="A3763" s="2">
        <v>40287</v>
      </c>
      <c r="B3763" s="4">
        <v>252.21</v>
      </c>
      <c r="C3763" s="4">
        <v>-1322.32</v>
      </c>
      <c r="D3763" s="4">
        <v>53959</v>
      </c>
      <c r="E3763" s="4">
        <v>177505.3</v>
      </c>
      <c r="F3763" s="4">
        <v>-8.5399999999999991</v>
      </c>
      <c r="G3763" s="4">
        <v>14070</v>
      </c>
      <c r="H3763" s="4">
        <v>9954.9599999999991</v>
      </c>
      <c r="I3763" s="4">
        <v>25513.18</v>
      </c>
      <c r="J3763" s="4"/>
      <c r="K3763" s="4">
        <v>-60719.18</v>
      </c>
    </row>
    <row r="3764" spans="1:11" x14ac:dyDescent="0.25">
      <c r="A3764" s="2">
        <v>40288</v>
      </c>
      <c r="B3764" s="4">
        <v>252.21</v>
      </c>
      <c r="C3764" s="4">
        <v>-1322.32</v>
      </c>
      <c r="D3764" s="4">
        <v>53959</v>
      </c>
      <c r="E3764" s="4">
        <v>177505.3</v>
      </c>
      <c r="F3764" s="4">
        <v>-8.5399999999999991</v>
      </c>
      <c r="G3764" s="4">
        <v>14070</v>
      </c>
      <c r="H3764" s="4">
        <v>9954.9599999999991</v>
      </c>
      <c r="I3764" s="4">
        <v>25513.18</v>
      </c>
      <c r="J3764" s="4"/>
      <c r="K3764" s="4">
        <v>-60719.18</v>
      </c>
    </row>
    <row r="3765" spans="1:11" x14ac:dyDescent="0.25">
      <c r="A3765" s="2">
        <v>40289</v>
      </c>
      <c r="B3765" s="4">
        <v>252.21</v>
      </c>
      <c r="C3765" s="4">
        <v>-1322.32</v>
      </c>
      <c r="D3765" s="4">
        <v>53959</v>
      </c>
      <c r="E3765" s="4">
        <v>177505.3</v>
      </c>
      <c r="F3765" s="4">
        <v>-8.5399999999999991</v>
      </c>
      <c r="G3765" s="4">
        <v>14070</v>
      </c>
      <c r="H3765" s="4">
        <v>9954.9599999999991</v>
      </c>
      <c r="I3765" s="4">
        <v>25513.18</v>
      </c>
      <c r="J3765" s="4"/>
      <c r="K3765" s="4">
        <v>-60719.18</v>
      </c>
    </row>
    <row r="3766" spans="1:11" x14ac:dyDescent="0.25">
      <c r="A3766" s="2">
        <v>40290</v>
      </c>
      <c r="B3766" s="4">
        <v>252.21</v>
      </c>
      <c r="C3766" s="4">
        <v>-1322.32</v>
      </c>
      <c r="D3766" s="4">
        <v>53959</v>
      </c>
      <c r="E3766" s="4">
        <v>177505.3</v>
      </c>
      <c r="F3766" s="4">
        <v>-8.5399999999999991</v>
      </c>
      <c r="G3766" s="4">
        <v>14070</v>
      </c>
      <c r="H3766" s="4">
        <v>9954.9599999999991</v>
      </c>
      <c r="I3766" s="4">
        <v>25513.18</v>
      </c>
      <c r="J3766" s="4"/>
      <c r="K3766" s="4">
        <v>-60719.18</v>
      </c>
    </row>
    <row r="3767" spans="1:11" x14ac:dyDescent="0.25">
      <c r="A3767" s="2">
        <v>40291</v>
      </c>
      <c r="B3767" s="4">
        <v>252.21</v>
      </c>
      <c r="C3767" s="4">
        <v>-1322.32</v>
      </c>
      <c r="D3767" s="4">
        <v>53959</v>
      </c>
      <c r="E3767" s="4">
        <v>177505.3</v>
      </c>
      <c r="F3767" s="4">
        <v>-8.5399999999999991</v>
      </c>
      <c r="G3767" s="4">
        <v>14070</v>
      </c>
      <c r="H3767" s="4">
        <v>9954.9599999999991</v>
      </c>
      <c r="I3767" s="4">
        <v>25513.18</v>
      </c>
      <c r="J3767" s="4"/>
      <c r="K3767" s="4">
        <v>-60719.18</v>
      </c>
    </row>
    <row r="3768" spans="1:11" x14ac:dyDescent="0.25">
      <c r="A3768" s="2">
        <v>40292</v>
      </c>
      <c r="B3768" s="4">
        <v>252.21</v>
      </c>
      <c r="C3768" s="4">
        <v>-1322.32</v>
      </c>
      <c r="D3768" s="4">
        <v>53959</v>
      </c>
      <c r="E3768" s="4">
        <v>177505.3</v>
      </c>
      <c r="F3768" s="4">
        <v>-8.5399999999999991</v>
      </c>
      <c r="G3768" s="4">
        <v>14070</v>
      </c>
      <c r="H3768" s="4">
        <v>9954.9599999999991</v>
      </c>
      <c r="I3768" s="4">
        <v>25513.18</v>
      </c>
      <c r="J3768" s="4"/>
      <c r="K3768" s="4">
        <v>-60719.18</v>
      </c>
    </row>
    <row r="3769" spans="1:11" x14ac:dyDescent="0.25">
      <c r="A3769" s="2">
        <v>40293</v>
      </c>
      <c r="B3769" s="4">
        <v>252.21</v>
      </c>
      <c r="C3769" s="4">
        <v>-1322.32</v>
      </c>
      <c r="D3769" s="4">
        <v>53959</v>
      </c>
      <c r="E3769" s="4">
        <v>177505.3</v>
      </c>
      <c r="F3769" s="4">
        <v>-8.5399999999999991</v>
      </c>
      <c r="G3769" s="4">
        <v>14070</v>
      </c>
      <c r="H3769" s="4">
        <v>9954.9599999999991</v>
      </c>
      <c r="I3769" s="4">
        <v>25513.18</v>
      </c>
      <c r="J3769" s="4"/>
      <c r="K3769" s="4">
        <v>-60719.18</v>
      </c>
    </row>
    <row r="3770" spans="1:11" x14ac:dyDescent="0.25">
      <c r="A3770" s="2">
        <v>40294</v>
      </c>
      <c r="B3770" s="4">
        <v>252.21</v>
      </c>
      <c r="C3770" s="4">
        <v>-1322.32</v>
      </c>
      <c r="D3770" s="4">
        <v>53959</v>
      </c>
      <c r="E3770" s="4">
        <v>177505.3</v>
      </c>
      <c r="F3770" s="4">
        <v>-8.5399999999999991</v>
      </c>
      <c r="G3770" s="4">
        <v>14070</v>
      </c>
      <c r="H3770" s="4">
        <v>9954.9599999999991</v>
      </c>
      <c r="I3770" s="4">
        <v>25513.18</v>
      </c>
      <c r="J3770" s="4"/>
      <c r="K3770" s="4">
        <v>-60719.18</v>
      </c>
    </row>
    <row r="3771" spans="1:11" x14ac:dyDescent="0.25">
      <c r="A3771" s="2">
        <v>40295</v>
      </c>
      <c r="B3771" s="4">
        <v>252.21</v>
      </c>
      <c r="C3771" s="4">
        <v>-1322.32</v>
      </c>
      <c r="D3771" s="4">
        <v>53959</v>
      </c>
      <c r="E3771" s="4">
        <v>177505.3</v>
      </c>
      <c r="F3771" s="4">
        <v>-8.5399999999999991</v>
      </c>
      <c r="G3771" s="4">
        <v>14070</v>
      </c>
      <c r="H3771" s="4">
        <v>9954.9599999999991</v>
      </c>
      <c r="I3771" s="4">
        <v>25513.18</v>
      </c>
      <c r="J3771" s="4"/>
      <c r="K3771" s="4">
        <v>-60719.18</v>
      </c>
    </row>
    <row r="3772" spans="1:11" x14ac:dyDescent="0.25">
      <c r="A3772" s="2">
        <v>40296</v>
      </c>
      <c r="B3772" s="4">
        <v>252.21</v>
      </c>
      <c r="C3772" s="4">
        <v>-1322.32</v>
      </c>
      <c r="D3772" s="4">
        <v>53959</v>
      </c>
      <c r="E3772" s="4">
        <v>177505.3</v>
      </c>
      <c r="F3772" s="4">
        <v>-8.5399999999999991</v>
      </c>
      <c r="G3772" s="4">
        <v>14070</v>
      </c>
      <c r="H3772" s="4">
        <v>9954.9599999999991</v>
      </c>
      <c r="I3772" s="4">
        <v>25513.18</v>
      </c>
      <c r="J3772" s="4"/>
      <c r="K3772" s="4">
        <v>-60719.18</v>
      </c>
    </row>
    <row r="3773" spans="1:11" x14ac:dyDescent="0.25">
      <c r="A3773" s="2">
        <v>40297</v>
      </c>
      <c r="B3773" s="4">
        <v>252.21</v>
      </c>
      <c r="C3773" s="4">
        <v>-1322.32</v>
      </c>
      <c r="D3773" s="4">
        <v>53959</v>
      </c>
      <c r="E3773" s="4">
        <v>177505.3</v>
      </c>
      <c r="F3773" s="4">
        <v>-8.5399999999999991</v>
      </c>
      <c r="G3773" s="4">
        <v>14070</v>
      </c>
      <c r="H3773" s="4">
        <v>9954.9599999999991</v>
      </c>
      <c r="I3773" s="4">
        <v>25513.18</v>
      </c>
      <c r="J3773" s="4"/>
      <c r="K3773" s="4">
        <v>-60719.18</v>
      </c>
    </row>
    <row r="3774" spans="1:11" x14ac:dyDescent="0.25">
      <c r="A3774" s="2">
        <v>40298</v>
      </c>
      <c r="B3774" s="4">
        <v>252.21</v>
      </c>
      <c r="C3774" s="4">
        <v>-1322.32</v>
      </c>
      <c r="D3774" s="4">
        <v>55324</v>
      </c>
      <c r="E3774" s="4">
        <v>177505.3</v>
      </c>
      <c r="F3774" s="4">
        <v>-9.61</v>
      </c>
      <c r="G3774" s="4">
        <v>14070</v>
      </c>
      <c r="H3774" s="4">
        <v>9954.9599999999991</v>
      </c>
      <c r="I3774" s="4">
        <v>25918.07</v>
      </c>
      <c r="J3774" s="4"/>
      <c r="K3774" s="4">
        <v>-60719.18</v>
      </c>
    </row>
    <row r="3775" spans="1:11" x14ac:dyDescent="0.25">
      <c r="A3775" s="2">
        <v>40299</v>
      </c>
      <c r="B3775" s="4">
        <v>252.21</v>
      </c>
      <c r="C3775" s="4">
        <v>-1322.32</v>
      </c>
      <c r="D3775" s="4">
        <v>55324</v>
      </c>
      <c r="E3775" s="4">
        <v>177505.3</v>
      </c>
      <c r="F3775" s="4">
        <v>-9.61</v>
      </c>
      <c r="G3775" s="4">
        <v>14070</v>
      </c>
      <c r="H3775" s="4">
        <v>9954.9599999999991</v>
      </c>
      <c r="I3775" s="4">
        <v>25918.07</v>
      </c>
      <c r="J3775" s="4"/>
      <c r="K3775" s="4">
        <v>-60719.18</v>
      </c>
    </row>
    <row r="3776" spans="1:11" x14ac:dyDescent="0.25">
      <c r="A3776" s="2">
        <v>40300</v>
      </c>
      <c r="B3776" s="4">
        <v>252.21</v>
      </c>
      <c r="C3776" s="4">
        <v>-1322.32</v>
      </c>
      <c r="D3776" s="4">
        <v>55324</v>
      </c>
      <c r="E3776" s="4">
        <v>177505.3</v>
      </c>
      <c r="F3776" s="4">
        <v>-9.61</v>
      </c>
      <c r="G3776" s="4">
        <v>14070</v>
      </c>
      <c r="H3776" s="4">
        <v>9954.9599999999991</v>
      </c>
      <c r="I3776" s="4">
        <v>25918.07</v>
      </c>
      <c r="J3776" s="4"/>
      <c r="K3776" s="4">
        <v>-60719.18</v>
      </c>
    </row>
    <row r="3777" spans="1:11" x14ac:dyDescent="0.25">
      <c r="A3777" s="2">
        <v>40301</v>
      </c>
      <c r="B3777" s="4">
        <v>252.21</v>
      </c>
      <c r="C3777" s="4">
        <v>-1322.32</v>
      </c>
      <c r="D3777" s="4">
        <v>55324</v>
      </c>
      <c r="E3777" s="4">
        <v>177505.3</v>
      </c>
      <c r="F3777" s="4">
        <v>-9.61</v>
      </c>
      <c r="G3777" s="4">
        <v>14070</v>
      </c>
      <c r="H3777" s="4">
        <v>9954.9599999999991</v>
      </c>
      <c r="I3777" s="4">
        <v>25918.07</v>
      </c>
      <c r="J3777" s="4"/>
      <c r="K3777" s="4">
        <v>-60719.18</v>
      </c>
    </row>
    <row r="3778" spans="1:11" x14ac:dyDescent="0.25">
      <c r="A3778" s="2">
        <v>40302</v>
      </c>
      <c r="B3778" s="4">
        <v>252.21</v>
      </c>
      <c r="C3778" s="4">
        <v>-1322.32</v>
      </c>
      <c r="D3778" s="4">
        <v>55324</v>
      </c>
      <c r="E3778" s="4">
        <v>177505.3</v>
      </c>
      <c r="F3778" s="4">
        <v>-9.61</v>
      </c>
      <c r="G3778" s="4">
        <v>14070</v>
      </c>
      <c r="H3778" s="4">
        <v>9954.9599999999991</v>
      </c>
      <c r="I3778" s="4">
        <v>25918.07</v>
      </c>
      <c r="J3778" s="4"/>
      <c r="K3778" s="4">
        <v>-60719.18</v>
      </c>
    </row>
    <row r="3779" spans="1:11" x14ac:dyDescent="0.25">
      <c r="A3779" s="2">
        <v>40303</v>
      </c>
      <c r="B3779" s="4">
        <v>252.21</v>
      </c>
      <c r="C3779" s="4">
        <v>-1322.32</v>
      </c>
      <c r="D3779" s="4">
        <v>55324</v>
      </c>
      <c r="E3779" s="4">
        <v>177505.3</v>
      </c>
      <c r="F3779" s="4">
        <v>-9.61</v>
      </c>
      <c r="G3779" s="4">
        <v>14070</v>
      </c>
      <c r="H3779" s="4">
        <v>9954.9599999999991</v>
      </c>
      <c r="I3779" s="4">
        <v>25918.07</v>
      </c>
      <c r="J3779" s="4"/>
      <c r="K3779" s="4">
        <v>-60719.18</v>
      </c>
    </row>
    <row r="3780" spans="1:11" x14ac:dyDescent="0.25">
      <c r="A3780" s="2">
        <v>40304</v>
      </c>
      <c r="B3780" s="4">
        <v>252.21</v>
      </c>
      <c r="C3780" s="4">
        <v>-1322.32</v>
      </c>
      <c r="D3780" s="4">
        <v>55324</v>
      </c>
      <c r="E3780" s="4">
        <v>177505.3</v>
      </c>
      <c r="F3780" s="4">
        <v>-9.61</v>
      </c>
      <c r="G3780" s="4">
        <v>14070</v>
      </c>
      <c r="H3780" s="4">
        <v>9954.9599999999991</v>
      </c>
      <c r="I3780" s="4">
        <v>25918.07</v>
      </c>
      <c r="J3780" s="4"/>
      <c r="K3780" s="4">
        <v>-60719.18</v>
      </c>
    </row>
    <row r="3781" spans="1:11" x14ac:dyDescent="0.25">
      <c r="A3781" s="2">
        <v>40305</v>
      </c>
      <c r="B3781" s="4">
        <v>252.21</v>
      </c>
      <c r="C3781" s="4">
        <v>-1322.32</v>
      </c>
      <c r="D3781" s="4">
        <v>55324</v>
      </c>
      <c r="E3781" s="4">
        <v>177505.3</v>
      </c>
      <c r="F3781" s="4">
        <v>-9.61</v>
      </c>
      <c r="G3781" s="4">
        <v>14070</v>
      </c>
      <c r="H3781" s="4">
        <v>9954.9599999999991</v>
      </c>
      <c r="I3781" s="4">
        <v>25918.07</v>
      </c>
      <c r="J3781" s="4"/>
      <c r="K3781" s="4">
        <v>-60719.18</v>
      </c>
    </row>
    <row r="3782" spans="1:11" x14ac:dyDescent="0.25">
      <c r="A3782" s="2">
        <v>40306</v>
      </c>
      <c r="B3782" s="4">
        <v>252.21</v>
      </c>
      <c r="C3782" s="4">
        <v>-1322.32</v>
      </c>
      <c r="D3782" s="4">
        <v>55324</v>
      </c>
      <c r="E3782" s="4">
        <v>177505.3</v>
      </c>
      <c r="F3782" s="4">
        <v>-9.61</v>
      </c>
      <c r="G3782" s="4">
        <v>14070</v>
      </c>
      <c r="H3782" s="4">
        <v>9954.9599999999991</v>
      </c>
      <c r="I3782" s="4">
        <v>25918.07</v>
      </c>
      <c r="J3782" s="4"/>
      <c r="K3782" s="4">
        <v>-60719.18</v>
      </c>
    </row>
    <row r="3783" spans="1:11" x14ac:dyDescent="0.25">
      <c r="A3783" s="2">
        <v>40307</v>
      </c>
      <c r="B3783" s="4">
        <v>252.21</v>
      </c>
      <c r="C3783" s="4">
        <v>-1322.32</v>
      </c>
      <c r="D3783" s="4">
        <v>55324</v>
      </c>
      <c r="E3783" s="4">
        <v>177505.3</v>
      </c>
      <c r="F3783" s="4">
        <v>-9.61</v>
      </c>
      <c r="G3783" s="4">
        <v>14070</v>
      </c>
      <c r="H3783" s="4">
        <v>9954.9599999999991</v>
      </c>
      <c r="I3783" s="4">
        <v>25918.07</v>
      </c>
      <c r="J3783" s="4"/>
      <c r="K3783" s="4">
        <v>-60719.18</v>
      </c>
    </row>
    <row r="3784" spans="1:11" x14ac:dyDescent="0.25">
      <c r="A3784" s="2">
        <v>40308</v>
      </c>
      <c r="B3784" s="4">
        <v>252.21</v>
      </c>
      <c r="C3784" s="4">
        <v>-1322.32</v>
      </c>
      <c r="D3784" s="4">
        <v>55324</v>
      </c>
      <c r="E3784" s="4">
        <v>177505.3</v>
      </c>
      <c r="F3784" s="4">
        <v>-9.61</v>
      </c>
      <c r="G3784" s="4">
        <v>14070</v>
      </c>
      <c r="H3784" s="4">
        <v>9954.9599999999991</v>
      </c>
      <c r="I3784" s="4">
        <v>25918.07</v>
      </c>
      <c r="J3784" s="4"/>
      <c r="K3784" s="4">
        <v>-60719.18</v>
      </c>
    </row>
    <row r="3785" spans="1:11" x14ac:dyDescent="0.25">
      <c r="A3785" s="2">
        <v>40309</v>
      </c>
      <c r="B3785" s="4">
        <v>252.21</v>
      </c>
      <c r="C3785" s="4">
        <v>-1322.32</v>
      </c>
      <c r="D3785" s="4">
        <v>55324</v>
      </c>
      <c r="E3785" s="4">
        <v>177505.3</v>
      </c>
      <c r="F3785" s="4">
        <v>-9.61</v>
      </c>
      <c r="G3785" s="4">
        <v>14070</v>
      </c>
      <c r="H3785" s="4">
        <v>9954.9599999999991</v>
      </c>
      <c r="I3785" s="4">
        <v>25918.07</v>
      </c>
      <c r="J3785" s="4"/>
      <c r="K3785" s="4">
        <v>-60719.18</v>
      </c>
    </row>
    <row r="3786" spans="1:11" x14ac:dyDescent="0.25">
      <c r="A3786" s="2">
        <v>40310</v>
      </c>
      <c r="B3786" s="4">
        <v>252.21</v>
      </c>
      <c r="C3786" s="4">
        <v>-1322.32</v>
      </c>
      <c r="D3786" s="4">
        <v>55324</v>
      </c>
      <c r="E3786" s="4">
        <v>177505.3</v>
      </c>
      <c r="F3786" s="4">
        <v>-9.61</v>
      </c>
      <c r="G3786" s="4">
        <v>14070</v>
      </c>
      <c r="H3786" s="4">
        <v>9954.9599999999991</v>
      </c>
      <c r="I3786" s="4">
        <v>25918.07</v>
      </c>
      <c r="J3786" s="4"/>
      <c r="K3786" s="4">
        <v>-60719.18</v>
      </c>
    </row>
    <row r="3787" spans="1:11" x14ac:dyDescent="0.25">
      <c r="A3787" s="2">
        <v>40311</v>
      </c>
      <c r="B3787" s="4">
        <v>252.21</v>
      </c>
      <c r="C3787" s="4">
        <v>-1322.32</v>
      </c>
      <c r="D3787" s="4">
        <v>55324</v>
      </c>
      <c r="E3787" s="4">
        <v>177505.3</v>
      </c>
      <c r="F3787" s="4">
        <v>-9.61</v>
      </c>
      <c r="G3787" s="4">
        <v>14070</v>
      </c>
      <c r="H3787" s="4">
        <v>9954.9599999999991</v>
      </c>
      <c r="I3787" s="4">
        <v>25918.07</v>
      </c>
      <c r="J3787" s="4"/>
      <c r="K3787" s="4">
        <v>-60719.18</v>
      </c>
    </row>
    <row r="3788" spans="1:11" x14ac:dyDescent="0.25">
      <c r="A3788" s="2">
        <v>40312</v>
      </c>
      <c r="B3788" s="4">
        <v>252.21</v>
      </c>
      <c r="C3788" s="4">
        <v>-1322.32</v>
      </c>
      <c r="D3788" s="4">
        <v>55324</v>
      </c>
      <c r="E3788" s="4">
        <v>177505.3</v>
      </c>
      <c r="F3788" s="4">
        <v>-9.61</v>
      </c>
      <c r="G3788" s="4">
        <v>14070</v>
      </c>
      <c r="H3788" s="4">
        <v>9954.9599999999991</v>
      </c>
      <c r="I3788" s="4">
        <v>25918.07</v>
      </c>
      <c r="J3788" s="4"/>
      <c r="K3788" s="4">
        <v>-60719.18</v>
      </c>
    </row>
    <row r="3789" spans="1:11" x14ac:dyDescent="0.25">
      <c r="A3789" s="2">
        <v>40313</v>
      </c>
      <c r="B3789" s="4">
        <v>252.21</v>
      </c>
      <c r="C3789" s="4">
        <v>-1322.32</v>
      </c>
      <c r="D3789" s="4">
        <v>55324</v>
      </c>
      <c r="E3789" s="4">
        <v>177505.3</v>
      </c>
      <c r="F3789" s="4">
        <v>-9.61</v>
      </c>
      <c r="G3789" s="4">
        <v>14070</v>
      </c>
      <c r="H3789" s="4">
        <v>9954.9599999999991</v>
      </c>
      <c r="I3789" s="4">
        <v>25918.07</v>
      </c>
      <c r="J3789" s="4"/>
      <c r="K3789" s="4">
        <v>-60719.18</v>
      </c>
    </row>
    <row r="3790" spans="1:11" x14ac:dyDescent="0.25">
      <c r="A3790" s="2">
        <v>40314</v>
      </c>
      <c r="B3790" s="4">
        <v>252.21</v>
      </c>
      <c r="C3790" s="4">
        <v>-1322.32</v>
      </c>
      <c r="D3790" s="4">
        <v>55324</v>
      </c>
      <c r="E3790" s="4">
        <v>177505.3</v>
      </c>
      <c r="F3790" s="4">
        <v>-9.61</v>
      </c>
      <c r="G3790" s="4">
        <v>14070</v>
      </c>
      <c r="H3790" s="4">
        <v>9954.9599999999991</v>
      </c>
      <c r="I3790" s="4">
        <v>25918.07</v>
      </c>
      <c r="J3790" s="4"/>
      <c r="K3790" s="4">
        <v>-60719.18</v>
      </c>
    </row>
    <row r="3791" spans="1:11" x14ac:dyDescent="0.25">
      <c r="A3791" s="2">
        <v>40315</v>
      </c>
      <c r="B3791" s="4">
        <v>252.21</v>
      </c>
      <c r="C3791" s="4">
        <v>-1322.32</v>
      </c>
      <c r="D3791" s="4">
        <v>55324</v>
      </c>
      <c r="E3791" s="4">
        <v>177505.3</v>
      </c>
      <c r="F3791" s="4">
        <v>-9.61</v>
      </c>
      <c r="G3791" s="4">
        <v>14070</v>
      </c>
      <c r="H3791" s="4">
        <v>9954.9599999999991</v>
      </c>
      <c r="I3791" s="4">
        <v>25918.07</v>
      </c>
      <c r="J3791" s="4"/>
      <c r="K3791" s="4">
        <v>-60719.18</v>
      </c>
    </row>
    <row r="3792" spans="1:11" x14ac:dyDescent="0.25">
      <c r="A3792" s="2">
        <v>40316</v>
      </c>
      <c r="B3792" s="4">
        <v>252.21</v>
      </c>
      <c r="C3792" s="4">
        <v>-1322.32</v>
      </c>
      <c r="D3792" s="4">
        <v>55324</v>
      </c>
      <c r="E3792" s="4">
        <v>177505.3</v>
      </c>
      <c r="F3792" s="4">
        <v>-9.61</v>
      </c>
      <c r="G3792" s="4">
        <v>14070</v>
      </c>
      <c r="H3792" s="4">
        <v>9954.9599999999991</v>
      </c>
      <c r="I3792" s="4">
        <v>25918.07</v>
      </c>
      <c r="J3792" s="4"/>
      <c r="K3792" s="4">
        <v>-60719.18</v>
      </c>
    </row>
    <row r="3793" spans="1:11" x14ac:dyDescent="0.25">
      <c r="A3793" s="2">
        <v>40317</v>
      </c>
      <c r="B3793" s="4">
        <v>252.21</v>
      </c>
      <c r="C3793" s="4">
        <v>-1322.32</v>
      </c>
      <c r="D3793" s="4">
        <v>55324</v>
      </c>
      <c r="E3793" s="4">
        <v>177505.3</v>
      </c>
      <c r="F3793" s="4">
        <v>-9.61</v>
      </c>
      <c r="G3793" s="4">
        <v>14070</v>
      </c>
      <c r="H3793" s="4">
        <v>9954.9599999999991</v>
      </c>
      <c r="I3793" s="4">
        <v>25918.07</v>
      </c>
      <c r="J3793" s="4"/>
      <c r="K3793" s="4">
        <v>-60719.18</v>
      </c>
    </row>
    <row r="3794" spans="1:11" x14ac:dyDescent="0.25">
      <c r="A3794" s="2">
        <v>40318</v>
      </c>
      <c r="B3794" s="4">
        <v>252.21</v>
      </c>
      <c r="C3794" s="4">
        <v>-1322.32</v>
      </c>
      <c r="D3794" s="4">
        <v>55324</v>
      </c>
      <c r="E3794" s="4">
        <v>177505.3</v>
      </c>
      <c r="F3794" s="4">
        <v>-9.61</v>
      </c>
      <c r="G3794" s="4">
        <v>14070</v>
      </c>
      <c r="H3794" s="4">
        <v>9954.9599999999991</v>
      </c>
      <c r="I3794" s="4">
        <v>25918.07</v>
      </c>
      <c r="J3794" s="4"/>
      <c r="K3794" s="4">
        <v>-60719.18</v>
      </c>
    </row>
    <row r="3795" spans="1:11" x14ac:dyDescent="0.25">
      <c r="A3795" s="2">
        <v>40319</v>
      </c>
      <c r="B3795" s="4">
        <v>252.21</v>
      </c>
      <c r="C3795" s="4">
        <v>-1322.32</v>
      </c>
      <c r="D3795" s="4">
        <v>55324</v>
      </c>
      <c r="E3795" s="4">
        <v>177505.3</v>
      </c>
      <c r="F3795" s="4">
        <v>-9.61</v>
      </c>
      <c r="G3795" s="4">
        <v>14070</v>
      </c>
      <c r="H3795" s="4">
        <v>9954.9599999999991</v>
      </c>
      <c r="I3795" s="4">
        <v>25918.07</v>
      </c>
      <c r="J3795" s="4"/>
      <c r="K3795" s="4">
        <v>-60719.18</v>
      </c>
    </row>
    <row r="3796" spans="1:11" x14ac:dyDescent="0.25">
      <c r="A3796" s="2">
        <v>40320</v>
      </c>
      <c r="B3796" s="4">
        <v>252.21</v>
      </c>
      <c r="C3796" s="4">
        <v>-1322.32</v>
      </c>
      <c r="D3796" s="4">
        <v>55324</v>
      </c>
      <c r="E3796" s="4">
        <v>177505.3</v>
      </c>
      <c r="F3796" s="4">
        <v>-9.61</v>
      </c>
      <c r="G3796" s="4">
        <v>14070</v>
      </c>
      <c r="H3796" s="4">
        <v>9954.9599999999991</v>
      </c>
      <c r="I3796" s="4">
        <v>25918.07</v>
      </c>
      <c r="J3796" s="4"/>
      <c r="K3796" s="4">
        <v>-60719.18</v>
      </c>
    </row>
    <row r="3797" spans="1:11" x14ac:dyDescent="0.25">
      <c r="A3797" s="2">
        <v>40321</v>
      </c>
      <c r="B3797" s="4">
        <v>252.21</v>
      </c>
      <c r="C3797" s="4">
        <v>-1322.32</v>
      </c>
      <c r="D3797" s="4">
        <v>55324</v>
      </c>
      <c r="E3797" s="4">
        <v>177505.3</v>
      </c>
      <c r="F3797" s="4">
        <v>-9.61</v>
      </c>
      <c r="G3797" s="4">
        <v>14070</v>
      </c>
      <c r="H3797" s="4">
        <v>9954.9599999999991</v>
      </c>
      <c r="I3797" s="4">
        <v>25918.07</v>
      </c>
      <c r="J3797" s="4"/>
      <c r="K3797" s="4">
        <v>-60719.18</v>
      </c>
    </row>
    <row r="3798" spans="1:11" x14ac:dyDescent="0.25">
      <c r="A3798" s="2">
        <v>40322</v>
      </c>
      <c r="B3798" s="4">
        <v>252.21</v>
      </c>
      <c r="C3798" s="4">
        <v>-1322.32</v>
      </c>
      <c r="D3798" s="4">
        <v>55324</v>
      </c>
      <c r="E3798" s="4">
        <v>177505.3</v>
      </c>
      <c r="F3798" s="4">
        <v>-9.61</v>
      </c>
      <c r="G3798" s="4">
        <v>14070</v>
      </c>
      <c r="H3798" s="4">
        <v>9954.9599999999991</v>
      </c>
      <c r="I3798" s="4">
        <v>25918.07</v>
      </c>
      <c r="J3798" s="4"/>
      <c r="K3798" s="4">
        <v>-60719.18</v>
      </c>
    </row>
    <row r="3799" spans="1:11" x14ac:dyDescent="0.25">
      <c r="A3799" s="2">
        <v>40323</v>
      </c>
      <c r="B3799" s="4">
        <v>252.21</v>
      </c>
      <c r="C3799" s="4">
        <v>-1322.32</v>
      </c>
      <c r="D3799" s="4">
        <v>55324</v>
      </c>
      <c r="E3799" s="4">
        <v>177505.3</v>
      </c>
      <c r="F3799" s="4">
        <v>-9.61</v>
      </c>
      <c r="G3799" s="4">
        <v>14070</v>
      </c>
      <c r="H3799" s="4">
        <v>9954.9599999999991</v>
      </c>
      <c r="I3799" s="4">
        <v>25918.07</v>
      </c>
      <c r="J3799" s="4"/>
      <c r="K3799" s="4">
        <v>-60719.18</v>
      </c>
    </row>
    <row r="3800" spans="1:11" x14ac:dyDescent="0.25">
      <c r="A3800" s="2">
        <v>40324</v>
      </c>
      <c r="B3800" s="4">
        <v>252.21</v>
      </c>
      <c r="C3800" s="4">
        <v>-1322.32</v>
      </c>
      <c r="D3800" s="4">
        <v>55324</v>
      </c>
      <c r="E3800" s="4">
        <v>177505.3</v>
      </c>
      <c r="F3800" s="4">
        <v>-9.61</v>
      </c>
      <c r="G3800" s="4">
        <v>14070</v>
      </c>
      <c r="H3800" s="4">
        <v>9954.9599999999991</v>
      </c>
      <c r="I3800" s="4">
        <v>25918.07</v>
      </c>
      <c r="J3800" s="4"/>
      <c r="K3800" s="4">
        <v>-60719.18</v>
      </c>
    </row>
    <row r="3801" spans="1:11" x14ac:dyDescent="0.25">
      <c r="A3801" s="2">
        <v>40325</v>
      </c>
      <c r="B3801" s="4">
        <v>252.21</v>
      </c>
      <c r="C3801" s="4">
        <v>-1322.32</v>
      </c>
      <c r="D3801" s="4">
        <v>55324</v>
      </c>
      <c r="E3801" s="4">
        <v>177505.3</v>
      </c>
      <c r="F3801" s="4">
        <v>-9.61</v>
      </c>
      <c r="G3801" s="4">
        <v>14070</v>
      </c>
      <c r="H3801" s="4">
        <v>9954.9599999999991</v>
      </c>
      <c r="I3801" s="4">
        <v>25918.07</v>
      </c>
      <c r="J3801" s="4"/>
      <c r="K3801" s="4">
        <v>-60719.18</v>
      </c>
    </row>
    <row r="3802" spans="1:11" x14ac:dyDescent="0.25">
      <c r="A3802" s="2">
        <v>40326</v>
      </c>
      <c r="B3802" s="4">
        <v>252.21</v>
      </c>
      <c r="C3802" s="4">
        <v>-1322.32</v>
      </c>
      <c r="D3802" s="4">
        <v>55324</v>
      </c>
      <c r="E3802" s="4">
        <v>177505.3</v>
      </c>
      <c r="F3802" s="4">
        <v>-9.61</v>
      </c>
      <c r="G3802" s="4">
        <v>14070</v>
      </c>
      <c r="H3802" s="4">
        <v>9954.9599999999991</v>
      </c>
      <c r="I3802" s="4">
        <v>25918.07</v>
      </c>
      <c r="J3802" s="4"/>
      <c r="K3802" s="4">
        <v>-60719.18</v>
      </c>
    </row>
    <row r="3803" spans="1:11" x14ac:dyDescent="0.25">
      <c r="A3803" s="2">
        <v>40327</v>
      </c>
      <c r="B3803" s="4">
        <v>252.21</v>
      </c>
      <c r="C3803" s="4">
        <v>-1322.32</v>
      </c>
      <c r="D3803" s="4">
        <v>55324</v>
      </c>
      <c r="E3803" s="4">
        <v>177505.3</v>
      </c>
      <c r="F3803" s="4">
        <v>-9.61</v>
      </c>
      <c r="G3803" s="4">
        <v>14070</v>
      </c>
      <c r="H3803" s="4">
        <v>9954.9599999999991</v>
      </c>
      <c r="I3803" s="4">
        <v>25918.07</v>
      </c>
      <c r="J3803" s="4"/>
      <c r="K3803" s="4">
        <v>-60719.18</v>
      </c>
    </row>
    <row r="3804" spans="1:11" x14ac:dyDescent="0.25">
      <c r="A3804" s="2">
        <v>40328</v>
      </c>
      <c r="B3804" s="4">
        <v>252.21</v>
      </c>
      <c r="C3804" s="4">
        <v>-1322.32</v>
      </c>
      <c r="D3804" s="4">
        <v>55324</v>
      </c>
      <c r="E3804" s="4">
        <v>177505.3</v>
      </c>
      <c r="F3804" s="4">
        <v>-9.61</v>
      </c>
      <c r="G3804" s="4">
        <v>14070</v>
      </c>
      <c r="H3804" s="4">
        <v>9954.9599999999991</v>
      </c>
      <c r="I3804" s="4">
        <v>25918.07</v>
      </c>
      <c r="J3804" s="4"/>
      <c r="K3804" s="4">
        <v>-60719.18</v>
      </c>
    </row>
    <row r="3805" spans="1:11" x14ac:dyDescent="0.25">
      <c r="A3805" s="2">
        <v>40329</v>
      </c>
      <c r="B3805" s="4">
        <v>252.21</v>
      </c>
      <c r="C3805" s="4">
        <v>-1322.32</v>
      </c>
      <c r="D3805" s="4">
        <v>55060</v>
      </c>
      <c r="E3805" s="4">
        <v>177505.3</v>
      </c>
      <c r="F3805" s="4">
        <v>-9.67</v>
      </c>
      <c r="G3805" s="4">
        <v>14070</v>
      </c>
      <c r="H3805" s="4">
        <v>9954.9599999999991</v>
      </c>
      <c r="I3805" s="4">
        <v>25942.42</v>
      </c>
      <c r="J3805" s="4"/>
      <c r="K3805" s="4">
        <v>-60719.18</v>
      </c>
    </row>
    <row r="3806" spans="1:11" x14ac:dyDescent="0.25">
      <c r="A3806" s="2">
        <v>40330</v>
      </c>
      <c r="B3806" s="4">
        <v>252.21</v>
      </c>
      <c r="C3806" s="4">
        <v>-1322.32</v>
      </c>
      <c r="D3806" s="4">
        <v>55060</v>
      </c>
      <c r="E3806" s="4">
        <v>177505.3</v>
      </c>
      <c r="F3806" s="4">
        <v>-9.67</v>
      </c>
      <c r="G3806" s="4">
        <v>14070</v>
      </c>
      <c r="H3806" s="4">
        <v>9954.9599999999991</v>
      </c>
      <c r="I3806" s="4">
        <v>25942.42</v>
      </c>
      <c r="J3806" s="4"/>
      <c r="K3806" s="4">
        <v>-60719.18</v>
      </c>
    </row>
    <row r="3807" spans="1:11" x14ac:dyDescent="0.25">
      <c r="A3807" s="2">
        <v>40331</v>
      </c>
      <c r="B3807" s="4">
        <v>252.21</v>
      </c>
      <c r="C3807" s="4">
        <v>-1322.32</v>
      </c>
      <c r="D3807" s="4">
        <v>55060</v>
      </c>
      <c r="E3807" s="4">
        <v>177505.3</v>
      </c>
      <c r="F3807" s="4">
        <v>-9.67</v>
      </c>
      <c r="G3807" s="4">
        <v>14070</v>
      </c>
      <c r="H3807" s="4">
        <v>9954.9599999999991</v>
      </c>
      <c r="I3807" s="4">
        <v>25942.42</v>
      </c>
      <c r="J3807" s="4"/>
      <c r="K3807" s="4">
        <v>-60719.18</v>
      </c>
    </row>
    <row r="3808" spans="1:11" x14ac:dyDescent="0.25">
      <c r="A3808" s="2">
        <v>40332</v>
      </c>
      <c r="B3808" s="4">
        <v>252.21</v>
      </c>
      <c r="C3808" s="4">
        <v>-1322.32</v>
      </c>
      <c r="D3808" s="4">
        <v>55060</v>
      </c>
      <c r="E3808" s="4">
        <v>177505.3</v>
      </c>
      <c r="F3808" s="4">
        <v>-9.67</v>
      </c>
      <c r="G3808" s="4">
        <v>14070</v>
      </c>
      <c r="H3808" s="4">
        <v>9954.9599999999991</v>
      </c>
      <c r="I3808" s="4">
        <v>25942.42</v>
      </c>
      <c r="J3808" s="4"/>
      <c r="K3808" s="4">
        <v>-60719.18</v>
      </c>
    </row>
    <row r="3809" spans="1:11" x14ac:dyDescent="0.25">
      <c r="A3809" s="2">
        <v>40333</v>
      </c>
      <c r="B3809" s="4">
        <v>252.21</v>
      </c>
      <c r="C3809" s="4">
        <v>-1322.32</v>
      </c>
      <c r="D3809" s="4">
        <v>55060</v>
      </c>
      <c r="E3809" s="4">
        <v>177505.3</v>
      </c>
      <c r="F3809" s="4">
        <v>-9.67</v>
      </c>
      <c r="G3809" s="4">
        <v>14070</v>
      </c>
      <c r="H3809" s="4">
        <v>9954.9599999999991</v>
      </c>
      <c r="I3809" s="4">
        <v>25942.42</v>
      </c>
      <c r="J3809" s="4"/>
      <c r="K3809" s="4">
        <v>-60719.18</v>
      </c>
    </row>
    <row r="3810" spans="1:11" x14ac:dyDescent="0.25">
      <c r="A3810" s="2">
        <v>40334</v>
      </c>
      <c r="B3810" s="4">
        <v>252.21</v>
      </c>
      <c r="C3810" s="4">
        <v>-1322.32</v>
      </c>
      <c r="D3810" s="4">
        <v>55060</v>
      </c>
      <c r="E3810" s="4">
        <v>177505.3</v>
      </c>
      <c r="F3810" s="4">
        <v>-9.67</v>
      </c>
      <c r="G3810" s="4">
        <v>14070</v>
      </c>
      <c r="H3810" s="4">
        <v>9954.9599999999991</v>
      </c>
      <c r="I3810" s="4">
        <v>25942.42</v>
      </c>
      <c r="J3810" s="4"/>
      <c r="K3810" s="4">
        <v>-60719.18</v>
      </c>
    </row>
    <row r="3811" spans="1:11" x14ac:dyDescent="0.25">
      <c r="A3811" s="2">
        <v>40335</v>
      </c>
      <c r="B3811" s="4">
        <v>252.21</v>
      </c>
      <c r="C3811" s="4">
        <v>-1322.32</v>
      </c>
      <c r="D3811" s="4">
        <v>55060</v>
      </c>
      <c r="E3811" s="4">
        <v>177505.3</v>
      </c>
      <c r="F3811" s="4">
        <v>-9.67</v>
      </c>
      <c r="G3811" s="4">
        <v>14070</v>
      </c>
      <c r="H3811" s="4">
        <v>9954.9599999999991</v>
      </c>
      <c r="I3811" s="4">
        <v>25942.42</v>
      </c>
      <c r="J3811" s="4"/>
      <c r="K3811" s="4">
        <v>-60719.18</v>
      </c>
    </row>
    <row r="3812" spans="1:11" x14ac:dyDescent="0.25">
      <c r="A3812" s="2">
        <v>40336</v>
      </c>
      <c r="B3812" s="4">
        <v>252.21</v>
      </c>
      <c r="C3812" s="4">
        <v>-1322.32</v>
      </c>
      <c r="D3812" s="4">
        <v>55060</v>
      </c>
      <c r="E3812" s="4">
        <v>177505.3</v>
      </c>
      <c r="F3812" s="4">
        <v>-9.67</v>
      </c>
      <c r="G3812" s="4">
        <v>14070</v>
      </c>
      <c r="H3812" s="4">
        <v>9954.9599999999991</v>
      </c>
      <c r="I3812" s="4">
        <v>25942.42</v>
      </c>
      <c r="J3812" s="4"/>
      <c r="K3812" s="4">
        <v>-60719.18</v>
      </c>
    </row>
    <row r="3813" spans="1:11" x14ac:dyDescent="0.25">
      <c r="A3813" s="2">
        <v>40337</v>
      </c>
      <c r="B3813" s="4">
        <v>252.21</v>
      </c>
      <c r="C3813" s="4">
        <v>-1322.32</v>
      </c>
      <c r="D3813" s="4">
        <v>55060</v>
      </c>
      <c r="E3813" s="4">
        <v>177505.3</v>
      </c>
      <c r="F3813" s="4">
        <v>-9.67</v>
      </c>
      <c r="G3813" s="4">
        <v>14070</v>
      </c>
      <c r="H3813" s="4">
        <v>9954.9599999999991</v>
      </c>
      <c r="I3813" s="4">
        <v>25942.42</v>
      </c>
      <c r="J3813" s="4"/>
      <c r="K3813" s="4">
        <v>-60719.18</v>
      </c>
    </row>
    <row r="3814" spans="1:11" x14ac:dyDescent="0.25">
      <c r="A3814" s="2">
        <v>40338</v>
      </c>
      <c r="B3814" s="4">
        <v>252.21</v>
      </c>
      <c r="C3814" s="4">
        <v>-1322.32</v>
      </c>
      <c r="D3814" s="4">
        <v>55060</v>
      </c>
      <c r="E3814" s="4">
        <v>177505.3</v>
      </c>
      <c r="F3814" s="4">
        <v>-9.67</v>
      </c>
      <c r="G3814" s="4">
        <v>14070</v>
      </c>
      <c r="H3814" s="4">
        <v>9954.9599999999991</v>
      </c>
      <c r="I3814" s="4">
        <v>25942.42</v>
      </c>
      <c r="J3814" s="4"/>
      <c r="K3814" s="4">
        <v>-60719.18</v>
      </c>
    </row>
    <row r="3815" spans="1:11" x14ac:dyDescent="0.25">
      <c r="A3815" s="2">
        <v>40339</v>
      </c>
      <c r="B3815" s="4">
        <v>252.21</v>
      </c>
      <c r="C3815" s="4">
        <v>-1322.32</v>
      </c>
      <c r="D3815" s="4">
        <v>55060</v>
      </c>
      <c r="E3815" s="4">
        <v>177505.3</v>
      </c>
      <c r="F3815" s="4">
        <v>-9.67</v>
      </c>
      <c r="G3815" s="4">
        <v>14070</v>
      </c>
      <c r="H3815" s="4">
        <v>9954.9599999999991</v>
      </c>
      <c r="I3815" s="4">
        <v>25942.42</v>
      </c>
      <c r="J3815" s="4"/>
      <c r="K3815" s="4">
        <v>-60719.18</v>
      </c>
    </row>
    <row r="3816" spans="1:11" x14ac:dyDescent="0.25">
      <c r="A3816" s="2">
        <v>40340</v>
      </c>
      <c r="B3816" s="4">
        <v>252.21</v>
      </c>
      <c r="C3816" s="4">
        <v>-1322.32</v>
      </c>
      <c r="D3816" s="4">
        <v>55060</v>
      </c>
      <c r="E3816" s="4">
        <v>177505.3</v>
      </c>
      <c r="F3816" s="4">
        <v>-9.67</v>
      </c>
      <c r="G3816" s="4">
        <v>14070</v>
      </c>
      <c r="H3816" s="4">
        <v>9954.9599999999991</v>
      </c>
      <c r="I3816" s="4">
        <v>25942.42</v>
      </c>
      <c r="J3816" s="4"/>
      <c r="K3816" s="4">
        <v>-60719.18</v>
      </c>
    </row>
    <row r="3817" spans="1:11" x14ac:dyDescent="0.25">
      <c r="A3817" s="2">
        <v>40341</v>
      </c>
      <c r="B3817" s="4">
        <v>252.21</v>
      </c>
      <c r="C3817" s="4">
        <v>-1322.32</v>
      </c>
      <c r="D3817" s="4">
        <v>55060</v>
      </c>
      <c r="E3817" s="4">
        <v>177505.3</v>
      </c>
      <c r="F3817" s="4">
        <v>-9.67</v>
      </c>
      <c r="G3817" s="4">
        <v>14070</v>
      </c>
      <c r="H3817" s="4">
        <v>9954.9599999999991</v>
      </c>
      <c r="I3817" s="4">
        <v>25942.42</v>
      </c>
      <c r="J3817" s="4"/>
      <c r="K3817" s="4">
        <v>-60719.18</v>
      </c>
    </row>
    <row r="3818" spans="1:11" x14ac:dyDescent="0.25">
      <c r="A3818" s="2">
        <v>40342</v>
      </c>
      <c r="B3818" s="4">
        <v>252.21</v>
      </c>
      <c r="C3818" s="4">
        <v>-1322.32</v>
      </c>
      <c r="D3818" s="4">
        <v>55060</v>
      </c>
      <c r="E3818" s="4">
        <v>177505.3</v>
      </c>
      <c r="F3818" s="4">
        <v>-9.67</v>
      </c>
      <c r="G3818" s="4">
        <v>14070</v>
      </c>
      <c r="H3818" s="4">
        <v>9954.9599999999991</v>
      </c>
      <c r="I3818" s="4">
        <v>25942.42</v>
      </c>
      <c r="J3818" s="4"/>
      <c r="K3818" s="4">
        <v>-60719.18</v>
      </c>
    </row>
    <row r="3819" spans="1:11" x14ac:dyDescent="0.25">
      <c r="A3819" s="2">
        <v>40343</v>
      </c>
      <c r="B3819" s="4">
        <v>252.21</v>
      </c>
      <c r="C3819" s="4">
        <v>-1322.32</v>
      </c>
      <c r="D3819" s="4">
        <v>55060</v>
      </c>
      <c r="E3819" s="4">
        <v>177505.3</v>
      </c>
      <c r="F3819" s="4">
        <v>-9.67</v>
      </c>
      <c r="G3819" s="4">
        <v>14070</v>
      </c>
      <c r="H3819" s="4">
        <v>9954.9599999999991</v>
      </c>
      <c r="I3819" s="4">
        <v>25942.42</v>
      </c>
      <c r="J3819" s="4"/>
      <c r="K3819" s="4">
        <v>-60719.18</v>
      </c>
    </row>
    <row r="3820" spans="1:11" x14ac:dyDescent="0.25">
      <c r="A3820" s="2">
        <v>40344</v>
      </c>
      <c r="B3820" s="4">
        <v>252.21</v>
      </c>
      <c r="C3820" s="4">
        <v>-1322.32</v>
      </c>
      <c r="D3820" s="4">
        <v>55060</v>
      </c>
      <c r="E3820" s="4">
        <v>177505.3</v>
      </c>
      <c r="F3820" s="4">
        <v>-9.67</v>
      </c>
      <c r="G3820" s="4">
        <v>14070</v>
      </c>
      <c r="H3820" s="4">
        <v>9954.9599999999991</v>
      </c>
      <c r="I3820" s="4">
        <v>25942.42</v>
      </c>
      <c r="J3820" s="4"/>
      <c r="K3820" s="4">
        <v>-60719.18</v>
      </c>
    </row>
    <row r="3821" spans="1:11" x14ac:dyDescent="0.25">
      <c r="A3821" s="2">
        <v>40345</v>
      </c>
      <c r="B3821" s="4">
        <v>252.21</v>
      </c>
      <c r="C3821" s="4">
        <v>-1322.32</v>
      </c>
      <c r="D3821" s="4">
        <v>55060</v>
      </c>
      <c r="E3821" s="4">
        <v>177505.3</v>
      </c>
      <c r="F3821" s="4">
        <v>-9.67</v>
      </c>
      <c r="G3821" s="4">
        <v>14070</v>
      </c>
      <c r="H3821" s="4">
        <v>9954.9599999999991</v>
      </c>
      <c r="I3821" s="4">
        <v>25942.42</v>
      </c>
      <c r="J3821" s="4"/>
      <c r="K3821" s="4">
        <v>-60719.18</v>
      </c>
    </row>
    <row r="3822" spans="1:11" x14ac:dyDescent="0.25">
      <c r="A3822" s="2">
        <v>40346</v>
      </c>
      <c r="B3822" s="4">
        <v>252.21</v>
      </c>
      <c r="C3822" s="4">
        <v>-1322.32</v>
      </c>
      <c r="D3822" s="4">
        <v>55060</v>
      </c>
      <c r="E3822" s="4">
        <v>177505.3</v>
      </c>
      <c r="F3822" s="4">
        <v>-9.67</v>
      </c>
      <c r="G3822" s="4">
        <v>14070</v>
      </c>
      <c r="H3822" s="4">
        <v>9954.9599999999991</v>
      </c>
      <c r="I3822" s="4">
        <v>25942.42</v>
      </c>
      <c r="J3822" s="4"/>
      <c r="K3822" s="4">
        <v>-60719.18</v>
      </c>
    </row>
    <row r="3823" spans="1:11" x14ac:dyDescent="0.25">
      <c r="A3823" s="2">
        <v>40347</v>
      </c>
      <c r="B3823" s="4">
        <v>252.21</v>
      </c>
      <c r="C3823" s="4">
        <v>-1322.32</v>
      </c>
      <c r="D3823" s="4">
        <v>55060</v>
      </c>
      <c r="E3823" s="4">
        <v>177505.3</v>
      </c>
      <c r="F3823" s="4">
        <v>-9.67</v>
      </c>
      <c r="G3823" s="4">
        <v>14070</v>
      </c>
      <c r="H3823" s="4">
        <v>9954.9599999999991</v>
      </c>
      <c r="I3823" s="4">
        <v>25942.42</v>
      </c>
      <c r="J3823" s="4"/>
      <c r="K3823" s="4">
        <v>-60719.18</v>
      </c>
    </row>
    <row r="3824" spans="1:11" x14ac:dyDescent="0.25">
      <c r="A3824" s="2">
        <v>40348</v>
      </c>
      <c r="B3824" s="4">
        <v>252.21</v>
      </c>
      <c r="C3824" s="4">
        <v>-1322.32</v>
      </c>
      <c r="D3824" s="4">
        <v>55060</v>
      </c>
      <c r="E3824" s="4">
        <v>177505.3</v>
      </c>
      <c r="F3824" s="4">
        <v>-9.67</v>
      </c>
      <c r="G3824" s="4">
        <v>14070</v>
      </c>
      <c r="H3824" s="4">
        <v>9954.9599999999991</v>
      </c>
      <c r="I3824" s="4">
        <v>25942.42</v>
      </c>
      <c r="J3824" s="4"/>
      <c r="K3824" s="4">
        <v>-60719.18</v>
      </c>
    </row>
    <row r="3825" spans="1:11" x14ac:dyDescent="0.25">
      <c r="A3825" s="2">
        <v>40349</v>
      </c>
      <c r="B3825" s="4">
        <v>252.21</v>
      </c>
      <c r="C3825" s="4">
        <v>-1322.32</v>
      </c>
      <c r="D3825" s="4">
        <v>55060</v>
      </c>
      <c r="E3825" s="4">
        <v>177505.3</v>
      </c>
      <c r="F3825" s="4">
        <v>-9.67</v>
      </c>
      <c r="G3825" s="4">
        <v>14070</v>
      </c>
      <c r="H3825" s="4">
        <v>9954.9599999999991</v>
      </c>
      <c r="I3825" s="4">
        <v>25942.42</v>
      </c>
      <c r="J3825" s="4"/>
      <c r="K3825" s="4">
        <v>-60719.18</v>
      </c>
    </row>
    <row r="3826" spans="1:11" x14ac:dyDescent="0.25">
      <c r="A3826" s="2">
        <v>40350</v>
      </c>
      <c r="B3826" s="4">
        <v>252.21</v>
      </c>
      <c r="C3826" s="4">
        <v>-1322.32</v>
      </c>
      <c r="D3826" s="4">
        <v>55060</v>
      </c>
      <c r="E3826" s="4">
        <v>177505.3</v>
      </c>
      <c r="F3826" s="4">
        <v>-9.67</v>
      </c>
      <c r="G3826" s="4">
        <v>14070</v>
      </c>
      <c r="H3826" s="4">
        <v>9954.9599999999991</v>
      </c>
      <c r="I3826" s="4">
        <v>25942.42</v>
      </c>
      <c r="J3826" s="4"/>
      <c r="K3826" s="4">
        <v>-60719.18</v>
      </c>
    </row>
    <row r="3827" spans="1:11" x14ac:dyDescent="0.25">
      <c r="A3827" s="2">
        <v>40351</v>
      </c>
      <c r="B3827" s="4">
        <v>252.21</v>
      </c>
      <c r="C3827" s="4">
        <v>-1322.32</v>
      </c>
      <c r="D3827" s="4">
        <v>55060</v>
      </c>
      <c r="E3827" s="4">
        <v>177505.3</v>
      </c>
      <c r="F3827" s="4">
        <v>-9.67</v>
      </c>
      <c r="G3827" s="4">
        <v>14070</v>
      </c>
      <c r="H3827" s="4">
        <v>9954.9599999999991</v>
      </c>
      <c r="I3827" s="4">
        <v>25942.42</v>
      </c>
      <c r="J3827" s="4"/>
      <c r="K3827" s="4">
        <v>-60719.18</v>
      </c>
    </row>
    <row r="3828" spans="1:11" x14ac:dyDescent="0.25">
      <c r="A3828" s="2">
        <v>40352</v>
      </c>
      <c r="B3828" s="4">
        <v>252.21</v>
      </c>
      <c r="C3828" s="4">
        <v>-1322.32</v>
      </c>
      <c r="D3828" s="4">
        <v>55060</v>
      </c>
      <c r="E3828" s="4">
        <v>177505.3</v>
      </c>
      <c r="F3828" s="4">
        <v>-9.67</v>
      </c>
      <c r="G3828" s="4">
        <v>14070</v>
      </c>
      <c r="H3828" s="4">
        <v>9954.9599999999991</v>
      </c>
      <c r="I3828" s="4">
        <v>25942.42</v>
      </c>
      <c r="J3828" s="4"/>
      <c r="K3828" s="4">
        <v>-60719.18</v>
      </c>
    </row>
    <row r="3829" spans="1:11" x14ac:dyDescent="0.25">
      <c r="A3829" s="2">
        <v>40353</v>
      </c>
      <c r="B3829" s="4">
        <v>252.21</v>
      </c>
      <c r="C3829" s="4">
        <v>-1322.32</v>
      </c>
      <c r="D3829" s="4">
        <v>55060</v>
      </c>
      <c r="E3829" s="4">
        <v>177505.3</v>
      </c>
      <c r="F3829" s="4">
        <v>-9.67</v>
      </c>
      <c r="G3829" s="4">
        <v>14070</v>
      </c>
      <c r="H3829" s="4">
        <v>9954.9599999999991</v>
      </c>
      <c r="I3829" s="4">
        <v>25942.42</v>
      </c>
      <c r="J3829" s="4"/>
      <c r="K3829" s="4">
        <v>-60719.18</v>
      </c>
    </row>
    <row r="3830" spans="1:11" x14ac:dyDescent="0.25">
      <c r="A3830" s="2">
        <v>40354</v>
      </c>
      <c r="B3830" s="4">
        <v>252.21</v>
      </c>
      <c r="C3830" s="4">
        <v>-1322.32</v>
      </c>
      <c r="D3830" s="4">
        <v>55060</v>
      </c>
      <c r="E3830" s="4">
        <v>177505.3</v>
      </c>
      <c r="F3830" s="4">
        <v>-9.67</v>
      </c>
      <c r="G3830" s="4">
        <v>14070</v>
      </c>
      <c r="H3830" s="4">
        <v>9954.9599999999991</v>
      </c>
      <c r="I3830" s="4">
        <v>25942.42</v>
      </c>
      <c r="J3830" s="4"/>
      <c r="K3830" s="4">
        <v>-60719.18</v>
      </c>
    </row>
    <row r="3831" spans="1:11" x14ac:dyDescent="0.25">
      <c r="A3831" s="2">
        <v>40355</v>
      </c>
      <c r="B3831" s="4">
        <v>252.21</v>
      </c>
      <c r="C3831" s="4">
        <v>-1322.32</v>
      </c>
      <c r="D3831" s="4">
        <v>55060</v>
      </c>
      <c r="E3831" s="4">
        <v>177505.3</v>
      </c>
      <c r="F3831" s="4">
        <v>-9.67</v>
      </c>
      <c r="G3831" s="4">
        <v>14070</v>
      </c>
      <c r="H3831" s="4">
        <v>9954.9599999999991</v>
      </c>
      <c r="I3831" s="4">
        <v>25942.42</v>
      </c>
      <c r="J3831" s="4"/>
      <c r="K3831" s="4">
        <v>-60719.18</v>
      </c>
    </row>
    <row r="3832" spans="1:11" x14ac:dyDescent="0.25">
      <c r="A3832" s="2">
        <v>40356</v>
      </c>
      <c r="B3832" s="4">
        <v>252.21</v>
      </c>
      <c r="C3832" s="4">
        <v>-1322.32</v>
      </c>
      <c r="D3832" s="4">
        <v>55060</v>
      </c>
      <c r="E3832" s="4">
        <v>177505.3</v>
      </c>
      <c r="F3832" s="4">
        <v>-9.67</v>
      </c>
      <c r="G3832" s="4">
        <v>14070</v>
      </c>
      <c r="H3832" s="4">
        <v>9954.9599999999991</v>
      </c>
      <c r="I3832" s="4">
        <v>25942.42</v>
      </c>
      <c r="J3832" s="4"/>
      <c r="K3832" s="4">
        <v>-60719.18</v>
      </c>
    </row>
    <row r="3833" spans="1:11" x14ac:dyDescent="0.25">
      <c r="A3833" s="2">
        <v>40357</v>
      </c>
      <c r="B3833" s="4">
        <v>252.21</v>
      </c>
      <c r="C3833" s="4">
        <v>-1322.32</v>
      </c>
      <c r="D3833" s="4">
        <v>55060</v>
      </c>
      <c r="E3833" s="4">
        <v>177505.3</v>
      </c>
      <c r="F3833" s="4">
        <v>-9.67</v>
      </c>
      <c r="G3833" s="4">
        <v>14070</v>
      </c>
      <c r="H3833" s="4">
        <v>9954.9599999999991</v>
      </c>
      <c r="I3833" s="4">
        <v>25942.42</v>
      </c>
      <c r="J3833" s="4"/>
      <c r="K3833" s="4">
        <v>-60719.18</v>
      </c>
    </row>
    <row r="3834" spans="1:11" x14ac:dyDescent="0.25">
      <c r="A3834" s="2">
        <v>40358</v>
      </c>
      <c r="B3834" s="4">
        <v>252.21</v>
      </c>
      <c r="C3834" s="4">
        <v>-1322.32</v>
      </c>
      <c r="D3834" s="4">
        <v>55060</v>
      </c>
      <c r="E3834" s="4">
        <v>177505.3</v>
      </c>
      <c r="F3834" s="4">
        <v>-9.67</v>
      </c>
      <c r="G3834" s="4">
        <v>14070</v>
      </c>
      <c r="H3834" s="4">
        <v>9954.9599999999991</v>
      </c>
      <c r="I3834" s="4">
        <v>25942.42</v>
      </c>
      <c r="J3834" s="4"/>
      <c r="K3834" s="4">
        <v>-60719.18</v>
      </c>
    </row>
    <row r="3835" spans="1:11" x14ac:dyDescent="0.25">
      <c r="A3835" s="2">
        <v>40359</v>
      </c>
      <c r="B3835" s="4">
        <v>265.44</v>
      </c>
      <c r="C3835" s="4">
        <v>-1416</v>
      </c>
      <c r="D3835" s="4">
        <v>55825</v>
      </c>
      <c r="E3835" s="4">
        <v>184950.8</v>
      </c>
      <c r="F3835" s="4">
        <v>-10.58</v>
      </c>
      <c r="G3835" s="4">
        <v>14383</v>
      </c>
      <c r="H3835" s="4">
        <v>9954.9599999999991</v>
      </c>
      <c r="I3835" s="4">
        <v>26411.68</v>
      </c>
      <c r="J3835" s="4"/>
      <c r="K3835" s="4">
        <v>-62633.57</v>
      </c>
    </row>
    <row r="3836" spans="1:11" x14ac:dyDescent="0.25">
      <c r="A3836" s="2">
        <v>40360</v>
      </c>
      <c r="B3836" s="4">
        <v>265.44</v>
      </c>
      <c r="C3836" s="4">
        <v>-1416</v>
      </c>
      <c r="D3836" s="4">
        <v>55825</v>
      </c>
      <c r="E3836" s="4">
        <v>184950.8</v>
      </c>
      <c r="F3836" s="4">
        <v>-10.58</v>
      </c>
      <c r="G3836" s="4">
        <v>14383</v>
      </c>
      <c r="H3836" s="4">
        <v>9954.9599999999991</v>
      </c>
      <c r="I3836" s="4">
        <v>26411.68</v>
      </c>
      <c r="J3836" s="4"/>
      <c r="K3836" s="4">
        <v>-62633.57</v>
      </c>
    </row>
    <row r="3837" spans="1:11" x14ac:dyDescent="0.25">
      <c r="A3837" s="2">
        <v>40361</v>
      </c>
      <c r="B3837" s="4">
        <v>265.44</v>
      </c>
      <c r="C3837" s="4">
        <v>-1416</v>
      </c>
      <c r="D3837" s="4">
        <v>55825</v>
      </c>
      <c r="E3837" s="4">
        <v>184950.8</v>
      </c>
      <c r="F3837" s="4">
        <v>-10.58</v>
      </c>
      <c r="G3837" s="4">
        <v>14383</v>
      </c>
      <c r="H3837" s="4">
        <v>9954.9599999999991</v>
      </c>
      <c r="I3837" s="4">
        <v>26411.68</v>
      </c>
      <c r="J3837" s="4"/>
      <c r="K3837" s="4">
        <v>-62633.57</v>
      </c>
    </row>
    <row r="3838" spans="1:11" x14ac:dyDescent="0.25">
      <c r="A3838" s="2">
        <v>40362</v>
      </c>
      <c r="B3838" s="4">
        <v>265.44</v>
      </c>
      <c r="C3838" s="4">
        <v>-1416</v>
      </c>
      <c r="D3838" s="4">
        <v>55825</v>
      </c>
      <c r="E3838" s="4">
        <v>184950.8</v>
      </c>
      <c r="F3838" s="4">
        <v>-10.58</v>
      </c>
      <c r="G3838" s="4">
        <v>14383</v>
      </c>
      <c r="H3838" s="4">
        <v>9954.9599999999991</v>
      </c>
      <c r="I3838" s="4">
        <v>26411.68</v>
      </c>
      <c r="J3838" s="4"/>
      <c r="K3838" s="4">
        <v>-62633.57</v>
      </c>
    </row>
    <row r="3839" spans="1:11" x14ac:dyDescent="0.25">
      <c r="A3839" s="2">
        <v>40363</v>
      </c>
      <c r="B3839" s="4">
        <v>265.44</v>
      </c>
      <c r="C3839" s="4">
        <v>-1416</v>
      </c>
      <c r="D3839" s="4">
        <v>55825</v>
      </c>
      <c r="E3839" s="4">
        <v>184950.8</v>
      </c>
      <c r="F3839" s="4">
        <v>-10.58</v>
      </c>
      <c r="G3839" s="4">
        <v>14383</v>
      </c>
      <c r="H3839" s="4">
        <v>9954.9599999999991</v>
      </c>
      <c r="I3839" s="4">
        <v>26411.68</v>
      </c>
      <c r="J3839" s="4"/>
      <c r="K3839" s="4">
        <v>-62633.57</v>
      </c>
    </row>
    <row r="3840" spans="1:11" x14ac:dyDescent="0.25">
      <c r="A3840" s="2">
        <v>40364</v>
      </c>
      <c r="B3840" s="4">
        <v>265.44</v>
      </c>
      <c r="C3840" s="4">
        <v>-1416</v>
      </c>
      <c r="D3840" s="4">
        <v>55825</v>
      </c>
      <c r="E3840" s="4">
        <v>184950.8</v>
      </c>
      <c r="F3840" s="4">
        <v>-10.58</v>
      </c>
      <c r="G3840" s="4">
        <v>14383</v>
      </c>
      <c r="H3840" s="4">
        <v>9954.9599999999991</v>
      </c>
      <c r="I3840" s="4">
        <v>26411.68</v>
      </c>
      <c r="J3840" s="4"/>
      <c r="K3840" s="4">
        <v>-62633.57</v>
      </c>
    </row>
    <row r="3841" spans="1:11" x14ac:dyDescent="0.25">
      <c r="A3841" s="2">
        <v>40365</v>
      </c>
      <c r="B3841" s="4">
        <v>265.44</v>
      </c>
      <c r="C3841" s="4">
        <v>-1416</v>
      </c>
      <c r="D3841" s="4">
        <v>55825</v>
      </c>
      <c r="E3841" s="4">
        <v>184950.8</v>
      </c>
      <c r="F3841" s="4">
        <v>-10.58</v>
      </c>
      <c r="G3841" s="4">
        <v>14383</v>
      </c>
      <c r="H3841" s="4">
        <v>9954.9599999999991</v>
      </c>
      <c r="I3841" s="4">
        <v>26411.68</v>
      </c>
      <c r="J3841" s="4"/>
      <c r="K3841" s="4">
        <v>-62633.57</v>
      </c>
    </row>
    <row r="3842" spans="1:11" x14ac:dyDescent="0.25">
      <c r="A3842" s="2">
        <v>40366</v>
      </c>
      <c r="B3842" s="4">
        <v>265.44</v>
      </c>
      <c r="C3842" s="4">
        <v>-1416</v>
      </c>
      <c r="D3842" s="4">
        <v>55825</v>
      </c>
      <c r="E3842" s="4">
        <v>184950.8</v>
      </c>
      <c r="F3842" s="4">
        <v>-10.58</v>
      </c>
      <c r="G3842" s="4">
        <v>14383</v>
      </c>
      <c r="H3842" s="4">
        <v>9954.9599999999991</v>
      </c>
      <c r="I3842" s="4">
        <v>26411.68</v>
      </c>
      <c r="J3842" s="4"/>
      <c r="K3842" s="4">
        <v>-62633.57</v>
      </c>
    </row>
    <row r="3843" spans="1:11" x14ac:dyDescent="0.25">
      <c r="A3843" s="2">
        <v>40367</v>
      </c>
      <c r="B3843" s="4">
        <v>265.44</v>
      </c>
      <c r="C3843" s="4">
        <v>-1416</v>
      </c>
      <c r="D3843" s="4">
        <v>55825</v>
      </c>
      <c r="E3843" s="4">
        <v>184950.8</v>
      </c>
      <c r="F3843" s="4">
        <v>-10.58</v>
      </c>
      <c r="G3843" s="4">
        <v>14383</v>
      </c>
      <c r="H3843" s="4">
        <v>9954.9599999999991</v>
      </c>
      <c r="I3843" s="4">
        <v>26411.68</v>
      </c>
      <c r="J3843" s="4"/>
      <c r="K3843" s="4">
        <v>-62633.57</v>
      </c>
    </row>
    <row r="3844" spans="1:11" x14ac:dyDescent="0.25">
      <c r="A3844" s="2">
        <v>40368</v>
      </c>
      <c r="B3844" s="4">
        <v>265.44</v>
      </c>
      <c r="C3844" s="4">
        <v>-1416</v>
      </c>
      <c r="D3844" s="4">
        <v>55825</v>
      </c>
      <c r="E3844" s="4">
        <v>184950.8</v>
      </c>
      <c r="F3844" s="4">
        <v>-10.58</v>
      </c>
      <c r="G3844" s="4">
        <v>14383</v>
      </c>
      <c r="H3844" s="4">
        <v>9954.9599999999991</v>
      </c>
      <c r="I3844" s="4">
        <v>26411.68</v>
      </c>
      <c r="J3844" s="4"/>
      <c r="K3844" s="4">
        <v>-62633.57</v>
      </c>
    </row>
    <row r="3845" spans="1:11" x14ac:dyDescent="0.25">
      <c r="A3845" s="2">
        <v>40369</v>
      </c>
      <c r="B3845" s="4">
        <v>265.44</v>
      </c>
      <c r="C3845" s="4">
        <v>-1416</v>
      </c>
      <c r="D3845" s="4">
        <v>55825</v>
      </c>
      <c r="E3845" s="4">
        <v>184950.8</v>
      </c>
      <c r="F3845" s="4">
        <v>-10.58</v>
      </c>
      <c r="G3845" s="4">
        <v>14383</v>
      </c>
      <c r="H3845" s="4">
        <v>9954.9599999999991</v>
      </c>
      <c r="I3845" s="4">
        <v>26411.68</v>
      </c>
      <c r="J3845" s="4"/>
      <c r="K3845" s="4">
        <v>-62633.57</v>
      </c>
    </row>
    <row r="3846" spans="1:11" x14ac:dyDescent="0.25">
      <c r="A3846" s="2">
        <v>40370</v>
      </c>
      <c r="B3846" s="4">
        <v>265.44</v>
      </c>
      <c r="C3846" s="4">
        <v>-1416</v>
      </c>
      <c r="D3846" s="4">
        <v>55825</v>
      </c>
      <c r="E3846" s="4">
        <v>184950.8</v>
      </c>
      <c r="F3846" s="4">
        <v>-10.58</v>
      </c>
      <c r="G3846" s="4">
        <v>14383</v>
      </c>
      <c r="H3846" s="4">
        <v>9954.9599999999991</v>
      </c>
      <c r="I3846" s="4">
        <v>26411.68</v>
      </c>
      <c r="J3846" s="4"/>
      <c r="K3846" s="4">
        <v>-62633.57</v>
      </c>
    </row>
    <row r="3847" spans="1:11" x14ac:dyDescent="0.25">
      <c r="A3847" s="2">
        <v>40371</v>
      </c>
      <c r="B3847" s="4">
        <v>265.44</v>
      </c>
      <c r="C3847" s="4">
        <v>-1416</v>
      </c>
      <c r="D3847" s="4">
        <v>55825</v>
      </c>
      <c r="E3847" s="4">
        <v>184950.8</v>
      </c>
      <c r="F3847" s="4">
        <v>-10.58</v>
      </c>
      <c r="G3847" s="4">
        <v>14383</v>
      </c>
      <c r="H3847" s="4">
        <v>9954.9599999999991</v>
      </c>
      <c r="I3847" s="4">
        <v>26411.68</v>
      </c>
      <c r="J3847" s="4"/>
      <c r="K3847" s="4">
        <v>-62633.57</v>
      </c>
    </row>
    <row r="3848" spans="1:11" x14ac:dyDescent="0.25">
      <c r="A3848" s="2">
        <v>40372</v>
      </c>
      <c r="B3848" s="4">
        <v>265.44</v>
      </c>
      <c r="C3848" s="4">
        <v>-1416</v>
      </c>
      <c r="D3848" s="4">
        <v>55825</v>
      </c>
      <c r="E3848" s="4">
        <v>184950.8</v>
      </c>
      <c r="F3848" s="4">
        <v>-10.58</v>
      </c>
      <c r="G3848" s="4">
        <v>14383</v>
      </c>
      <c r="H3848" s="4">
        <v>9954.9599999999991</v>
      </c>
      <c r="I3848" s="4">
        <v>26411.68</v>
      </c>
      <c r="J3848" s="4"/>
      <c r="K3848" s="4">
        <v>-62633.57</v>
      </c>
    </row>
    <row r="3849" spans="1:11" x14ac:dyDescent="0.25">
      <c r="A3849" s="2">
        <v>40373</v>
      </c>
      <c r="B3849" s="4">
        <v>265.44</v>
      </c>
      <c r="C3849" s="4">
        <v>-1416</v>
      </c>
      <c r="D3849" s="4">
        <v>55825</v>
      </c>
      <c r="E3849" s="4">
        <v>184950.8</v>
      </c>
      <c r="F3849" s="4">
        <v>-10.58</v>
      </c>
      <c r="G3849" s="4">
        <v>14383</v>
      </c>
      <c r="H3849" s="4">
        <v>9954.9599999999991</v>
      </c>
      <c r="I3849" s="4">
        <v>26411.68</v>
      </c>
      <c r="J3849" s="4"/>
      <c r="K3849" s="4">
        <v>-62633.57</v>
      </c>
    </row>
    <row r="3850" spans="1:11" x14ac:dyDescent="0.25">
      <c r="A3850" s="2">
        <v>40374</v>
      </c>
      <c r="B3850" s="4">
        <v>265.44</v>
      </c>
      <c r="C3850" s="4">
        <v>-1416</v>
      </c>
      <c r="D3850" s="4">
        <v>55825</v>
      </c>
      <c r="E3850" s="4">
        <v>184950.8</v>
      </c>
      <c r="F3850" s="4">
        <v>-10.58</v>
      </c>
      <c r="G3850" s="4">
        <v>14383</v>
      </c>
      <c r="H3850" s="4">
        <v>9954.9599999999991</v>
      </c>
      <c r="I3850" s="4">
        <v>26411.68</v>
      </c>
      <c r="J3850" s="4"/>
      <c r="K3850" s="4">
        <v>-62633.57</v>
      </c>
    </row>
    <row r="3851" spans="1:11" x14ac:dyDescent="0.25">
      <c r="A3851" s="2">
        <v>40375</v>
      </c>
      <c r="B3851" s="4">
        <v>265.44</v>
      </c>
      <c r="C3851" s="4">
        <v>-1416</v>
      </c>
      <c r="D3851" s="4">
        <v>55825</v>
      </c>
      <c r="E3851" s="4">
        <v>184950.8</v>
      </c>
      <c r="F3851" s="4">
        <v>-10.58</v>
      </c>
      <c r="G3851" s="4">
        <v>14383</v>
      </c>
      <c r="H3851" s="4">
        <v>9954.9599999999991</v>
      </c>
      <c r="I3851" s="4">
        <v>26411.68</v>
      </c>
      <c r="J3851" s="4"/>
      <c r="K3851" s="4">
        <v>-62633.57</v>
      </c>
    </row>
    <row r="3852" spans="1:11" x14ac:dyDescent="0.25">
      <c r="A3852" s="2">
        <v>40376</v>
      </c>
      <c r="B3852" s="4">
        <v>265.44</v>
      </c>
      <c r="C3852" s="4">
        <v>-1416</v>
      </c>
      <c r="D3852" s="4">
        <v>55825</v>
      </c>
      <c r="E3852" s="4">
        <v>184950.8</v>
      </c>
      <c r="F3852" s="4">
        <v>-10.58</v>
      </c>
      <c r="G3852" s="4">
        <v>14383</v>
      </c>
      <c r="H3852" s="4">
        <v>9954.9599999999991</v>
      </c>
      <c r="I3852" s="4">
        <v>26411.68</v>
      </c>
      <c r="J3852" s="4"/>
      <c r="K3852" s="4">
        <v>-62633.57</v>
      </c>
    </row>
    <row r="3853" spans="1:11" x14ac:dyDescent="0.25">
      <c r="A3853" s="2">
        <v>40377</v>
      </c>
      <c r="B3853" s="4">
        <v>265.44</v>
      </c>
      <c r="C3853" s="4">
        <v>-1416</v>
      </c>
      <c r="D3853" s="4">
        <v>55825</v>
      </c>
      <c r="E3853" s="4">
        <v>184950.8</v>
      </c>
      <c r="F3853" s="4">
        <v>-10.58</v>
      </c>
      <c r="G3853" s="4">
        <v>14383</v>
      </c>
      <c r="H3853" s="4">
        <v>9954.9599999999991</v>
      </c>
      <c r="I3853" s="4">
        <v>26411.68</v>
      </c>
      <c r="J3853" s="4"/>
      <c r="K3853" s="4">
        <v>-62633.57</v>
      </c>
    </row>
    <row r="3854" spans="1:11" x14ac:dyDescent="0.25">
      <c r="A3854" s="2">
        <v>40378</v>
      </c>
      <c r="B3854" s="4">
        <v>265.44</v>
      </c>
      <c r="C3854" s="4">
        <v>-1416</v>
      </c>
      <c r="D3854" s="4">
        <v>55825</v>
      </c>
      <c r="E3854" s="4">
        <v>184950.8</v>
      </c>
      <c r="F3854" s="4">
        <v>-10.58</v>
      </c>
      <c r="G3854" s="4">
        <v>14383</v>
      </c>
      <c r="H3854" s="4">
        <v>9954.9599999999991</v>
      </c>
      <c r="I3854" s="4">
        <v>26411.68</v>
      </c>
      <c r="J3854" s="4"/>
      <c r="K3854" s="4">
        <v>-62633.57</v>
      </c>
    </row>
    <row r="3855" spans="1:11" x14ac:dyDescent="0.25">
      <c r="A3855" s="2">
        <v>40379</v>
      </c>
      <c r="B3855" s="4">
        <v>265.44</v>
      </c>
      <c r="C3855" s="4">
        <v>-1416</v>
      </c>
      <c r="D3855" s="4">
        <v>55825</v>
      </c>
      <c r="E3855" s="4">
        <v>184950.8</v>
      </c>
      <c r="F3855" s="4">
        <v>-10.58</v>
      </c>
      <c r="G3855" s="4">
        <v>14383</v>
      </c>
      <c r="H3855" s="4">
        <v>9954.9599999999991</v>
      </c>
      <c r="I3855" s="4">
        <v>26411.68</v>
      </c>
      <c r="J3855" s="4"/>
      <c r="K3855" s="4">
        <v>-62633.57</v>
      </c>
    </row>
    <row r="3856" spans="1:11" x14ac:dyDescent="0.25">
      <c r="A3856" s="2">
        <v>40380</v>
      </c>
      <c r="B3856" s="4">
        <v>265.44</v>
      </c>
      <c r="C3856" s="4">
        <v>-1416</v>
      </c>
      <c r="D3856" s="4">
        <v>55825</v>
      </c>
      <c r="E3856" s="4">
        <v>184950.8</v>
      </c>
      <c r="F3856" s="4">
        <v>-10.58</v>
      </c>
      <c r="G3856" s="4">
        <v>14383</v>
      </c>
      <c r="H3856" s="4">
        <v>9954.9599999999991</v>
      </c>
      <c r="I3856" s="4">
        <v>26411.68</v>
      </c>
      <c r="J3856" s="4"/>
      <c r="K3856" s="4">
        <v>-62633.57</v>
      </c>
    </row>
    <row r="3857" spans="1:11" x14ac:dyDescent="0.25">
      <c r="A3857" s="2">
        <v>40381</v>
      </c>
      <c r="B3857" s="4">
        <v>265.44</v>
      </c>
      <c r="C3857" s="4">
        <v>-1416</v>
      </c>
      <c r="D3857" s="4">
        <v>55825</v>
      </c>
      <c r="E3857" s="4">
        <v>184950.8</v>
      </c>
      <c r="F3857" s="4">
        <v>-10.58</v>
      </c>
      <c r="G3857" s="4">
        <v>14383</v>
      </c>
      <c r="H3857" s="4">
        <v>9954.9599999999991</v>
      </c>
      <c r="I3857" s="4">
        <v>26411.68</v>
      </c>
      <c r="J3857" s="4"/>
      <c r="K3857" s="4">
        <v>-62633.57</v>
      </c>
    </row>
    <row r="3858" spans="1:11" x14ac:dyDescent="0.25">
      <c r="A3858" s="2">
        <v>40382</v>
      </c>
      <c r="B3858" s="4">
        <v>265.44</v>
      </c>
      <c r="C3858" s="4">
        <v>-1416</v>
      </c>
      <c r="D3858" s="4">
        <v>55825</v>
      </c>
      <c r="E3858" s="4">
        <v>184950.8</v>
      </c>
      <c r="F3858" s="4">
        <v>-10.58</v>
      </c>
      <c r="G3858" s="4">
        <v>14383</v>
      </c>
      <c r="H3858" s="4">
        <v>9954.9599999999991</v>
      </c>
      <c r="I3858" s="4">
        <v>26411.68</v>
      </c>
      <c r="J3858" s="4"/>
      <c r="K3858" s="4">
        <v>-62633.57</v>
      </c>
    </row>
    <row r="3859" spans="1:11" x14ac:dyDescent="0.25">
      <c r="A3859" s="2">
        <v>40383</v>
      </c>
      <c r="B3859" s="4">
        <v>265.44</v>
      </c>
      <c r="C3859" s="4">
        <v>-1416</v>
      </c>
      <c r="D3859" s="4">
        <v>55825</v>
      </c>
      <c r="E3859" s="4">
        <v>184950.8</v>
      </c>
      <c r="F3859" s="4">
        <v>-10.58</v>
      </c>
      <c r="G3859" s="4">
        <v>14383</v>
      </c>
      <c r="H3859" s="4">
        <v>9954.9599999999991</v>
      </c>
      <c r="I3859" s="4">
        <v>26411.68</v>
      </c>
      <c r="J3859" s="4"/>
      <c r="K3859" s="4">
        <v>-62633.57</v>
      </c>
    </row>
    <row r="3860" spans="1:11" x14ac:dyDescent="0.25">
      <c r="A3860" s="2">
        <v>40384</v>
      </c>
      <c r="B3860" s="4">
        <v>265.44</v>
      </c>
      <c r="C3860" s="4">
        <v>-1416</v>
      </c>
      <c r="D3860" s="4">
        <v>55825</v>
      </c>
      <c r="E3860" s="4">
        <v>184950.8</v>
      </c>
      <c r="F3860" s="4">
        <v>-10.58</v>
      </c>
      <c r="G3860" s="4">
        <v>14383</v>
      </c>
      <c r="H3860" s="4">
        <v>9954.9599999999991</v>
      </c>
      <c r="I3860" s="4">
        <v>26411.68</v>
      </c>
      <c r="J3860" s="4"/>
      <c r="K3860" s="4">
        <v>-62633.57</v>
      </c>
    </row>
    <row r="3861" spans="1:11" x14ac:dyDescent="0.25">
      <c r="A3861" s="2">
        <v>40385</v>
      </c>
      <c r="B3861" s="4">
        <v>265.44</v>
      </c>
      <c r="C3861" s="4">
        <v>-1416</v>
      </c>
      <c r="D3861" s="4">
        <v>55825</v>
      </c>
      <c r="E3861" s="4">
        <v>184950.8</v>
      </c>
      <c r="F3861" s="4">
        <v>-10.58</v>
      </c>
      <c r="G3861" s="4">
        <v>14383</v>
      </c>
      <c r="H3861" s="4">
        <v>9954.9599999999991</v>
      </c>
      <c r="I3861" s="4">
        <v>26411.68</v>
      </c>
      <c r="J3861" s="4"/>
      <c r="K3861" s="4">
        <v>-62633.57</v>
      </c>
    </row>
    <row r="3862" spans="1:11" x14ac:dyDescent="0.25">
      <c r="A3862" s="2">
        <v>40386</v>
      </c>
      <c r="B3862" s="4">
        <v>265.44</v>
      </c>
      <c r="C3862" s="4">
        <v>-1416</v>
      </c>
      <c r="D3862" s="4">
        <v>55825</v>
      </c>
      <c r="E3862" s="4">
        <v>184950.8</v>
      </c>
      <c r="F3862" s="4">
        <v>-10.58</v>
      </c>
      <c r="G3862" s="4">
        <v>14383</v>
      </c>
      <c r="H3862" s="4">
        <v>9954.9599999999991</v>
      </c>
      <c r="I3862" s="4">
        <v>26411.68</v>
      </c>
      <c r="J3862" s="4"/>
      <c r="K3862" s="4">
        <v>-62633.57</v>
      </c>
    </row>
    <row r="3863" spans="1:11" x14ac:dyDescent="0.25">
      <c r="A3863" s="2">
        <v>40387</v>
      </c>
      <c r="B3863" s="4">
        <v>265.44</v>
      </c>
      <c r="C3863" s="4">
        <v>-1416</v>
      </c>
      <c r="D3863" s="4">
        <v>55825</v>
      </c>
      <c r="E3863" s="4">
        <v>184950.8</v>
      </c>
      <c r="F3863" s="4">
        <v>-10.58</v>
      </c>
      <c r="G3863" s="4">
        <v>14383</v>
      </c>
      <c r="H3863" s="4">
        <v>9954.9599999999991</v>
      </c>
      <c r="I3863" s="4">
        <v>26411.68</v>
      </c>
      <c r="J3863" s="4"/>
      <c r="K3863" s="4">
        <v>-62633.57</v>
      </c>
    </row>
    <row r="3864" spans="1:11" x14ac:dyDescent="0.25">
      <c r="A3864" s="2">
        <v>40388</v>
      </c>
      <c r="B3864" s="4">
        <v>265.44</v>
      </c>
      <c r="C3864" s="4">
        <v>-1416</v>
      </c>
      <c r="D3864" s="4">
        <v>55825</v>
      </c>
      <c r="E3864" s="4">
        <v>184950.8</v>
      </c>
      <c r="F3864" s="4">
        <v>-10.58</v>
      </c>
      <c r="G3864" s="4">
        <v>14383</v>
      </c>
      <c r="H3864" s="4">
        <v>9954.9599999999991</v>
      </c>
      <c r="I3864" s="4">
        <v>26411.68</v>
      </c>
      <c r="J3864" s="4"/>
      <c r="K3864" s="4">
        <v>-62633.57</v>
      </c>
    </row>
    <row r="3865" spans="1:11" x14ac:dyDescent="0.25">
      <c r="A3865" s="2">
        <v>40389</v>
      </c>
      <c r="B3865" s="4">
        <v>265.44</v>
      </c>
      <c r="C3865" s="4">
        <v>-1416</v>
      </c>
      <c r="D3865" s="4">
        <v>55825</v>
      </c>
      <c r="E3865" s="4">
        <v>184950.8</v>
      </c>
      <c r="F3865" s="4">
        <v>-10.58</v>
      </c>
      <c r="G3865" s="4">
        <v>14383</v>
      </c>
      <c r="H3865" s="4">
        <v>9954.9599999999991</v>
      </c>
      <c r="I3865" s="4">
        <v>26411.68</v>
      </c>
      <c r="J3865" s="4"/>
      <c r="K3865" s="4">
        <v>-62633.57</v>
      </c>
    </row>
    <row r="3866" spans="1:11" x14ac:dyDescent="0.25">
      <c r="A3866" s="2">
        <v>40390</v>
      </c>
      <c r="B3866" s="4">
        <v>265.44</v>
      </c>
      <c r="C3866" s="4">
        <v>-1416</v>
      </c>
      <c r="D3866" s="4">
        <v>60917</v>
      </c>
      <c r="E3866" s="4">
        <v>184950.8</v>
      </c>
      <c r="F3866" s="4">
        <v>-10.39</v>
      </c>
      <c r="G3866" s="4">
        <v>14383</v>
      </c>
      <c r="H3866" s="4">
        <v>9954.9599999999991</v>
      </c>
      <c r="I3866" s="4">
        <v>26675.58</v>
      </c>
      <c r="J3866" s="4"/>
      <c r="K3866" s="4">
        <v>-62633.57</v>
      </c>
    </row>
    <row r="3867" spans="1:11" x14ac:dyDescent="0.25">
      <c r="A3867" s="2">
        <v>40391</v>
      </c>
      <c r="B3867" s="4">
        <v>265.44</v>
      </c>
      <c r="C3867" s="4">
        <v>-1416</v>
      </c>
      <c r="D3867" s="4">
        <v>60917</v>
      </c>
      <c r="E3867" s="4">
        <v>184950.8</v>
      </c>
      <c r="F3867" s="4">
        <v>-10.39</v>
      </c>
      <c r="G3867" s="4">
        <v>14383</v>
      </c>
      <c r="H3867" s="4">
        <v>9954.9599999999991</v>
      </c>
      <c r="I3867" s="4">
        <v>26675.58</v>
      </c>
      <c r="J3867" s="4"/>
      <c r="K3867" s="4">
        <v>-62633.57</v>
      </c>
    </row>
    <row r="3868" spans="1:11" x14ac:dyDescent="0.25">
      <c r="A3868" s="2">
        <v>40392</v>
      </c>
      <c r="B3868" s="4">
        <v>265.44</v>
      </c>
      <c r="C3868" s="4">
        <v>-1416</v>
      </c>
      <c r="D3868" s="4">
        <v>60917</v>
      </c>
      <c r="E3868" s="4">
        <v>184950.8</v>
      </c>
      <c r="F3868" s="4">
        <v>-10.39</v>
      </c>
      <c r="G3868" s="4">
        <v>14383</v>
      </c>
      <c r="H3868" s="4">
        <v>9954.9599999999991</v>
      </c>
      <c r="I3868" s="4">
        <v>26675.58</v>
      </c>
      <c r="J3868" s="4"/>
      <c r="K3868" s="4">
        <v>-62633.57</v>
      </c>
    </row>
    <row r="3869" spans="1:11" x14ac:dyDescent="0.25">
      <c r="A3869" s="2">
        <v>40393</v>
      </c>
      <c r="B3869" s="4">
        <v>265.44</v>
      </c>
      <c r="C3869" s="4">
        <v>-1416</v>
      </c>
      <c r="D3869" s="4">
        <v>60917</v>
      </c>
      <c r="E3869" s="4">
        <v>184950.8</v>
      </c>
      <c r="F3869" s="4">
        <v>-10.39</v>
      </c>
      <c r="G3869" s="4">
        <v>14383</v>
      </c>
      <c r="H3869" s="4">
        <v>9954.9599999999991</v>
      </c>
      <c r="I3869" s="4">
        <v>26675.58</v>
      </c>
      <c r="J3869" s="4"/>
      <c r="K3869" s="4">
        <v>-62633.57</v>
      </c>
    </row>
    <row r="3870" spans="1:11" x14ac:dyDescent="0.25">
      <c r="A3870" s="2">
        <v>40394</v>
      </c>
      <c r="B3870" s="4">
        <v>265.44</v>
      </c>
      <c r="C3870" s="4">
        <v>-1416</v>
      </c>
      <c r="D3870" s="4">
        <v>60917</v>
      </c>
      <c r="E3870" s="4">
        <v>184950.8</v>
      </c>
      <c r="F3870" s="4">
        <v>-10.39</v>
      </c>
      <c r="G3870" s="4">
        <v>14383</v>
      </c>
      <c r="H3870" s="4">
        <v>9954.9599999999991</v>
      </c>
      <c r="I3870" s="4">
        <v>26675.58</v>
      </c>
      <c r="J3870" s="4"/>
      <c r="K3870" s="4">
        <v>-62633.57</v>
      </c>
    </row>
    <row r="3871" spans="1:11" x14ac:dyDescent="0.25">
      <c r="A3871" s="2">
        <v>40395</v>
      </c>
      <c r="B3871" s="4">
        <v>265.44</v>
      </c>
      <c r="C3871" s="4">
        <v>-1416</v>
      </c>
      <c r="D3871" s="4">
        <v>60917</v>
      </c>
      <c r="E3871" s="4">
        <v>184950.8</v>
      </c>
      <c r="F3871" s="4">
        <v>-10.39</v>
      </c>
      <c r="G3871" s="4">
        <v>14383</v>
      </c>
      <c r="H3871" s="4">
        <v>9954.9599999999991</v>
      </c>
      <c r="I3871" s="4">
        <v>26675.58</v>
      </c>
      <c r="J3871" s="4"/>
      <c r="K3871" s="4">
        <v>-62633.57</v>
      </c>
    </row>
    <row r="3872" spans="1:11" x14ac:dyDescent="0.25">
      <c r="A3872" s="2">
        <v>40396</v>
      </c>
      <c r="B3872" s="4">
        <v>265.44</v>
      </c>
      <c r="C3872" s="4">
        <v>-1416</v>
      </c>
      <c r="D3872" s="4">
        <v>60917</v>
      </c>
      <c r="E3872" s="4">
        <v>184950.8</v>
      </c>
      <c r="F3872" s="4">
        <v>-10.39</v>
      </c>
      <c r="G3872" s="4">
        <v>14383</v>
      </c>
      <c r="H3872" s="4">
        <v>9954.9599999999991</v>
      </c>
      <c r="I3872" s="4">
        <v>26675.58</v>
      </c>
      <c r="J3872" s="4"/>
      <c r="K3872" s="4">
        <v>-62633.57</v>
      </c>
    </row>
    <row r="3873" spans="1:11" x14ac:dyDescent="0.25">
      <c r="A3873" s="2">
        <v>40397</v>
      </c>
      <c r="B3873" s="4">
        <v>265.44</v>
      </c>
      <c r="C3873" s="4">
        <v>-1416</v>
      </c>
      <c r="D3873" s="4">
        <v>60917</v>
      </c>
      <c r="E3873" s="4">
        <v>184950.8</v>
      </c>
      <c r="F3873" s="4">
        <v>-10.39</v>
      </c>
      <c r="G3873" s="4">
        <v>14383</v>
      </c>
      <c r="H3873" s="4">
        <v>9954.9599999999991</v>
      </c>
      <c r="I3873" s="4">
        <v>26675.58</v>
      </c>
      <c r="J3873" s="4"/>
      <c r="K3873" s="4">
        <v>-62633.57</v>
      </c>
    </row>
    <row r="3874" spans="1:11" x14ac:dyDescent="0.25">
      <c r="A3874" s="2">
        <v>40398</v>
      </c>
      <c r="B3874" s="4">
        <v>265.44</v>
      </c>
      <c r="C3874" s="4">
        <v>-1416</v>
      </c>
      <c r="D3874" s="4">
        <v>60917</v>
      </c>
      <c r="E3874" s="4">
        <v>184950.8</v>
      </c>
      <c r="F3874" s="4">
        <v>-10.39</v>
      </c>
      <c r="G3874" s="4">
        <v>14383</v>
      </c>
      <c r="H3874" s="4">
        <v>9954.9599999999991</v>
      </c>
      <c r="I3874" s="4">
        <v>26675.58</v>
      </c>
      <c r="J3874" s="4"/>
      <c r="K3874" s="4">
        <v>-62633.57</v>
      </c>
    </row>
    <row r="3875" spans="1:11" x14ac:dyDescent="0.25">
      <c r="A3875" s="2">
        <v>40399</v>
      </c>
      <c r="B3875" s="4">
        <v>265.44</v>
      </c>
      <c r="C3875" s="4">
        <v>-1416</v>
      </c>
      <c r="D3875" s="4">
        <v>60917</v>
      </c>
      <c r="E3875" s="4">
        <v>184950.8</v>
      </c>
      <c r="F3875" s="4">
        <v>-10.39</v>
      </c>
      <c r="G3875" s="4">
        <v>14383</v>
      </c>
      <c r="H3875" s="4">
        <v>9954.9599999999991</v>
      </c>
      <c r="I3875" s="4">
        <v>26675.58</v>
      </c>
      <c r="J3875" s="4"/>
      <c r="K3875" s="4">
        <v>-62633.57</v>
      </c>
    </row>
    <row r="3876" spans="1:11" x14ac:dyDescent="0.25">
      <c r="A3876" s="2">
        <v>40400</v>
      </c>
      <c r="B3876" s="4">
        <v>265.44</v>
      </c>
      <c r="C3876" s="4">
        <v>-1416</v>
      </c>
      <c r="D3876" s="4">
        <v>60917</v>
      </c>
      <c r="E3876" s="4">
        <v>184950.8</v>
      </c>
      <c r="F3876" s="4">
        <v>-10.39</v>
      </c>
      <c r="G3876" s="4">
        <v>14383</v>
      </c>
      <c r="H3876" s="4">
        <v>9954.9599999999991</v>
      </c>
      <c r="I3876" s="4">
        <v>26675.58</v>
      </c>
      <c r="J3876" s="4"/>
      <c r="K3876" s="4">
        <v>-62633.57</v>
      </c>
    </row>
    <row r="3877" spans="1:11" x14ac:dyDescent="0.25">
      <c r="A3877" s="2">
        <v>40401</v>
      </c>
      <c r="B3877" s="4">
        <v>265.44</v>
      </c>
      <c r="C3877" s="4">
        <v>-1416</v>
      </c>
      <c r="D3877" s="4">
        <v>60917</v>
      </c>
      <c r="E3877" s="4">
        <v>184950.8</v>
      </c>
      <c r="F3877" s="4">
        <v>-10.39</v>
      </c>
      <c r="G3877" s="4">
        <v>14383</v>
      </c>
      <c r="H3877" s="4">
        <v>9954.9599999999991</v>
      </c>
      <c r="I3877" s="4">
        <v>26675.58</v>
      </c>
      <c r="J3877" s="4"/>
      <c r="K3877" s="4">
        <v>-62633.57</v>
      </c>
    </row>
    <row r="3878" spans="1:11" x14ac:dyDescent="0.25">
      <c r="A3878" s="2">
        <v>40402</v>
      </c>
      <c r="B3878" s="4">
        <v>265.44</v>
      </c>
      <c r="C3878" s="4">
        <v>-1416</v>
      </c>
      <c r="D3878" s="4">
        <v>60917</v>
      </c>
      <c r="E3878" s="4">
        <v>184950.8</v>
      </c>
      <c r="F3878" s="4">
        <v>-10.39</v>
      </c>
      <c r="G3878" s="4">
        <v>14383</v>
      </c>
      <c r="H3878" s="4">
        <v>9954.9599999999991</v>
      </c>
      <c r="I3878" s="4">
        <v>26675.58</v>
      </c>
      <c r="J3878" s="4"/>
      <c r="K3878" s="4">
        <v>-62633.57</v>
      </c>
    </row>
    <row r="3879" spans="1:11" x14ac:dyDescent="0.25">
      <c r="A3879" s="2">
        <v>40403</v>
      </c>
      <c r="B3879" s="4">
        <v>265.44</v>
      </c>
      <c r="C3879" s="4">
        <v>-1416</v>
      </c>
      <c r="D3879" s="4">
        <v>60917</v>
      </c>
      <c r="E3879" s="4">
        <v>184950.8</v>
      </c>
      <c r="F3879" s="4">
        <v>-10.39</v>
      </c>
      <c r="G3879" s="4">
        <v>14383</v>
      </c>
      <c r="H3879" s="4">
        <v>9954.9599999999991</v>
      </c>
      <c r="I3879" s="4">
        <v>26675.58</v>
      </c>
      <c r="J3879" s="4"/>
      <c r="K3879" s="4">
        <v>-62633.57</v>
      </c>
    </row>
    <row r="3880" spans="1:11" x14ac:dyDescent="0.25">
      <c r="A3880" s="2">
        <v>40404</v>
      </c>
      <c r="B3880" s="4">
        <v>265.44</v>
      </c>
      <c r="C3880" s="4">
        <v>-1416</v>
      </c>
      <c r="D3880" s="4">
        <v>60917</v>
      </c>
      <c r="E3880" s="4">
        <v>184950.8</v>
      </c>
      <c r="F3880" s="4">
        <v>-10.39</v>
      </c>
      <c r="G3880" s="4">
        <v>14383</v>
      </c>
      <c r="H3880" s="4">
        <v>9954.9599999999991</v>
      </c>
      <c r="I3880" s="4">
        <v>26675.58</v>
      </c>
      <c r="J3880" s="4"/>
      <c r="K3880" s="4">
        <v>-62633.57</v>
      </c>
    </row>
    <row r="3881" spans="1:11" x14ac:dyDescent="0.25">
      <c r="A3881" s="2">
        <v>40405</v>
      </c>
      <c r="B3881" s="4">
        <v>265.44</v>
      </c>
      <c r="C3881" s="4">
        <v>-1416</v>
      </c>
      <c r="D3881" s="4">
        <v>60917</v>
      </c>
      <c r="E3881" s="4">
        <v>184950.8</v>
      </c>
      <c r="F3881" s="4">
        <v>-10.39</v>
      </c>
      <c r="G3881" s="4">
        <v>14383</v>
      </c>
      <c r="H3881" s="4">
        <v>9954.9599999999991</v>
      </c>
      <c r="I3881" s="4">
        <v>26675.58</v>
      </c>
      <c r="J3881" s="4"/>
      <c r="K3881" s="4">
        <v>-62633.57</v>
      </c>
    </row>
    <row r="3882" spans="1:11" x14ac:dyDescent="0.25">
      <c r="A3882" s="2">
        <v>40406</v>
      </c>
      <c r="B3882" s="4">
        <v>265.44</v>
      </c>
      <c r="C3882" s="4">
        <v>-1416</v>
      </c>
      <c r="D3882" s="4">
        <v>60917</v>
      </c>
      <c r="E3882" s="4">
        <v>184950.8</v>
      </c>
      <c r="F3882" s="4">
        <v>-10.39</v>
      </c>
      <c r="G3882" s="4">
        <v>14383</v>
      </c>
      <c r="H3882" s="4">
        <v>9954.9599999999991</v>
      </c>
      <c r="I3882" s="4">
        <v>26675.58</v>
      </c>
      <c r="J3882" s="4"/>
      <c r="K3882" s="4">
        <v>-62633.57</v>
      </c>
    </row>
    <row r="3883" spans="1:11" x14ac:dyDescent="0.25">
      <c r="A3883" s="2">
        <v>40407</v>
      </c>
      <c r="B3883" s="4">
        <v>265.44</v>
      </c>
      <c r="C3883" s="4">
        <v>-1416</v>
      </c>
      <c r="D3883" s="4">
        <v>60917</v>
      </c>
      <c r="E3883" s="4">
        <v>184950.8</v>
      </c>
      <c r="F3883" s="4">
        <v>-10.39</v>
      </c>
      <c r="G3883" s="4">
        <v>14383</v>
      </c>
      <c r="H3883" s="4">
        <v>9954.9599999999991</v>
      </c>
      <c r="I3883" s="4">
        <v>26675.58</v>
      </c>
      <c r="J3883" s="4"/>
      <c r="K3883" s="4">
        <v>-62633.57</v>
      </c>
    </row>
    <row r="3884" spans="1:11" x14ac:dyDescent="0.25">
      <c r="A3884" s="2">
        <v>40408</v>
      </c>
      <c r="B3884" s="4">
        <v>265.44</v>
      </c>
      <c r="C3884" s="4">
        <v>-1416</v>
      </c>
      <c r="D3884" s="4">
        <v>60917</v>
      </c>
      <c r="E3884" s="4">
        <v>184950.8</v>
      </c>
      <c r="F3884" s="4">
        <v>-10.39</v>
      </c>
      <c r="G3884" s="4">
        <v>14383</v>
      </c>
      <c r="H3884" s="4">
        <v>9954.9599999999991</v>
      </c>
      <c r="I3884" s="4">
        <v>26675.58</v>
      </c>
      <c r="J3884" s="4"/>
      <c r="K3884" s="4">
        <v>-62633.57</v>
      </c>
    </row>
    <row r="3885" spans="1:11" x14ac:dyDescent="0.25">
      <c r="A3885" s="2">
        <v>40409</v>
      </c>
      <c r="B3885" s="4">
        <v>265.44</v>
      </c>
      <c r="C3885" s="4">
        <v>-1416</v>
      </c>
      <c r="D3885" s="4">
        <v>60917</v>
      </c>
      <c r="E3885" s="4">
        <v>184950.8</v>
      </c>
      <c r="F3885" s="4">
        <v>-10.39</v>
      </c>
      <c r="G3885" s="4">
        <v>14383</v>
      </c>
      <c r="H3885" s="4">
        <v>9954.9599999999991</v>
      </c>
      <c r="I3885" s="4">
        <v>26675.58</v>
      </c>
      <c r="J3885" s="4"/>
      <c r="K3885" s="4">
        <v>-62633.57</v>
      </c>
    </row>
    <row r="3886" spans="1:11" x14ac:dyDescent="0.25">
      <c r="A3886" s="2">
        <v>40410</v>
      </c>
      <c r="B3886" s="4">
        <v>265.44</v>
      </c>
      <c r="C3886" s="4">
        <v>-1416</v>
      </c>
      <c r="D3886" s="4">
        <v>60917</v>
      </c>
      <c r="E3886" s="4">
        <v>184950.8</v>
      </c>
      <c r="F3886" s="4">
        <v>-10.39</v>
      </c>
      <c r="G3886" s="4">
        <v>14383</v>
      </c>
      <c r="H3886" s="4">
        <v>9954.9599999999991</v>
      </c>
      <c r="I3886" s="4">
        <v>26675.58</v>
      </c>
      <c r="J3886" s="4"/>
      <c r="K3886" s="4">
        <v>-62633.57</v>
      </c>
    </row>
    <row r="3887" spans="1:11" x14ac:dyDescent="0.25">
      <c r="A3887" s="2">
        <v>40411</v>
      </c>
      <c r="B3887" s="4">
        <v>265.44</v>
      </c>
      <c r="C3887" s="4">
        <v>-1416</v>
      </c>
      <c r="D3887" s="4">
        <v>60917</v>
      </c>
      <c r="E3887" s="4">
        <v>184950.8</v>
      </c>
      <c r="F3887" s="4">
        <v>-10.39</v>
      </c>
      <c r="G3887" s="4">
        <v>14383</v>
      </c>
      <c r="H3887" s="4">
        <v>9954.9599999999991</v>
      </c>
      <c r="I3887" s="4">
        <v>26675.58</v>
      </c>
      <c r="J3887" s="4"/>
      <c r="K3887" s="4">
        <v>-62633.57</v>
      </c>
    </row>
    <row r="3888" spans="1:11" x14ac:dyDescent="0.25">
      <c r="A3888" s="2">
        <v>40412</v>
      </c>
      <c r="B3888" s="4">
        <v>265.44</v>
      </c>
      <c r="C3888" s="4">
        <v>-1416</v>
      </c>
      <c r="D3888" s="4">
        <v>60917</v>
      </c>
      <c r="E3888" s="4">
        <v>184950.8</v>
      </c>
      <c r="F3888" s="4">
        <v>-10.39</v>
      </c>
      <c r="G3888" s="4">
        <v>14383</v>
      </c>
      <c r="H3888" s="4">
        <v>9954.9599999999991</v>
      </c>
      <c r="I3888" s="4">
        <v>26675.58</v>
      </c>
      <c r="J3888" s="4"/>
      <c r="K3888" s="4">
        <v>-62633.57</v>
      </c>
    </row>
    <row r="3889" spans="1:11" x14ac:dyDescent="0.25">
      <c r="A3889" s="2">
        <v>40413</v>
      </c>
      <c r="B3889" s="4">
        <v>265.44</v>
      </c>
      <c r="C3889" s="4">
        <v>-1416</v>
      </c>
      <c r="D3889" s="4">
        <v>60917</v>
      </c>
      <c r="E3889" s="4">
        <v>184950.8</v>
      </c>
      <c r="F3889" s="4">
        <v>-10.39</v>
      </c>
      <c r="G3889" s="4">
        <v>14383</v>
      </c>
      <c r="H3889" s="4">
        <v>9954.9599999999991</v>
      </c>
      <c r="I3889" s="4">
        <v>26675.58</v>
      </c>
      <c r="J3889" s="4"/>
      <c r="K3889" s="4">
        <v>-62633.57</v>
      </c>
    </row>
    <row r="3890" spans="1:11" x14ac:dyDescent="0.25">
      <c r="A3890" s="2">
        <v>40414</v>
      </c>
      <c r="B3890" s="4">
        <v>265.44</v>
      </c>
      <c r="C3890" s="4">
        <v>-1416</v>
      </c>
      <c r="D3890" s="4">
        <v>60917</v>
      </c>
      <c r="E3890" s="4">
        <v>184950.8</v>
      </c>
      <c r="F3890" s="4">
        <v>-10.39</v>
      </c>
      <c r="G3890" s="4">
        <v>14383</v>
      </c>
      <c r="H3890" s="4">
        <v>9954.9599999999991</v>
      </c>
      <c r="I3890" s="4">
        <v>26675.58</v>
      </c>
      <c r="J3890" s="4"/>
      <c r="K3890" s="4">
        <v>-62633.57</v>
      </c>
    </row>
    <row r="3891" spans="1:11" x14ac:dyDescent="0.25">
      <c r="A3891" s="2">
        <v>40415</v>
      </c>
      <c r="B3891" s="4">
        <v>265.44</v>
      </c>
      <c r="C3891" s="4">
        <v>-1416</v>
      </c>
      <c r="D3891" s="4">
        <v>60917</v>
      </c>
      <c r="E3891" s="4">
        <v>184950.8</v>
      </c>
      <c r="F3891" s="4">
        <v>-10.39</v>
      </c>
      <c r="G3891" s="4">
        <v>14383</v>
      </c>
      <c r="H3891" s="4">
        <v>9954.9599999999991</v>
      </c>
      <c r="I3891" s="4">
        <v>26675.58</v>
      </c>
      <c r="J3891" s="4"/>
      <c r="K3891" s="4">
        <v>-62633.57</v>
      </c>
    </row>
    <row r="3892" spans="1:11" x14ac:dyDescent="0.25">
      <c r="A3892" s="2">
        <v>40416</v>
      </c>
      <c r="B3892" s="4">
        <v>265.44</v>
      </c>
      <c r="C3892" s="4">
        <v>-1416</v>
      </c>
      <c r="D3892" s="4">
        <v>60917</v>
      </c>
      <c r="E3892" s="4">
        <v>184950.8</v>
      </c>
      <c r="F3892" s="4">
        <v>-10.39</v>
      </c>
      <c r="G3892" s="4">
        <v>14383</v>
      </c>
      <c r="H3892" s="4">
        <v>9954.9599999999991</v>
      </c>
      <c r="I3892" s="4">
        <v>26675.58</v>
      </c>
      <c r="J3892" s="4"/>
      <c r="K3892" s="4">
        <v>-62633.57</v>
      </c>
    </row>
    <row r="3893" spans="1:11" x14ac:dyDescent="0.25">
      <c r="A3893" s="2">
        <v>40417</v>
      </c>
      <c r="B3893" s="4">
        <v>265.44</v>
      </c>
      <c r="C3893" s="4">
        <v>-1416</v>
      </c>
      <c r="D3893" s="4">
        <v>60917</v>
      </c>
      <c r="E3893" s="4">
        <v>184950.8</v>
      </c>
      <c r="F3893" s="4">
        <v>-10.39</v>
      </c>
      <c r="G3893" s="4">
        <v>14383</v>
      </c>
      <c r="H3893" s="4">
        <v>9954.9599999999991</v>
      </c>
      <c r="I3893" s="4">
        <v>26675.58</v>
      </c>
      <c r="J3893" s="4"/>
      <c r="K3893" s="4">
        <v>-62633.57</v>
      </c>
    </row>
    <row r="3894" spans="1:11" x14ac:dyDescent="0.25">
      <c r="A3894" s="2">
        <v>40418</v>
      </c>
      <c r="B3894" s="4">
        <v>265.44</v>
      </c>
      <c r="C3894" s="4">
        <v>-1416</v>
      </c>
      <c r="D3894" s="4">
        <v>60917</v>
      </c>
      <c r="E3894" s="4">
        <v>184950.8</v>
      </c>
      <c r="F3894" s="4">
        <v>-10.39</v>
      </c>
      <c r="G3894" s="4">
        <v>14383</v>
      </c>
      <c r="H3894" s="4">
        <v>9954.9599999999991</v>
      </c>
      <c r="I3894" s="4">
        <v>26675.58</v>
      </c>
      <c r="J3894" s="4"/>
      <c r="K3894" s="4">
        <v>-62633.57</v>
      </c>
    </row>
    <row r="3895" spans="1:11" x14ac:dyDescent="0.25">
      <c r="A3895" s="2">
        <v>40419</v>
      </c>
      <c r="B3895" s="4">
        <v>265.44</v>
      </c>
      <c r="C3895" s="4">
        <v>-1416</v>
      </c>
      <c r="D3895" s="4">
        <v>60917</v>
      </c>
      <c r="E3895" s="4">
        <v>184950.8</v>
      </c>
      <c r="F3895" s="4">
        <v>-10.39</v>
      </c>
      <c r="G3895" s="4">
        <v>14383</v>
      </c>
      <c r="H3895" s="4">
        <v>9954.9599999999991</v>
      </c>
      <c r="I3895" s="4">
        <v>26675.58</v>
      </c>
      <c r="J3895" s="4"/>
      <c r="K3895" s="4">
        <v>-62633.57</v>
      </c>
    </row>
    <row r="3896" spans="1:11" x14ac:dyDescent="0.25">
      <c r="A3896" s="2">
        <v>40420</v>
      </c>
      <c r="B3896" s="4">
        <v>265.44</v>
      </c>
      <c r="C3896" s="4">
        <v>-1416</v>
      </c>
      <c r="D3896" s="4">
        <v>60917</v>
      </c>
      <c r="E3896" s="4">
        <v>184950.8</v>
      </c>
      <c r="F3896" s="4">
        <v>-10.39</v>
      </c>
      <c r="G3896" s="4">
        <v>14383</v>
      </c>
      <c r="H3896" s="4">
        <v>9954.9599999999991</v>
      </c>
      <c r="I3896" s="4">
        <v>26675.58</v>
      </c>
      <c r="J3896" s="4"/>
      <c r="K3896" s="4">
        <v>-62633.57</v>
      </c>
    </row>
    <row r="3897" spans="1:11" x14ac:dyDescent="0.25">
      <c r="A3897" s="2">
        <v>40421</v>
      </c>
      <c r="B3897" s="4">
        <v>265.44</v>
      </c>
      <c r="C3897" s="4">
        <v>-1416</v>
      </c>
      <c r="D3897" s="4">
        <v>61332</v>
      </c>
      <c r="E3897" s="4">
        <v>184950.8</v>
      </c>
      <c r="F3897" s="4">
        <v>-10.68</v>
      </c>
      <c r="G3897" s="4">
        <v>14383</v>
      </c>
      <c r="H3897" s="4">
        <v>9954.9599999999991</v>
      </c>
      <c r="I3897" s="4">
        <v>26711.97</v>
      </c>
      <c r="J3897" s="4"/>
      <c r="K3897" s="4">
        <v>-62633.57</v>
      </c>
    </row>
    <row r="3898" spans="1:11" x14ac:dyDescent="0.25">
      <c r="A3898" s="2">
        <v>40422</v>
      </c>
      <c r="B3898" s="4">
        <v>265.44</v>
      </c>
      <c r="C3898" s="4">
        <v>-1416</v>
      </c>
      <c r="D3898" s="4">
        <v>61332</v>
      </c>
      <c r="E3898" s="4">
        <v>184950.8</v>
      </c>
      <c r="F3898" s="4">
        <v>-10.68</v>
      </c>
      <c r="G3898" s="4">
        <v>14383</v>
      </c>
      <c r="H3898" s="4">
        <v>9954.9599999999991</v>
      </c>
      <c r="I3898" s="4">
        <v>26711.97</v>
      </c>
      <c r="J3898" s="4"/>
      <c r="K3898" s="4">
        <v>-62633.57</v>
      </c>
    </row>
    <row r="3899" spans="1:11" x14ac:dyDescent="0.25">
      <c r="A3899" s="2">
        <v>40423</v>
      </c>
      <c r="B3899" s="4">
        <v>265.44</v>
      </c>
      <c r="C3899" s="4">
        <v>-1416</v>
      </c>
      <c r="D3899" s="4">
        <v>61332</v>
      </c>
      <c r="E3899" s="4">
        <v>184950.8</v>
      </c>
      <c r="F3899" s="4">
        <v>-10.68</v>
      </c>
      <c r="G3899" s="4">
        <v>14383</v>
      </c>
      <c r="H3899" s="4">
        <v>9954.9599999999991</v>
      </c>
      <c r="I3899" s="4">
        <v>26711.97</v>
      </c>
      <c r="J3899" s="4"/>
      <c r="K3899" s="4">
        <v>-62633.57</v>
      </c>
    </row>
    <row r="3900" spans="1:11" x14ac:dyDescent="0.25">
      <c r="A3900" s="2">
        <v>40424</v>
      </c>
      <c r="B3900" s="4">
        <v>265.44</v>
      </c>
      <c r="C3900" s="4">
        <v>-1416</v>
      </c>
      <c r="D3900" s="4">
        <v>61332</v>
      </c>
      <c r="E3900" s="4">
        <v>184950.8</v>
      </c>
      <c r="F3900" s="4">
        <v>-10.68</v>
      </c>
      <c r="G3900" s="4">
        <v>14383</v>
      </c>
      <c r="H3900" s="4">
        <v>9954.9599999999991</v>
      </c>
      <c r="I3900" s="4">
        <v>26711.97</v>
      </c>
      <c r="J3900" s="4"/>
      <c r="K3900" s="4">
        <v>-62633.57</v>
      </c>
    </row>
    <row r="3901" spans="1:11" x14ac:dyDescent="0.25">
      <c r="A3901" s="2">
        <v>40425</v>
      </c>
      <c r="B3901" s="4">
        <v>265.44</v>
      </c>
      <c r="C3901" s="4">
        <v>-1416</v>
      </c>
      <c r="D3901" s="4">
        <v>61332</v>
      </c>
      <c r="E3901" s="4">
        <v>184950.8</v>
      </c>
      <c r="F3901" s="4">
        <v>-10.68</v>
      </c>
      <c r="G3901" s="4">
        <v>14383</v>
      </c>
      <c r="H3901" s="4">
        <v>9954.9599999999991</v>
      </c>
      <c r="I3901" s="4">
        <v>26711.97</v>
      </c>
      <c r="J3901" s="4"/>
      <c r="K3901" s="4">
        <v>-62633.57</v>
      </c>
    </row>
    <row r="3902" spans="1:11" x14ac:dyDescent="0.25">
      <c r="A3902" s="2">
        <v>40426</v>
      </c>
      <c r="B3902" s="4">
        <v>265.44</v>
      </c>
      <c r="C3902" s="4">
        <v>-1416</v>
      </c>
      <c r="D3902" s="4">
        <v>61332</v>
      </c>
      <c r="E3902" s="4">
        <v>184950.8</v>
      </c>
      <c r="F3902" s="4">
        <v>-10.68</v>
      </c>
      <c r="G3902" s="4">
        <v>14383</v>
      </c>
      <c r="H3902" s="4">
        <v>9954.9599999999991</v>
      </c>
      <c r="I3902" s="4">
        <v>26711.97</v>
      </c>
      <c r="J3902" s="4"/>
      <c r="K3902" s="4">
        <v>-62633.57</v>
      </c>
    </row>
    <row r="3903" spans="1:11" x14ac:dyDescent="0.25">
      <c r="A3903" s="2">
        <v>40427</v>
      </c>
      <c r="B3903" s="4">
        <v>265.44</v>
      </c>
      <c r="C3903" s="4">
        <v>-1416</v>
      </c>
      <c r="D3903" s="4">
        <v>61332</v>
      </c>
      <c r="E3903" s="4">
        <v>184950.8</v>
      </c>
      <c r="F3903" s="4">
        <v>-10.68</v>
      </c>
      <c r="G3903" s="4">
        <v>14383</v>
      </c>
      <c r="H3903" s="4">
        <v>9954.9599999999991</v>
      </c>
      <c r="I3903" s="4">
        <v>26711.97</v>
      </c>
      <c r="J3903" s="4"/>
      <c r="K3903" s="4">
        <v>-62633.57</v>
      </c>
    </row>
    <row r="3904" spans="1:11" x14ac:dyDescent="0.25">
      <c r="A3904" s="2">
        <v>40428</v>
      </c>
      <c r="B3904" s="4">
        <v>265.44</v>
      </c>
      <c r="C3904" s="4">
        <v>-1416</v>
      </c>
      <c r="D3904" s="4">
        <v>61332</v>
      </c>
      <c r="E3904" s="4">
        <v>184950.8</v>
      </c>
      <c r="F3904" s="4">
        <v>-10.68</v>
      </c>
      <c r="G3904" s="4">
        <v>14383</v>
      </c>
      <c r="H3904" s="4">
        <v>9954.9599999999991</v>
      </c>
      <c r="I3904" s="4">
        <v>26711.97</v>
      </c>
      <c r="J3904" s="4"/>
      <c r="K3904" s="4">
        <v>-62633.57</v>
      </c>
    </row>
    <row r="3905" spans="1:11" x14ac:dyDescent="0.25">
      <c r="A3905" s="2">
        <v>40429</v>
      </c>
      <c r="B3905" s="4">
        <v>265.44</v>
      </c>
      <c r="C3905" s="4">
        <v>-1416</v>
      </c>
      <c r="D3905" s="4">
        <v>61332</v>
      </c>
      <c r="E3905" s="4">
        <v>184950.8</v>
      </c>
      <c r="F3905" s="4">
        <v>-10.68</v>
      </c>
      <c r="G3905" s="4">
        <v>14383</v>
      </c>
      <c r="H3905" s="4">
        <v>9954.9599999999991</v>
      </c>
      <c r="I3905" s="4">
        <v>26711.97</v>
      </c>
      <c r="J3905" s="4"/>
      <c r="K3905" s="4">
        <v>-62633.57</v>
      </c>
    </row>
    <row r="3906" spans="1:11" x14ac:dyDescent="0.25">
      <c r="A3906" s="2">
        <v>40430</v>
      </c>
      <c r="B3906" s="4">
        <v>265.44</v>
      </c>
      <c r="C3906" s="4">
        <v>-1416</v>
      </c>
      <c r="D3906" s="4">
        <v>61332</v>
      </c>
      <c r="E3906" s="4">
        <v>184950.8</v>
      </c>
      <c r="F3906" s="4">
        <v>-10.68</v>
      </c>
      <c r="G3906" s="4">
        <v>14383</v>
      </c>
      <c r="H3906" s="4">
        <v>9954.9599999999991</v>
      </c>
      <c r="I3906" s="4">
        <v>26711.97</v>
      </c>
      <c r="J3906" s="4"/>
      <c r="K3906" s="4">
        <v>-62633.57</v>
      </c>
    </row>
    <row r="3907" spans="1:11" x14ac:dyDescent="0.25">
      <c r="A3907" s="2">
        <v>40431</v>
      </c>
      <c r="B3907" s="4">
        <v>265.44</v>
      </c>
      <c r="C3907" s="4">
        <v>-1416</v>
      </c>
      <c r="D3907" s="4">
        <v>61332</v>
      </c>
      <c r="E3907" s="4">
        <v>184950.8</v>
      </c>
      <c r="F3907" s="4">
        <v>-10.68</v>
      </c>
      <c r="G3907" s="4">
        <v>14383</v>
      </c>
      <c r="H3907" s="4">
        <v>9954.9599999999991</v>
      </c>
      <c r="I3907" s="4">
        <v>26711.97</v>
      </c>
      <c r="J3907" s="4"/>
      <c r="K3907" s="4">
        <v>-62633.57</v>
      </c>
    </row>
    <row r="3908" spans="1:11" x14ac:dyDescent="0.25">
      <c r="A3908" s="2">
        <v>40432</v>
      </c>
      <c r="B3908" s="4">
        <v>265.44</v>
      </c>
      <c r="C3908" s="4">
        <v>-1416</v>
      </c>
      <c r="D3908" s="4">
        <v>61332</v>
      </c>
      <c r="E3908" s="4">
        <v>184950.8</v>
      </c>
      <c r="F3908" s="4">
        <v>-10.68</v>
      </c>
      <c r="G3908" s="4">
        <v>14383</v>
      </c>
      <c r="H3908" s="4">
        <v>9954.9599999999991</v>
      </c>
      <c r="I3908" s="4">
        <v>26711.97</v>
      </c>
      <c r="J3908" s="4"/>
      <c r="K3908" s="4">
        <v>-62633.57</v>
      </c>
    </row>
    <row r="3909" spans="1:11" x14ac:dyDescent="0.25">
      <c r="A3909" s="2">
        <v>40433</v>
      </c>
      <c r="B3909" s="4">
        <v>265.44</v>
      </c>
      <c r="C3909" s="4">
        <v>-1416</v>
      </c>
      <c r="D3909" s="4">
        <v>61332</v>
      </c>
      <c r="E3909" s="4">
        <v>184950.8</v>
      </c>
      <c r="F3909" s="4">
        <v>-10.68</v>
      </c>
      <c r="G3909" s="4">
        <v>14383</v>
      </c>
      <c r="H3909" s="4">
        <v>9954.9599999999991</v>
      </c>
      <c r="I3909" s="4">
        <v>26711.97</v>
      </c>
      <c r="J3909" s="4"/>
      <c r="K3909" s="4">
        <v>-62633.57</v>
      </c>
    </row>
    <row r="3910" spans="1:11" x14ac:dyDescent="0.25">
      <c r="A3910" s="2">
        <v>40434</v>
      </c>
      <c r="B3910" s="4">
        <v>265.44</v>
      </c>
      <c r="C3910" s="4">
        <v>-1416</v>
      </c>
      <c r="D3910" s="4">
        <v>61332</v>
      </c>
      <c r="E3910" s="4">
        <v>184950.8</v>
      </c>
      <c r="F3910" s="4">
        <v>-10.68</v>
      </c>
      <c r="G3910" s="4">
        <v>14383</v>
      </c>
      <c r="H3910" s="4">
        <v>9954.9599999999991</v>
      </c>
      <c r="I3910" s="4">
        <v>26711.97</v>
      </c>
      <c r="J3910" s="4"/>
      <c r="K3910" s="4">
        <v>-62633.57</v>
      </c>
    </row>
    <row r="3911" spans="1:11" x14ac:dyDescent="0.25">
      <c r="A3911" s="2">
        <v>40435</v>
      </c>
      <c r="B3911" s="4">
        <v>265.44</v>
      </c>
      <c r="C3911" s="4">
        <v>-1416</v>
      </c>
      <c r="D3911" s="4">
        <v>61332</v>
      </c>
      <c r="E3911" s="4">
        <v>184950.8</v>
      </c>
      <c r="F3911" s="4">
        <v>-10.68</v>
      </c>
      <c r="G3911" s="4">
        <v>14383</v>
      </c>
      <c r="H3911" s="4">
        <v>9954.9599999999991</v>
      </c>
      <c r="I3911" s="4">
        <v>26711.97</v>
      </c>
      <c r="J3911" s="4"/>
      <c r="K3911" s="4">
        <v>-62633.57</v>
      </c>
    </row>
    <row r="3912" spans="1:11" x14ac:dyDescent="0.25">
      <c r="A3912" s="2">
        <v>40436</v>
      </c>
      <c r="B3912" s="4">
        <v>265.44</v>
      </c>
      <c r="C3912" s="4">
        <v>-1416</v>
      </c>
      <c r="D3912" s="4">
        <v>61332</v>
      </c>
      <c r="E3912" s="4">
        <v>184950.8</v>
      </c>
      <c r="F3912" s="4">
        <v>-10.68</v>
      </c>
      <c r="G3912" s="4">
        <v>14383</v>
      </c>
      <c r="H3912" s="4">
        <v>9954.9599999999991</v>
      </c>
      <c r="I3912" s="4">
        <v>26711.97</v>
      </c>
      <c r="J3912" s="4"/>
      <c r="K3912" s="4">
        <v>-62633.57</v>
      </c>
    </row>
    <row r="3913" spans="1:11" x14ac:dyDescent="0.25">
      <c r="A3913" s="2">
        <v>40437</v>
      </c>
      <c r="B3913" s="4">
        <v>265.44</v>
      </c>
      <c r="C3913" s="4">
        <v>-1416</v>
      </c>
      <c r="D3913" s="4">
        <v>61332</v>
      </c>
      <c r="E3913" s="4">
        <v>184950.8</v>
      </c>
      <c r="F3913" s="4">
        <v>-10.68</v>
      </c>
      <c r="G3913" s="4">
        <v>14383</v>
      </c>
      <c r="H3913" s="4">
        <v>9954.9599999999991</v>
      </c>
      <c r="I3913" s="4">
        <v>26711.97</v>
      </c>
      <c r="J3913" s="4"/>
      <c r="K3913" s="4">
        <v>-62633.57</v>
      </c>
    </row>
    <row r="3914" spans="1:11" x14ac:dyDescent="0.25">
      <c r="A3914" s="2">
        <v>40438</v>
      </c>
      <c r="B3914" s="4">
        <v>265.44</v>
      </c>
      <c r="C3914" s="4">
        <v>-1416</v>
      </c>
      <c r="D3914" s="4">
        <v>61332</v>
      </c>
      <c r="E3914" s="4">
        <v>184950.8</v>
      </c>
      <c r="F3914" s="4">
        <v>-10.68</v>
      </c>
      <c r="G3914" s="4">
        <v>14383</v>
      </c>
      <c r="H3914" s="4">
        <v>9954.9599999999991</v>
      </c>
      <c r="I3914" s="4">
        <v>26711.97</v>
      </c>
      <c r="J3914" s="4"/>
      <c r="K3914" s="4">
        <v>-62633.57</v>
      </c>
    </row>
    <row r="3915" spans="1:11" x14ac:dyDescent="0.25">
      <c r="A3915" s="2">
        <v>40439</v>
      </c>
      <c r="B3915" s="4">
        <v>265.44</v>
      </c>
      <c r="C3915" s="4">
        <v>-1416</v>
      </c>
      <c r="D3915" s="4">
        <v>61332</v>
      </c>
      <c r="E3915" s="4">
        <v>184950.8</v>
      </c>
      <c r="F3915" s="4">
        <v>-10.68</v>
      </c>
      <c r="G3915" s="4">
        <v>14383</v>
      </c>
      <c r="H3915" s="4">
        <v>9954.9599999999991</v>
      </c>
      <c r="I3915" s="4">
        <v>26711.97</v>
      </c>
      <c r="J3915" s="4"/>
      <c r="K3915" s="4">
        <v>-62633.57</v>
      </c>
    </row>
    <row r="3916" spans="1:11" x14ac:dyDescent="0.25">
      <c r="A3916" s="2">
        <v>40440</v>
      </c>
      <c r="B3916" s="4">
        <v>265.44</v>
      </c>
      <c r="C3916" s="4">
        <v>-1416</v>
      </c>
      <c r="D3916" s="4">
        <v>61332</v>
      </c>
      <c r="E3916" s="4">
        <v>184950.8</v>
      </c>
      <c r="F3916" s="4">
        <v>-10.68</v>
      </c>
      <c r="G3916" s="4">
        <v>14383</v>
      </c>
      <c r="H3916" s="4">
        <v>9954.9599999999991</v>
      </c>
      <c r="I3916" s="4">
        <v>26711.97</v>
      </c>
      <c r="J3916" s="4"/>
      <c r="K3916" s="4">
        <v>-62633.57</v>
      </c>
    </row>
    <row r="3917" spans="1:11" x14ac:dyDescent="0.25">
      <c r="A3917" s="2">
        <v>40441</v>
      </c>
      <c r="B3917" s="4">
        <v>265.44</v>
      </c>
      <c r="C3917" s="4">
        <v>-1416</v>
      </c>
      <c r="D3917" s="4">
        <v>61332</v>
      </c>
      <c r="E3917" s="4">
        <v>184950.8</v>
      </c>
      <c r="F3917" s="4">
        <v>-10.68</v>
      </c>
      <c r="G3917" s="4">
        <v>14383</v>
      </c>
      <c r="H3917" s="4">
        <v>9954.9599999999991</v>
      </c>
      <c r="I3917" s="4">
        <v>26711.97</v>
      </c>
      <c r="J3917" s="4"/>
      <c r="K3917" s="4">
        <v>-62633.57</v>
      </c>
    </row>
    <row r="3918" spans="1:11" x14ac:dyDescent="0.25">
      <c r="A3918" s="2">
        <v>40442</v>
      </c>
      <c r="B3918" s="4">
        <v>265.44</v>
      </c>
      <c r="C3918" s="4">
        <v>-1416</v>
      </c>
      <c r="D3918" s="4">
        <v>61332</v>
      </c>
      <c r="E3918" s="4">
        <v>184950.8</v>
      </c>
      <c r="F3918" s="4">
        <v>-10.68</v>
      </c>
      <c r="G3918" s="4">
        <v>14383</v>
      </c>
      <c r="H3918" s="4">
        <v>9954.9599999999991</v>
      </c>
      <c r="I3918" s="4">
        <v>26711.97</v>
      </c>
      <c r="J3918" s="4"/>
      <c r="K3918" s="4">
        <v>-62633.57</v>
      </c>
    </row>
    <row r="3919" spans="1:11" x14ac:dyDescent="0.25">
      <c r="A3919" s="2">
        <v>40443</v>
      </c>
      <c r="B3919" s="4">
        <v>265.44</v>
      </c>
      <c r="C3919" s="4">
        <v>-1416</v>
      </c>
      <c r="D3919" s="4">
        <v>61332</v>
      </c>
      <c r="E3919" s="4">
        <v>184950.8</v>
      </c>
      <c r="F3919" s="4">
        <v>-10.68</v>
      </c>
      <c r="G3919" s="4">
        <v>14383</v>
      </c>
      <c r="H3919" s="4">
        <v>9954.9599999999991</v>
      </c>
      <c r="I3919" s="4">
        <v>26711.97</v>
      </c>
      <c r="J3919" s="4"/>
      <c r="K3919" s="4">
        <v>-62633.57</v>
      </c>
    </row>
    <row r="3920" spans="1:11" x14ac:dyDescent="0.25">
      <c r="A3920" s="2">
        <v>40444</v>
      </c>
      <c r="B3920" s="4">
        <v>265.44</v>
      </c>
      <c r="C3920" s="4">
        <v>-1416</v>
      </c>
      <c r="D3920" s="4">
        <v>61332</v>
      </c>
      <c r="E3920" s="4">
        <v>184950.8</v>
      </c>
      <c r="F3920" s="4">
        <v>-10.68</v>
      </c>
      <c r="G3920" s="4">
        <v>14383</v>
      </c>
      <c r="H3920" s="4">
        <v>9954.9599999999991</v>
      </c>
      <c r="I3920" s="4">
        <v>26711.97</v>
      </c>
      <c r="J3920" s="4"/>
      <c r="K3920" s="4">
        <v>-62633.57</v>
      </c>
    </row>
    <row r="3921" spans="1:11" x14ac:dyDescent="0.25">
      <c r="A3921" s="2">
        <v>40445</v>
      </c>
      <c r="B3921" s="4">
        <v>265.44</v>
      </c>
      <c r="C3921" s="4">
        <v>-1416</v>
      </c>
      <c r="D3921" s="4">
        <v>61332</v>
      </c>
      <c r="E3921" s="4">
        <v>184950.8</v>
      </c>
      <c r="F3921" s="4">
        <v>-10.68</v>
      </c>
      <c r="G3921" s="4">
        <v>14383</v>
      </c>
      <c r="H3921" s="4">
        <v>9954.9599999999991</v>
      </c>
      <c r="I3921" s="4">
        <v>26711.97</v>
      </c>
      <c r="J3921" s="4"/>
      <c r="K3921" s="4">
        <v>-62633.57</v>
      </c>
    </row>
    <row r="3922" spans="1:11" x14ac:dyDescent="0.25">
      <c r="A3922" s="2">
        <v>40446</v>
      </c>
      <c r="B3922" s="4">
        <v>265.44</v>
      </c>
      <c r="C3922" s="4">
        <v>-1416</v>
      </c>
      <c r="D3922" s="4">
        <v>61332</v>
      </c>
      <c r="E3922" s="4">
        <v>184950.8</v>
      </c>
      <c r="F3922" s="4">
        <v>-10.68</v>
      </c>
      <c r="G3922" s="4">
        <v>14383</v>
      </c>
      <c r="H3922" s="4">
        <v>9954.9599999999991</v>
      </c>
      <c r="I3922" s="4">
        <v>26711.97</v>
      </c>
      <c r="J3922" s="4"/>
      <c r="K3922" s="4">
        <v>-62633.57</v>
      </c>
    </row>
    <row r="3923" spans="1:11" x14ac:dyDescent="0.25">
      <c r="A3923" s="2">
        <v>40447</v>
      </c>
      <c r="B3923" s="4">
        <v>265.44</v>
      </c>
      <c r="C3923" s="4">
        <v>-1416</v>
      </c>
      <c r="D3923" s="4">
        <v>61332</v>
      </c>
      <c r="E3923" s="4">
        <v>184950.8</v>
      </c>
      <c r="F3923" s="4">
        <v>-10.68</v>
      </c>
      <c r="G3923" s="4">
        <v>14383</v>
      </c>
      <c r="H3923" s="4">
        <v>9954.9599999999991</v>
      </c>
      <c r="I3923" s="4">
        <v>26711.97</v>
      </c>
      <c r="J3923" s="4"/>
      <c r="K3923" s="4">
        <v>-62633.57</v>
      </c>
    </row>
    <row r="3924" spans="1:11" x14ac:dyDescent="0.25">
      <c r="A3924" s="2">
        <v>40448</v>
      </c>
      <c r="B3924" s="4">
        <v>265.44</v>
      </c>
      <c r="C3924" s="4">
        <v>-1416</v>
      </c>
      <c r="D3924" s="4">
        <v>61332</v>
      </c>
      <c r="E3924" s="4">
        <v>184950.8</v>
      </c>
      <c r="F3924" s="4">
        <v>-10.68</v>
      </c>
      <c r="G3924" s="4">
        <v>14383</v>
      </c>
      <c r="H3924" s="4">
        <v>9954.9599999999991</v>
      </c>
      <c r="I3924" s="4">
        <v>26711.97</v>
      </c>
      <c r="J3924" s="4"/>
      <c r="K3924" s="4">
        <v>-62633.57</v>
      </c>
    </row>
    <row r="3925" spans="1:11" x14ac:dyDescent="0.25">
      <c r="A3925" s="2">
        <v>40449</v>
      </c>
      <c r="B3925" s="4">
        <v>265.44</v>
      </c>
      <c r="C3925" s="4">
        <v>-1416</v>
      </c>
      <c r="D3925" s="4">
        <v>61332</v>
      </c>
      <c r="E3925" s="4">
        <v>184950.8</v>
      </c>
      <c r="F3925" s="4">
        <v>-10.68</v>
      </c>
      <c r="G3925" s="4">
        <v>14383</v>
      </c>
      <c r="H3925" s="4">
        <v>9954.9599999999991</v>
      </c>
      <c r="I3925" s="4">
        <v>26711.97</v>
      </c>
      <c r="J3925" s="4"/>
      <c r="K3925" s="4">
        <v>-62633.57</v>
      </c>
    </row>
    <row r="3926" spans="1:11" x14ac:dyDescent="0.25">
      <c r="A3926" s="2">
        <v>40450</v>
      </c>
      <c r="B3926" s="4">
        <v>265.44</v>
      </c>
      <c r="C3926" s="4">
        <v>-1416</v>
      </c>
      <c r="D3926" s="4">
        <v>61332</v>
      </c>
      <c r="E3926" s="4">
        <v>184950.8</v>
      </c>
      <c r="F3926" s="4">
        <v>-10.68</v>
      </c>
      <c r="G3926" s="4">
        <v>14383</v>
      </c>
      <c r="H3926" s="4">
        <v>9954.9599999999991</v>
      </c>
      <c r="I3926" s="4">
        <v>26711.97</v>
      </c>
      <c r="J3926" s="4"/>
      <c r="K3926" s="4">
        <v>-62633.57</v>
      </c>
    </row>
    <row r="3927" spans="1:11" x14ac:dyDescent="0.25">
      <c r="A3927" s="2">
        <v>40451</v>
      </c>
      <c r="B3927" s="4">
        <v>277.02999999999997</v>
      </c>
      <c r="C3927" s="4">
        <v>-3299.02</v>
      </c>
      <c r="D3927" s="4">
        <v>61946</v>
      </c>
      <c r="E3927" s="4">
        <v>185706.36</v>
      </c>
      <c r="F3927" s="4">
        <v>-9.84</v>
      </c>
      <c r="G3927" s="4">
        <v>14603</v>
      </c>
      <c r="H3927" s="4">
        <v>9954.9599999999991</v>
      </c>
      <c r="I3927" s="4">
        <v>27296.44</v>
      </c>
      <c r="J3927" s="4"/>
      <c r="K3927" s="4">
        <v>-66830.460000000006</v>
      </c>
    </row>
    <row r="3928" spans="1:11" x14ac:dyDescent="0.25">
      <c r="A3928" s="2">
        <v>40452</v>
      </c>
      <c r="B3928" s="4">
        <v>277.02999999999997</v>
      </c>
      <c r="C3928" s="4">
        <v>-3299.02</v>
      </c>
      <c r="D3928" s="4">
        <v>61946</v>
      </c>
      <c r="E3928" s="4">
        <v>185706.36</v>
      </c>
      <c r="F3928" s="4">
        <v>-9.84</v>
      </c>
      <c r="G3928" s="4">
        <v>14603</v>
      </c>
      <c r="H3928" s="4">
        <v>9954.9599999999991</v>
      </c>
      <c r="I3928" s="4">
        <v>27296.44</v>
      </c>
      <c r="J3928" s="4"/>
      <c r="K3928" s="4">
        <v>-66830.460000000006</v>
      </c>
    </row>
    <row r="3929" spans="1:11" x14ac:dyDescent="0.25">
      <c r="A3929" s="2">
        <v>40453</v>
      </c>
      <c r="B3929" s="4">
        <v>277.02999999999997</v>
      </c>
      <c r="C3929" s="4">
        <v>-3299.02</v>
      </c>
      <c r="D3929" s="4">
        <v>61946</v>
      </c>
      <c r="E3929" s="4">
        <v>185706.36</v>
      </c>
      <c r="F3929" s="4">
        <v>-9.84</v>
      </c>
      <c r="G3929" s="4">
        <v>14603</v>
      </c>
      <c r="H3929" s="4">
        <v>9954.9599999999991</v>
      </c>
      <c r="I3929" s="4">
        <v>27296.44</v>
      </c>
      <c r="J3929" s="4"/>
      <c r="K3929" s="4">
        <v>-66830.460000000006</v>
      </c>
    </row>
    <row r="3930" spans="1:11" x14ac:dyDescent="0.25">
      <c r="A3930" s="2">
        <v>40454</v>
      </c>
      <c r="B3930" s="4">
        <v>277.02999999999997</v>
      </c>
      <c r="C3930" s="4">
        <v>-3299.02</v>
      </c>
      <c r="D3930" s="4">
        <v>61946</v>
      </c>
      <c r="E3930" s="4">
        <v>185706.36</v>
      </c>
      <c r="F3930" s="4">
        <v>-9.84</v>
      </c>
      <c r="G3930" s="4">
        <v>14603</v>
      </c>
      <c r="H3930" s="4">
        <v>9954.9599999999991</v>
      </c>
      <c r="I3930" s="4">
        <v>27296.44</v>
      </c>
      <c r="J3930" s="4"/>
      <c r="K3930" s="4">
        <v>-66830.460000000006</v>
      </c>
    </row>
    <row r="3931" spans="1:11" x14ac:dyDescent="0.25">
      <c r="A3931" s="2">
        <v>40455</v>
      </c>
      <c r="B3931" s="4">
        <v>277.02999999999997</v>
      </c>
      <c r="C3931" s="4">
        <v>-3299.02</v>
      </c>
      <c r="D3931" s="4">
        <v>61946</v>
      </c>
      <c r="E3931" s="4">
        <v>185706.36</v>
      </c>
      <c r="F3931" s="4">
        <v>-9.84</v>
      </c>
      <c r="G3931" s="4">
        <v>14603</v>
      </c>
      <c r="H3931" s="4">
        <v>9954.9599999999991</v>
      </c>
      <c r="I3931" s="4">
        <v>27296.44</v>
      </c>
      <c r="J3931" s="4"/>
      <c r="K3931" s="4">
        <v>-66830.460000000006</v>
      </c>
    </row>
    <row r="3932" spans="1:11" x14ac:dyDescent="0.25">
      <c r="A3932" s="2">
        <v>40456</v>
      </c>
      <c r="B3932" s="4">
        <v>277.02999999999997</v>
      </c>
      <c r="C3932" s="4">
        <v>-3299.02</v>
      </c>
      <c r="D3932" s="4">
        <v>61946</v>
      </c>
      <c r="E3932" s="4">
        <v>185706.36</v>
      </c>
      <c r="F3932" s="4">
        <v>-9.84</v>
      </c>
      <c r="G3932" s="4">
        <v>14603</v>
      </c>
      <c r="H3932" s="4">
        <v>9954.9599999999991</v>
      </c>
      <c r="I3932" s="4">
        <v>27296.44</v>
      </c>
      <c r="J3932" s="4"/>
      <c r="K3932" s="4">
        <v>-66830.460000000006</v>
      </c>
    </row>
    <row r="3933" spans="1:11" x14ac:dyDescent="0.25">
      <c r="A3933" s="2">
        <v>40457</v>
      </c>
      <c r="B3933" s="4">
        <v>277.02999999999997</v>
      </c>
      <c r="C3933" s="4">
        <v>-3299.02</v>
      </c>
      <c r="D3933" s="4">
        <v>61946</v>
      </c>
      <c r="E3933" s="4">
        <v>185706.36</v>
      </c>
      <c r="F3933" s="4">
        <v>-9.84</v>
      </c>
      <c r="G3933" s="4">
        <v>14603</v>
      </c>
      <c r="H3933" s="4">
        <v>9954.9599999999991</v>
      </c>
      <c r="I3933" s="4">
        <v>27296.44</v>
      </c>
      <c r="J3933" s="4"/>
      <c r="K3933" s="4">
        <v>-66830.460000000006</v>
      </c>
    </row>
    <row r="3934" spans="1:11" x14ac:dyDescent="0.25">
      <c r="A3934" s="2">
        <v>40458</v>
      </c>
      <c r="B3934" s="4">
        <v>277.02999999999997</v>
      </c>
      <c r="C3934" s="4">
        <v>-3299.02</v>
      </c>
      <c r="D3934" s="4">
        <v>61946</v>
      </c>
      <c r="E3934" s="4">
        <v>185706.36</v>
      </c>
      <c r="F3934" s="4">
        <v>-9.84</v>
      </c>
      <c r="G3934" s="4">
        <v>14603</v>
      </c>
      <c r="H3934" s="4">
        <v>9954.9599999999991</v>
      </c>
      <c r="I3934" s="4">
        <v>27296.44</v>
      </c>
      <c r="J3934" s="4"/>
      <c r="K3934" s="4">
        <v>-66830.460000000006</v>
      </c>
    </row>
    <row r="3935" spans="1:11" x14ac:dyDescent="0.25">
      <c r="A3935" s="2">
        <v>40459</v>
      </c>
      <c r="B3935" s="4">
        <v>277.02999999999997</v>
      </c>
      <c r="C3935" s="4">
        <v>-3299.02</v>
      </c>
      <c r="D3935" s="4">
        <v>61946</v>
      </c>
      <c r="E3935" s="4">
        <v>185706.36</v>
      </c>
      <c r="F3935" s="4">
        <v>-9.84</v>
      </c>
      <c r="G3935" s="4">
        <v>14603</v>
      </c>
      <c r="H3935" s="4">
        <v>9954.9599999999991</v>
      </c>
      <c r="I3935" s="4">
        <v>27296.44</v>
      </c>
      <c r="J3935" s="4"/>
      <c r="K3935" s="4">
        <v>-66830.460000000006</v>
      </c>
    </row>
    <row r="3936" spans="1:11" x14ac:dyDescent="0.25">
      <c r="A3936" s="2">
        <v>40460</v>
      </c>
      <c r="B3936" s="4">
        <v>277.02999999999997</v>
      </c>
      <c r="C3936" s="4">
        <v>-3299.02</v>
      </c>
      <c r="D3936" s="4">
        <v>61946</v>
      </c>
      <c r="E3936" s="4">
        <v>185706.36</v>
      </c>
      <c r="F3936" s="4">
        <v>-9.84</v>
      </c>
      <c r="G3936" s="4">
        <v>14603</v>
      </c>
      <c r="H3936" s="4">
        <v>9954.9599999999991</v>
      </c>
      <c r="I3936" s="4">
        <v>27296.44</v>
      </c>
      <c r="J3936" s="4"/>
      <c r="K3936" s="4">
        <v>-66830.460000000006</v>
      </c>
    </row>
    <row r="3937" spans="1:11" x14ac:dyDescent="0.25">
      <c r="A3937" s="2">
        <v>40461</v>
      </c>
      <c r="B3937" s="4">
        <v>277.02999999999997</v>
      </c>
      <c r="C3937" s="4">
        <v>-3299.02</v>
      </c>
      <c r="D3937" s="4">
        <v>61946</v>
      </c>
      <c r="E3937" s="4">
        <v>185706.36</v>
      </c>
      <c r="F3937" s="4">
        <v>-9.84</v>
      </c>
      <c r="G3937" s="4">
        <v>14603</v>
      </c>
      <c r="H3937" s="4">
        <v>9954.9599999999991</v>
      </c>
      <c r="I3937" s="4">
        <v>27296.44</v>
      </c>
      <c r="J3937" s="4"/>
      <c r="K3937" s="4">
        <v>-66830.460000000006</v>
      </c>
    </row>
    <row r="3938" spans="1:11" x14ac:dyDescent="0.25">
      <c r="A3938" s="2">
        <v>40462</v>
      </c>
      <c r="B3938" s="4">
        <v>277.02999999999997</v>
      </c>
      <c r="C3938" s="4">
        <v>-3299.02</v>
      </c>
      <c r="D3938" s="4">
        <v>61946</v>
      </c>
      <c r="E3938" s="4">
        <v>185706.36</v>
      </c>
      <c r="F3938" s="4">
        <v>-9.84</v>
      </c>
      <c r="G3938" s="4">
        <v>14603</v>
      </c>
      <c r="H3938" s="4">
        <v>9954.9599999999991</v>
      </c>
      <c r="I3938" s="4">
        <v>27296.44</v>
      </c>
      <c r="J3938" s="4"/>
      <c r="K3938" s="4">
        <v>-66830.460000000006</v>
      </c>
    </row>
    <row r="3939" spans="1:11" x14ac:dyDescent="0.25">
      <c r="A3939" s="2">
        <v>40463</v>
      </c>
      <c r="B3939" s="4">
        <v>277.02999999999997</v>
      </c>
      <c r="C3939" s="4">
        <v>-3299.02</v>
      </c>
      <c r="D3939" s="4">
        <v>61946</v>
      </c>
      <c r="E3939" s="4">
        <v>185706.36</v>
      </c>
      <c r="F3939" s="4">
        <v>-9.84</v>
      </c>
      <c r="G3939" s="4">
        <v>14603</v>
      </c>
      <c r="H3939" s="4">
        <v>9954.9599999999991</v>
      </c>
      <c r="I3939" s="4">
        <v>27296.44</v>
      </c>
      <c r="J3939" s="4"/>
      <c r="K3939" s="4">
        <v>-66830.460000000006</v>
      </c>
    </row>
    <row r="3940" spans="1:11" x14ac:dyDescent="0.25">
      <c r="A3940" s="2">
        <v>40464</v>
      </c>
      <c r="B3940" s="4">
        <v>277.02999999999997</v>
      </c>
      <c r="C3940" s="4">
        <v>-3299.02</v>
      </c>
      <c r="D3940" s="4">
        <v>61946</v>
      </c>
      <c r="E3940" s="4">
        <v>185706.36</v>
      </c>
      <c r="F3940" s="4">
        <v>-9.84</v>
      </c>
      <c r="G3940" s="4">
        <v>14603</v>
      </c>
      <c r="H3940" s="4">
        <v>9954.9599999999991</v>
      </c>
      <c r="I3940" s="4">
        <v>27296.44</v>
      </c>
      <c r="J3940" s="4"/>
      <c r="K3940" s="4">
        <v>-66830.460000000006</v>
      </c>
    </row>
    <row r="3941" spans="1:11" x14ac:dyDescent="0.25">
      <c r="A3941" s="2">
        <v>40465</v>
      </c>
      <c r="B3941" s="4">
        <v>277.02999999999997</v>
      </c>
      <c r="C3941" s="4">
        <v>-3299.02</v>
      </c>
      <c r="D3941" s="4">
        <v>61946</v>
      </c>
      <c r="E3941" s="4">
        <v>185706.36</v>
      </c>
      <c r="F3941" s="4">
        <v>-9.84</v>
      </c>
      <c r="G3941" s="4">
        <v>14603</v>
      </c>
      <c r="H3941" s="4">
        <v>9954.9599999999991</v>
      </c>
      <c r="I3941" s="4">
        <v>27296.44</v>
      </c>
      <c r="J3941" s="4"/>
      <c r="K3941" s="4">
        <v>-66830.460000000006</v>
      </c>
    </row>
    <row r="3942" spans="1:11" x14ac:dyDescent="0.25">
      <c r="A3942" s="2">
        <v>40466</v>
      </c>
      <c r="B3942" s="4">
        <v>277.02999999999997</v>
      </c>
      <c r="C3942" s="4">
        <v>-3299.02</v>
      </c>
      <c r="D3942" s="4">
        <v>61946</v>
      </c>
      <c r="E3942" s="4">
        <v>185706.36</v>
      </c>
      <c r="F3942" s="4">
        <v>-9.84</v>
      </c>
      <c r="G3942" s="4">
        <v>14603</v>
      </c>
      <c r="H3942" s="4">
        <v>9954.9599999999991</v>
      </c>
      <c r="I3942" s="4">
        <v>27296.44</v>
      </c>
      <c r="J3942" s="4"/>
      <c r="K3942" s="4">
        <v>-66830.460000000006</v>
      </c>
    </row>
    <row r="3943" spans="1:11" x14ac:dyDescent="0.25">
      <c r="A3943" s="2">
        <v>40467</v>
      </c>
      <c r="B3943" s="4">
        <v>277.02999999999997</v>
      </c>
      <c r="C3943" s="4">
        <v>-3299.02</v>
      </c>
      <c r="D3943" s="4">
        <v>61946</v>
      </c>
      <c r="E3943" s="4">
        <v>185706.36</v>
      </c>
      <c r="F3943" s="4">
        <v>-9.84</v>
      </c>
      <c r="G3943" s="4">
        <v>14603</v>
      </c>
      <c r="H3943" s="4">
        <v>9954.9599999999991</v>
      </c>
      <c r="I3943" s="4">
        <v>27296.44</v>
      </c>
      <c r="J3943" s="4"/>
      <c r="K3943" s="4">
        <v>-66830.460000000006</v>
      </c>
    </row>
    <row r="3944" spans="1:11" x14ac:dyDescent="0.25">
      <c r="A3944" s="2">
        <v>40468</v>
      </c>
      <c r="B3944" s="4">
        <v>277.02999999999997</v>
      </c>
      <c r="C3944" s="4">
        <v>-3299.02</v>
      </c>
      <c r="D3944" s="4">
        <v>61946</v>
      </c>
      <c r="E3944" s="4">
        <v>185706.36</v>
      </c>
      <c r="F3944" s="4">
        <v>-9.84</v>
      </c>
      <c r="G3944" s="4">
        <v>14603</v>
      </c>
      <c r="H3944" s="4">
        <v>9954.9599999999991</v>
      </c>
      <c r="I3944" s="4">
        <v>27296.44</v>
      </c>
      <c r="J3944" s="4"/>
      <c r="K3944" s="4">
        <v>-66830.460000000006</v>
      </c>
    </row>
    <row r="3945" spans="1:11" x14ac:dyDescent="0.25">
      <c r="A3945" s="2">
        <v>40469</v>
      </c>
      <c r="B3945" s="4">
        <v>277.02999999999997</v>
      </c>
      <c r="C3945" s="4">
        <v>-3299.02</v>
      </c>
      <c r="D3945" s="4">
        <v>61946</v>
      </c>
      <c r="E3945" s="4">
        <v>185706.36</v>
      </c>
      <c r="F3945" s="4">
        <v>-9.84</v>
      </c>
      <c r="G3945" s="4">
        <v>14603</v>
      </c>
      <c r="H3945" s="4">
        <v>9954.9599999999991</v>
      </c>
      <c r="I3945" s="4">
        <v>27296.44</v>
      </c>
      <c r="J3945" s="4"/>
      <c r="K3945" s="4">
        <v>-66830.460000000006</v>
      </c>
    </row>
    <row r="3946" spans="1:11" x14ac:dyDescent="0.25">
      <c r="A3946" s="2">
        <v>40470</v>
      </c>
      <c r="B3946" s="4">
        <v>277.02999999999997</v>
      </c>
      <c r="C3946" s="4">
        <v>-3299.02</v>
      </c>
      <c r="D3946" s="4">
        <v>61946</v>
      </c>
      <c r="E3946" s="4">
        <v>185706.36</v>
      </c>
      <c r="F3946" s="4">
        <v>-9.84</v>
      </c>
      <c r="G3946" s="4">
        <v>14603</v>
      </c>
      <c r="H3946" s="4">
        <v>9954.9599999999991</v>
      </c>
      <c r="I3946" s="4">
        <v>27296.44</v>
      </c>
      <c r="J3946" s="4"/>
      <c r="K3946" s="4">
        <v>-66830.460000000006</v>
      </c>
    </row>
    <row r="3947" spans="1:11" x14ac:dyDescent="0.25">
      <c r="A3947" s="2">
        <v>40471</v>
      </c>
      <c r="B3947" s="4">
        <v>277.02999999999997</v>
      </c>
      <c r="C3947" s="4">
        <v>-3299.02</v>
      </c>
      <c r="D3947" s="4">
        <v>61946</v>
      </c>
      <c r="E3947" s="4">
        <v>185706.36</v>
      </c>
      <c r="F3947" s="4">
        <v>-9.84</v>
      </c>
      <c r="G3947" s="4">
        <v>14603</v>
      </c>
      <c r="H3947" s="4">
        <v>9954.9599999999991</v>
      </c>
      <c r="I3947" s="4">
        <v>27296.44</v>
      </c>
      <c r="J3947" s="4"/>
      <c r="K3947" s="4">
        <v>-66830.460000000006</v>
      </c>
    </row>
    <row r="3948" spans="1:11" x14ac:dyDescent="0.25">
      <c r="A3948" s="2">
        <v>40472</v>
      </c>
      <c r="B3948" s="4">
        <v>277.02999999999997</v>
      </c>
      <c r="C3948" s="4">
        <v>-3299.02</v>
      </c>
      <c r="D3948" s="4">
        <v>61946</v>
      </c>
      <c r="E3948" s="4">
        <v>185706.36</v>
      </c>
      <c r="F3948" s="4">
        <v>-9.84</v>
      </c>
      <c r="G3948" s="4">
        <v>14603</v>
      </c>
      <c r="H3948" s="4">
        <v>9954.9599999999991</v>
      </c>
      <c r="I3948" s="4">
        <v>27296.44</v>
      </c>
      <c r="J3948" s="4"/>
      <c r="K3948" s="4">
        <v>-66830.460000000006</v>
      </c>
    </row>
    <row r="3949" spans="1:11" x14ac:dyDescent="0.25">
      <c r="A3949" s="2">
        <v>40473</v>
      </c>
      <c r="B3949" s="4">
        <v>277.02999999999997</v>
      </c>
      <c r="C3949" s="4">
        <v>-3299.02</v>
      </c>
      <c r="D3949" s="4">
        <v>61946</v>
      </c>
      <c r="E3949" s="4">
        <v>185706.36</v>
      </c>
      <c r="F3949" s="4">
        <v>-9.84</v>
      </c>
      <c r="G3949" s="4">
        <v>14603</v>
      </c>
      <c r="H3949" s="4">
        <v>9954.9599999999991</v>
      </c>
      <c r="I3949" s="4">
        <v>27296.44</v>
      </c>
      <c r="J3949" s="4"/>
      <c r="K3949" s="4">
        <v>-66830.460000000006</v>
      </c>
    </row>
    <row r="3950" spans="1:11" x14ac:dyDescent="0.25">
      <c r="A3950" s="2">
        <v>40474</v>
      </c>
      <c r="B3950" s="4">
        <v>277.02999999999997</v>
      </c>
      <c r="C3950" s="4">
        <v>-3299.02</v>
      </c>
      <c r="D3950" s="4">
        <v>61946</v>
      </c>
      <c r="E3950" s="4">
        <v>185706.36</v>
      </c>
      <c r="F3950" s="4">
        <v>-9.84</v>
      </c>
      <c r="G3950" s="4">
        <v>14603</v>
      </c>
      <c r="H3950" s="4">
        <v>9954.9599999999991</v>
      </c>
      <c r="I3950" s="4">
        <v>27296.44</v>
      </c>
      <c r="J3950" s="4"/>
      <c r="K3950" s="4">
        <v>-66830.460000000006</v>
      </c>
    </row>
    <row r="3951" spans="1:11" x14ac:dyDescent="0.25">
      <c r="A3951" s="2">
        <v>40475</v>
      </c>
      <c r="B3951" s="4">
        <v>277.02999999999997</v>
      </c>
      <c r="C3951" s="4">
        <v>-3299.02</v>
      </c>
      <c r="D3951" s="4">
        <v>61946</v>
      </c>
      <c r="E3951" s="4">
        <v>185706.36</v>
      </c>
      <c r="F3951" s="4">
        <v>-9.84</v>
      </c>
      <c r="G3951" s="4">
        <v>14603</v>
      </c>
      <c r="H3951" s="4">
        <v>9954.9599999999991</v>
      </c>
      <c r="I3951" s="4">
        <v>27296.44</v>
      </c>
      <c r="J3951" s="4"/>
      <c r="K3951" s="4">
        <v>-66830.460000000006</v>
      </c>
    </row>
    <row r="3952" spans="1:11" x14ac:dyDescent="0.25">
      <c r="A3952" s="2">
        <v>40476</v>
      </c>
      <c r="B3952" s="4">
        <v>277.02999999999997</v>
      </c>
      <c r="C3952" s="4">
        <v>-3299.02</v>
      </c>
      <c r="D3952" s="4">
        <v>61946</v>
      </c>
      <c r="E3952" s="4">
        <v>185706.36</v>
      </c>
      <c r="F3952" s="4">
        <v>-9.84</v>
      </c>
      <c r="G3952" s="4">
        <v>14603</v>
      </c>
      <c r="H3952" s="4">
        <v>9954.9599999999991</v>
      </c>
      <c r="I3952" s="4">
        <v>27296.44</v>
      </c>
      <c r="J3952" s="4"/>
      <c r="K3952" s="4">
        <v>-66830.460000000006</v>
      </c>
    </row>
    <row r="3953" spans="1:11" x14ac:dyDescent="0.25">
      <c r="A3953" s="2">
        <v>40477</v>
      </c>
      <c r="B3953" s="4">
        <v>277.02999999999997</v>
      </c>
      <c r="C3953" s="4">
        <v>-3299.02</v>
      </c>
      <c r="D3953" s="4">
        <v>61946</v>
      </c>
      <c r="E3953" s="4">
        <v>185706.36</v>
      </c>
      <c r="F3953" s="4">
        <v>-9.84</v>
      </c>
      <c r="G3953" s="4">
        <v>14603</v>
      </c>
      <c r="H3953" s="4">
        <v>9954.9599999999991</v>
      </c>
      <c r="I3953" s="4">
        <v>27296.44</v>
      </c>
      <c r="J3953" s="4"/>
      <c r="K3953" s="4">
        <v>-66830.460000000006</v>
      </c>
    </row>
    <row r="3954" spans="1:11" x14ac:dyDescent="0.25">
      <c r="A3954" s="2">
        <v>40478</v>
      </c>
      <c r="B3954" s="4">
        <v>277.02999999999997</v>
      </c>
      <c r="C3954" s="4">
        <v>-3299.02</v>
      </c>
      <c r="D3954" s="4">
        <v>61946</v>
      </c>
      <c r="E3954" s="4">
        <v>185706.36</v>
      </c>
      <c r="F3954" s="4">
        <v>-9.84</v>
      </c>
      <c r="G3954" s="4">
        <v>14603</v>
      </c>
      <c r="H3954" s="4">
        <v>9954.9599999999991</v>
      </c>
      <c r="I3954" s="4">
        <v>27296.44</v>
      </c>
      <c r="J3954" s="4"/>
      <c r="K3954" s="4">
        <v>-66830.460000000006</v>
      </c>
    </row>
    <row r="3955" spans="1:11" x14ac:dyDescent="0.25">
      <c r="A3955" s="2">
        <v>40479</v>
      </c>
      <c r="B3955" s="4">
        <v>277.02999999999997</v>
      </c>
      <c r="C3955" s="4">
        <v>-3299.02</v>
      </c>
      <c r="D3955" s="4">
        <v>61946</v>
      </c>
      <c r="E3955" s="4">
        <v>185706.36</v>
      </c>
      <c r="F3955" s="4">
        <v>-9.84</v>
      </c>
      <c r="G3955" s="4">
        <v>14603</v>
      </c>
      <c r="H3955" s="4">
        <v>9954.9599999999991</v>
      </c>
      <c r="I3955" s="4">
        <v>27296.44</v>
      </c>
      <c r="J3955" s="4"/>
      <c r="K3955" s="4">
        <v>-66830.460000000006</v>
      </c>
    </row>
    <row r="3956" spans="1:11" x14ac:dyDescent="0.25">
      <c r="A3956" s="2">
        <v>40480</v>
      </c>
      <c r="B3956" s="4">
        <v>277.02999999999997</v>
      </c>
      <c r="C3956" s="4">
        <v>-3299.02</v>
      </c>
      <c r="D3956" s="4">
        <v>61946</v>
      </c>
      <c r="E3956" s="4">
        <v>185706.36</v>
      </c>
      <c r="F3956" s="4">
        <v>-9.84</v>
      </c>
      <c r="G3956" s="4">
        <v>14603</v>
      </c>
      <c r="H3956" s="4">
        <v>9954.9599999999991</v>
      </c>
      <c r="I3956" s="4">
        <v>27296.44</v>
      </c>
      <c r="J3956" s="4"/>
      <c r="K3956" s="4">
        <v>-66830.460000000006</v>
      </c>
    </row>
    <row r="3957" spans="1:11" x14ac:dyDescent="0.25">
      <c r="A3957" s="2">
        <v>40481</v>
      </c>
      <c r="B3957" s="4">
        <v>277.02999999999997</v>
      </c>
      <c r="C3957" s="4">
        <v>-3299.02</v>
      </c>
      <c r="D3957" s="4">
        <v>61946</v>
      </c>
      <c r="E3957" s="4">
        <v>185706.36</v>
      </c>
      <c r="F3957" s="4">
        <v>-9.84</v>
      </c>
      <c r="G3957" s="4">
        <v>14603</v>
      </c>
      <c r="H3957" s="4">
        <v>9954.9599999999991</v>
      </c>
      <c r="I3957" s="4">
        <v>27296.44</v>
      </c>
      <c r="J3957" s="4"/>
      <c r="K3957" s="4">
        <v>-66830.460000000006</v>
      </c>
    </row>
    <row r="3958" spans="1:11" x14ac:dyDescent="0.25">
      <c r="A3958" s="2">
        <v>40482</v>
      </c>
      <c r="B3958" s="4">
        <v>277.02999999999997</v>
      </c>
      <c r="C3958" s="4">
        <v>-3299.02</v>
      </c>
      <c r="D3958" s="4">
        <v>62336</v>
      </c>
      <c r="E3958" s="4">
        <v>185706.36</v>
      </c>
      <c r="F3958" s="4">
        <v>-9.27</v>
      </c>
      <c r="G3958" s="4">
        <v>14603</v>
      </c>
      <c r="H3958" s="4">
        <v>9954.9599999999991</v>
      </c>
      <c r="I3958" s="4">
        <v>27850.02</v>
      </c>
      <c r="J3958" s="4"/>
      <c r="K3958" s="4">
        <v>-66830.460000000006</v>
      </c>
    </row>
    <row r="3959" spans="1:11" x14ac:dyDescent="0.25">
      <c r="A3959" s="2">
        <v>40483</v>
      </c>
      <c r="B3959" s="4">
        <v>277.02999999999997</v>
      </c>
      <c r="C3959" s="4">
        <v>-3299.02</v>
      </c>
      <c r="D3959" s="4">
        <v>62336</v>
      </c>
      <c r="E3959" s="4">
        <v>185706.36</v>
      </c>
      <c r="F3959" s="4">
        <v>-9.27</v>
      </c>
      <c r="G3959" s="4">
        <v>14603</v>
      </c>
      <c r="H3959" s="4">
        <v>9954.9599999999991</v>
      </c>
      <c r="I3959" s="4">
        <v>27850.02</v>
      </c>
      <c r="J3959" s="4"/>
      <c r="K3959" s="4">
        <v>-66830.460000000006</v>
      </c>
    </row>
    <row r="3960" spans="1:11" x14ac:dyDescent="0.25">
      <c r="A3960" s="2">
        <v>40484</v>
      </c>
      <c r="B3960" s="4">
        <v>277.02999999999997</v>
      </c>
      <c r="C3960" s="4">
        <v>-3299.02</v>
      </c>
      <c r="D3960" s="4">
        <v>62336</v>
      </c>
      <c r="E3960" s="4">
        <v>185706.36</v>
      </c>
      <c r="F3960" s="4">
        <v>-9.27</v>
      </c>
      <c r="G3960" s="4">
        <v>14603</v>
      </c>
      <c r="H3960" s="4">
        <v>9954.9599999999991</v>
      </c>
      <c r="I3960" s="4">
        <v>27850.02</v>
      </c>
      <c r="J3960" s="4"/>
      <c r="K3960" s="4">
        <v>-66830.460000000006</v>
      </c>
    </row>
    <row r="3961" spans="1:11" x14ac:dyDescent="0.25">
      <c r="A3961" s="2">
        <v>40485</v>
      </c>
      <c r="B3961" s="4">
        <v>277.02999999999997</v>
      </c>
      <c r="C3961" s="4">
        <v>-3299.02</v>
      </c>
      <c r="D3961" s="4">
        <v>62336</v>
      </c>
      <c r="E3961" s="4">
        <v>185706.36</v>
      </c>
      <c r="F3961" s="4">
        <v>-9.27</v>
      </c>
      <c r="G3961" s="4">
        <v>14603</v>
      </c>
      <c r="H3961" s="4">
        <v>9954.9599999999991</v>
      </c>
      <c r="I3961" s="4">
        <v>27850.02</v>
      </c>
      <c r="J3961" s="4"/>
      <c r="K3961" s="4">
        <v>-66830.460000000006</v>
      </c>
    </row>
    <row r="3962" spans="1:11" x14ac:dyDescent="0.25">
      <c r="A3962" s="2">
        <v>40486</v>
      </c>
      <c r="B3962" s="4">
        <v>277.02999999999997</v>
      </c>
      <c r="C3962" s="4">
        <v>-3299.02</v>
      </c>
      <c r="D3962" s="4">
        <v>62336</v>
      </c>
      <c r="E3962" s="4">
        <v>185706.36</v>
      </c>
      <c r="F3962" s="4">
        <v>-9.27</v>
      </c>
      <c r="G3962" s="4">
        <v>14603</v>
      </c>
      <c r="H3962" s="4">
        <v>9954.9599999999991</v>
      </c>
      <c r="I3962" s="4">
        <v>27850.02</v>
      </c>
      <c r="J3962" s="4"/>
      <c r="K3962" s="4">
        <v>-66830.460000000006</v>
      </c>
    </row>
    <row r="3963" spans="1:11" x14ac:dyDescent="0.25">
      <c r="A3963" s="2">
        <v>40487</v>
      </c>
      <c r="B3963" s="4">
        <v>277.02999999999997</v>
      </c>
      <c r="C3963" s="4">
        <v>-3299.02</v>
      </c>
      <c r="D3963" s="4">
        <v>62336</v>
      </c>
      <c r="E3963" s="4">
        <v>185706.36</v>
      </c>
      <c r="F3963" s="4">
        <v>-9.27</v>
      </c>
      <c r="G3963" s="4">
        <v>14603</v>
      </c>
      <c r="H3963" s="4">
        <v>9954.9599999999991</v>
      </c>
      <c r="I3963" s="4">
        <v>27850.02</v>
      </c>
      <c r="J3963" s="4"/>
      <c r="K3963" s="4">
        <v>-66830.460000000006</v>
      </c>
    </row>
    <row r="3964" spans="1:11" x14ac:dyDescent="0.25">
      <c r="A3964" s="2">
        <v>40488</v>
      </c>
      <c r="B3964" s="4">
        <v>277.02999999999997</v>
      </c>
      <c r="C3964" s="4">
        <v>-3299.02</v>
      </c>
      <c r="D3964" s="4">
        <v>62336</v>
      </c>
      <c r="E3964" s="4">
        <v>185706.36</v>
      </c>
      <c r="F3964" s="4">
        <v>-9.27</v>
      </c>
      <c r="G3964" s="4">
        <v>14603</v>
      </c>
      <c r="H3964" s="4">
        <v>9954.9599999999991</v>
      </c>
      <c r="I3964" s="4">
        <v>27850.02</v>
      </c>
      <c r="J3964" s="4"/>
      <c r="K3964" s="4">
        <v>-66830.460000000006</v>
      </c>
    </row>
    <row r="3965" spans="1:11" x14ac:dyDescent="0.25">
      <c r="A3965" s="2">
        <v>40489</v>
      </c>
      <c r="B3965" s="4">
        <v>277.02999999999997</v>
      </c>
      <c r="C3965" s="4">
        <v>-3299.02</v>
      </c>
      <c r="D3965" s="4">
        <v>62336</v>
      </c>
      <c r="E3965" s="4">
        <v>185706.36</v>
      </c>
      <c r="F3965" s="4">
        <v>-9.27</v>
      </c>
      <c r="G3965" s="4">
        <v>14603</v>
      </c>
      <c r="H3965" s="4">
        <v>9954.9599999999991</v>
      </c>
      <c r="I3965" s="4">
        <v>27850.02</v>
      </c>
      <c r="J3965" s="4"/>
      <c r="K3965" s="4">
        <v>-66830.460000000006</v>
      </c>
    </row>
    <row r="3966" spans="1:11" x14ac:dyDescent="0.25">
      <c r="A3966" s="2">
        <v>40490</v>
      </c>
      <c r="B3966" s="4">
        <v>277.02999999999997</v>
      </c>
      <c r="C3966" s="4">
        <v>-3299.02</v>
      </c>
      <c r="D3966" s="4">
        <v>62336</v>
      </c>
      <c r="E3966" s="4">
        <v>185706.36</v>
      </c>
      <c r="F3966" s="4">
        <v>-9.27</v>
      </c>
      <c r="G3966" s="4">
        <v>14603</v>
      </c>
      <c r="H3966" s="4">
        <v>9954.9599999999991</v>
      </c>
      <c r="I3966" s="4">
        <v>27850.02</v>
      </c>
      <c r="J3966" s="4"/>
      <c r="K3966" s="4">
        <v>-66830.460000000006</v>
      </c>
    </row>
    <row r="3967" spans="1:11" x14ac:dyDescent="0.25">
      <c r="A3967" s="2">
        <v>40491</v>
      </c>
      <c r="B3967" s="4">
        <v>277.02999999999997</v>
      </c>
      <c r="C3967" s="4">
        <v>-3299.02</v>
      </c>
      <c r="D3967" s="4">
        <v>62336</v>
      </c>
      <c r="E3967" s="4">
        <v>185706.36</v>
      </c>
      <c r="F3967" s="4">
        <v>-9.27</v>
      </c>
      <c r="G3967" s="4">
        <v>14603</v>
      </c>
      <c r="H3967" s="4">
        <v>9954.9599999999991</v>
      </c>
      <c r="I3967" s="4">
        <v>27850.02</v>
      </c>
      <c r="J3967" s="4"/>
      <c r="K3967" s="4">
        <v>-66830.460000000006</v>
      </c>
    </row>
    <row r="3968" spans="1:11" x14ac:dyDescent="0.25">
      <c r="A3968" s="2">
        <v>40492</v>
      </c>
      <c r="B3968" s="4">
        <v>277.02999999999997</v>
      </c>
      <c r="C3968" s="4">
        <v>-3299.02</v>
      </c>
      <c r="D3968" s="4">
        <v>62336</v>
      </c>
      <c r="E3968" s="4">
        <v>185706.36</v>
      </c>
      <c r="F3968" s="4">
        <v>-9.27</v>
      </c>
      <c r="G3968" s="4">
        <v>14603</v>
      </c>
      <c r="H3968" s="4">
        <v>9954.9599999999991</v>
      </c>
      <c r="I3968" s="4">
        <v>27850.02</v>
      </c>
      <c r="J3968" s="4"/>
      <c r="K3968" s="4">
        <v>-66830.460000000006</v>
      </c>
    </row>
    <row r="3969" spans="1:11" x14ac:dyDescent="0.25">
      <c r="A3969" s="2">
        <v>40493</v>
      </c>
      <c r="B3969" s="4">
        <v>277.02999999999997</v>
      </c>
      <c r="C3969" s="4">
        <v>-3299.02</v>
      </c>
      <c r="D3969" s="4">
        <v>62336</v>
      </c>
      <c r="E3969" s="4">
        <v>185706.36</v>
      </c>
      <c r="F3969" s="4">
        <v>-9.27</v>
      </c>
      <c r="G3969" s="4">
        <v>14603</v>
      </c>
      <c r="H3969" s="4">
        <v>9954.9599999999991</v>
      </c>
      <c r="I3969" s="4">
        <v>27850.02</v>
      </c>
      <c r="J3969" s="4"/>
      <c r="K3969" s="4">
        <v>-66830.460000000006</v>
      </c>
    </row>
    <row r="3970" spans="1:11" x14ac:dyDescent="0.25">
      <c r="A3970" s="2">
        <v>40494</v>
      </c>
      <c r="B3970" s="4">
        <v>277.02999999999997</v>
      </c>
      <c r="C3970" s="4">
        <v>-3299.02</v>
      </c>
      <c r="D3970" s="4">
        <v>62336</v>
      </c>
      <c r="E3970" s="4">
        <v>185706.36</v>
      </c>
      <c r="F3970" s="4">
        <v>-9.27</v>
      </c>
      <c r="G3970" s="4">
        <v>14603</v>
      </c>
      <c r="H3970" s="4">
        <v>9954.9599999999991</v>
      </c>
      <c r="I3970" s="4">
        <v>27850.02</v>
      </c>
      <c r="J3970" s="4"/>
      <c r="K3970" s="4">
        <v>-66830.460000000006</v>
      </c>
    </row>
    <row r="3971" spans="1:11" x14ac:dyDescent="0.25">
      <c r="A3971" s="2">
        <v>40495</v>
      </c>
      <c r="B3971" s="4">
        <v>277.02999999999997</v>
      </c>
      <c r="C3971" s="4">
        <v>-3299.02</v>
      </c>
      <c r="D3971" s="4">
        <v>62336</v>
      </c>
      <c r="E3971" s="4">
        <v>185706.36</v>
      </c>
      <c r="F3971" s="4">
        <v>-9.27</v>
      </c>
      <c r="G3971" s="4">
        <v>14603</v>
      </c>
      <c r="H3971" s="4">
        <v>9954.9599999999991</v>
      </c>
      <c r="I3971" s="4">
        <v>27850.02</v>
      </c>
      <c r="J3971" s="4"/>
      <c r="K3971" s="4">
        <v>-66830.460000000006</v>
      </c>
    </row>
    <row r="3972" spans="1:11" x14ac:dyDescent="0.25">
      <c r="A3972" s="2">
        <v>40496</v>
      </c>
      <c r="B3972" s="4">
        <v>277.02999999999997</v>
      </c>
      <c r="C3972" s="4">
        <v>-3299.02</v>
      </c>
      <c r="D3972" s="4">
        <v>62336</v>
      </c>
      <c r="E3972" s="4">
        <v>185706.36</v>
      </c>
      <c r="F3972" s="4">
        <v>-9.27</v>
      </c>
      <c r="G3972" s="4">
        <v>14603</v>
      </c>
      <c r="H3972" s="4">
        <v>9954.9599999999991</v>
      </c>
      <c r="I3972" s="4">
        <v>27850.02</v>
      </c>
      <c r="J3972" s="4"/>
      <c r="K3972" s="4">
        <v>-66830.460000000006</v>
      </c>
    </row>
    <row r="3973" spans="1:11" x14ac:dyDescent="0.25">
      <c r="A3973" s="2">
        <v>40497</v>
      </c>
      <c r="B3973" s="4">
        <v>277.02999999999997</v>
      </c>
      <c r="C3973" s="4">
        <v>-3299.02</v>
      </c>
      <c r="D3973" s="4">
        <v>62336</v>
      </c>
      <c r="E3973" s="4">
        <v>185706.36</v>
      </c>
      <c r="F3973" s="4">
        <v>-9.27</v>
      </c>
      <c r="G3973" s="4">
        <v>14603</v>
      </c>
      <c r="H3973" s="4">
        <v>9954.9599999999991</v>
      </c>
      <c r="I3973" s="4">
        <v>27850.02</v>
      </c>
      <c r="J3973" s="4"/>
      <c r="K3973" s="4">
        <v>-66830.460000000006</v>
      </c>
    </row>
    <row r="3974" spans="1:11" x14ac:dyDescent="0.25">
      <c r="A3974" s="2">
        <v>40498</v>
      </c>
      <c r="B3974" s="4">
        <v>277.02999999999997</v>
      </c>
      <c r="C3974" s="4">
        <v>-3299.02</v>
      </c>
      <c r="D3974" s="4">
        <v>62336</v>
      </c>
      <c r="E3974" s="4">
        <v>185706.36</v>
      </c>
      <c r="F3974" s="4">
        <v>-9.27</v>
      </c>
      <c r="G3974" s="4">
        <v>14603</v>
      </c>
      <c r="H3974" s="4">
        <v>9954.9599999999991</v>
      </c>
      <c r="I3974" s="4">
        <v>27850.02</v>
      </c>
      <c r="J3974" s="4"/>
      <c r="K3974" s="4">
        <v>-66830.460000000006</v>
      </c>
    </row>
    <row r="3975" spans="1:11" x14ac:dyDescent="0.25">
      <c r="A3975" s="2">
        <v>40499</v>
      </c>
      <c r="B3975" s="4">
        <v>277.02999999999997</v>
      </c>
      <c r="C3975" s="4">
        <v>-3299.02</v>
      </c>
      <c r="D3975" s="4">
        <v>62336</v>
      </c>
      <c r="E3975" s="4">
        <v>185706.36</v>
      </c>
      <c r="F3975" s="4">
        <v>-9.27</v>
      </c>
      <c r="G3975" s="4">
        <v>14603</v>
      </c>
      <c r="H3975" s="4">
        <v>9954.9599999999991</v>
      </c>
      <c r="I3975" s="4">
        <v>27850.02</v>
      </c>
      <c r="J3975" s="4"/>
      <c r="K3975" s="4">
        <v>-66830.460000000006</v>
      </c>
    </row>
    <row r="3976" spans="1:11" x14ac:dyDescent="0.25">
      <c r="A3976" s="2">
        <v>40500</v>
      </c>
      <c r="B3976" s="4">
        <v>277.02999999999997</v>
      </c>
      <c r="C3976" s="4">
        <v>-3299.02</v>
      </c>
      <c r="D3976" s="4">
        <v>62336</v>
      </c>
      <c r="E3976" s="4">
        <v>185706.36</v>
      </c>
      <c r="F3976" s="4">
        <v>-9.27</v>
      </c>
      <c r="G3976" s="4">
        <v>14603</v>
      </c>
      <c r="H3976" s="4">
        <v>9954.9599999999991</v>
      </c>
      <c r="I3976" s="4">
        <v>27850.02</v>
      </c>
      <c r="J3976" s="4"/>
      <c r="K3976" s="4">
        <v>-66830.460000000006</v>
      </c>
    </row>
    <row r="3977" spans="1:11" x14ac:dyDescent="0.25">
      <c r="A3977" s="2">
        <v>40501</v>
      </c>
      <c r="B3977" s="4">
        <v>277.02999999999997</v>
      </c>
      <c r="C3977" s="4">
        <v>-3299.02</v>
      </c>
      <c r="D3977" s="4">
        <v>62336</v>
      </c>
      <c r="E3977" s="4">
        <v>185706.36</v>
      </c>
      <c r="F3977" s="4">
        <v>-9.27</v>
      </c>
      <c r="G3977" s="4">
        <v>14603</v>
      </c>
      <c r="H3977" s="4">
        <v>9954.9599999999991</v>
      </c>
      <c r="I3977" s="4">
        <v>27850.02</v>
      </c>
      <c r="J3977" s="4"/>
      <c r="K3977" s="4">
        <v>-66830.460000000006</v>
      </c>
    </row>
    <row r="3978" spans="1:11" x14ac:dyDescent="0.25">
      <c r="A3978" s="2">
        <v>40502</v>
      </c>
      <c r="B3978" s="4">
        <v>277.02999999999997</v>
      </c>
      <c r="C3978" s="4">
        <v>-3299.02</v>
      </c>
      <c r="D3978" s="4">
        <v>62336</v>
      </c>
      <c r="E3978" s="4">
        <v>185706.36</v>
      </c>
      <c r="F3978" s="4">
        <v>-9.27</v>
      </c>
      <c r="G3978" s="4">
        <v>14603</v>
      </c>
      <c r="H3978" s="4">
        <v>9954.9599999999991</v>
      </c>
      <c r="I3978" s="4">
        <v>27850.02</v>
      </c>
      <c r="J3978" s="4"/>
      <c r="K3978" s="4">
        <v>-66830.460000000006</v>
      </c>
    </row>
    <row r="3979" spans="1:11" x14ac:dyDescent="0.25">
      <c r="A3979" s="2">
        <v>40503</v>
      </c>
      <c r="B3979" s="4">
        <v>277.02999999999997</v>
      </c>
      <c r="C3979" s="4">
        <v>-3299.02</v>
      </c>
      <c r="D3979" s="4">
        <v>62336</v>
      </c>
      <c r="E3979" s="4">
        <v>185706.36</v>
      </c>
      <c r="F3979" s="4">
        <v>-9.27</v>
      </c>
      <c r="G3979" s="4">
        <v>14603</v>
      </c>
      <c r="H3979" s="4">
        <v>9954.9599999999991</v>
      </c>
      <c r="I3979" s="4">
        <v>27850.02</v>
      </c>
      <c r="J3979" s="4"/>
      <c r="K3979" s="4">
        <v>-66830.460000000006</v>
      </c>
    </row>
    <row r="3980" spans="1:11" x14ac:dyDescent="0.25">
      <c r="A3980" s="2">
        <v>40504</v>
      </c>
      <c r="B3980" s="4">
        <v>277.02999999999997</v>
      </c>
      <c r="C3980" s="4">
        <v>-3299.02</v>
      </c>
      <c r="D3980" s="4">
        <v>62336</v>
      </c>
      <c r="E3980" s="4">
        <v>185706.36</v>
      </c>
      <c r="F3980" s="4">
        <v>-9.27</v>
      </c>
      <c r="G3980" s="4">
        <v>14603</v>
      </c>
      <c r="H3980" s="4">
        <v>9954.9599999999991</v>
      </c>
      <c r="I3980" s="4">
        <v>27850.02</v>
      </c>
      <c r="J3980" s="4"/>
      <c r="K3980" s="4">
        <v>-66830.460000000006</v>
      </c>
    </row>
    <row r="3981" spans="1:11" x14ac:dyDescent="0.25">
      <c r="A3981" s="2">
        <v>40505</v>
      </c>
      <c r="B3981" s="4">
        <v>277.02999999999997</v>
      </c>
      <c r="C3981" s="4">
        <v>-3299.02</v>
      </c>
      <c r="D3981" s="4">
        <v>62336</v>
      </c>
      <c r="E3981" s="4">
        <v>185706.36</v>
      </c>
      <c r="F3981" s="4">
        <v>-9.27</v>
      </c>
      <c r="G3981" s="4">
        <v>14603</v>
      </c>
      <c r="H3981" s="4">
        <v>9954.9599999999991</v>
      </c>
      <c r="I3981" s="4">
        <v>27850.02</v>
      </c>
      <c r="J3981" s="4"/>
      <c r="K3981" s="4">
        <v>-66830.460000000006</v>
      </c>
    </row>
    <row r="3982" spans="1:11" x14ac:dyDescent="0.25">
      <c r="A3982" s="2">
        <v>40506</v>
      </c>
      <c r="B3982" s="4">
        <v>277.02999999999997</v>
      </c>
      <c r="C3982" s="4">
        <v>-3299.02</v>
      </c>
      <c r="D3982" s="4">
        <v>62336</v>
      </c>
      <c r="E3982" s="4">
        <v>185706.36</v>
      </c>
      <c r="F3982" s="4">
        <v>-9.27</v>
      </c>
      <c r="G3982" s="4">
        <v>14603</v>
      </c>
      <c r="H3982" s="4">
        <v>9954.9599999999991</v>
      </c>
      <c r="I3982" s="4">
        <v>27850.02</v>
      </c>
      <c r="J3982" s="4"/>
      <c r="K3982" s="4">
        <v>-66830.460000000006</v>
      </c>
    </row>
    <row r="3983" spans="1:11" x14ac:dyDescent="0.25">
      <c r="A3983" s="2">
        <v>40507</v>
      </c>
      <c r="B3983" s="4">
        <v>277.02999999999997</v>
      </c>
      <c r="C3983" s="4">
        <v>-3299.02</v>
      </c>
      <c r="D3983" s="4">
        <v>62336</v>
      </c>
      <c r="E3983" s="4">
        <v>185706.36</v>
      </c>
      <c r="F3983" s="4">
        <v>-9.27</v>
      </c>
      <c r="G3983" s="4">
        <v>14603</v>
      </c>
      <c r="H3983" s="4">
        <v>9954.9599999999991</v>
      </c>
      <c r="I3983" s="4">
        <v>27850.02</v>
      </c>
      <c r="J3983" s="4"/>
      <c r="K3983" s="4">
        <v>-66830.460000000006</v>
      </c>
    </row>
    <row r="3984" spans="1:11" x14ac:dyDescent="0.25">
      <c r="A3984" s="2">
        <v>40508</v>
      </c>
      <c r="B3984" s="4">
        <v>277.02999999999997</v>
      </c>
      <c r="C3984" s="4">
        <v>-3299.02</v>
      </c>
      <c r="D3984" s="4">
        <v>62336</v>
      </c>
      <c r="E3984" s="4">
        <v>185706.36</v>
      </c>
      <c r="F3984" s="4">
        <v>-9.27</v>
      </c>
      <c r="G3984" s="4">
        <v>14603</v>
      </c>
      <c r="H3984" s="4">
        <v>9954.9599999999991</v>
      </c>
      <c r="I3984" s="4">
        <v>27850.02</v>
      </c>
      <c r="J3984" s="4"/>
      <c r="K3984" s="4">
        <v>-66830.460000000006</v>
      </c>
    </row>
    <row r="3985" spans="1:11" x14ac:dyDescent="0.25">
      <c r="A3985" s="2">
        <v>40509</v>
      </c>
      <c r="B3985" s="4">
        <v>277.02999999999997</v>
      </c>
      <c r="C3985" s="4">
        <v>-3299.02</v>
      </c>
      <c r="D3985" s="4">
        <v>62336</v>
      </c>
      <c r="E3985" s="4">
        <v>185706.36</v>
      </c>
      <c r="F3985" s="4">
        <v>-9.27</v>
      </c>
      <c r="G3985" s="4">
        <v>14603</v>
      </c>
      <c r="H3985" s="4">
        <v>9954.9599999999991</v>
      </c>
      <c r="I3985" s="4">
        <v>27850.02</v>
      </c>
      <c r="J3985" s="4"/>
      <c r="K3985" s="4">
        <v>-66830.460000000006</v>
      </c>
    </row>
    <row r="3986" spans="1:11" x14ac:dyDescent="0.25">
      <c r="A3986" s="2">
        <v>40510</v>
      </c>
      <c r="B3986" s="4">
        <v>277.02999999999997</v>
      </c>
      <c r="C3986" s="4">
        <v>-3299.02</v>
      </c>
      <c r="D3986" s="4">
        <v>62336</v>
      </c>
      <c r="E3986" s="4">
        <v>185706.36</v>
      </c>
      <c r="F3986" s="4">
        <v>-9.27</v>
      </c>
      <c r="G3986" s="4">
        <v>14603</v>
      </c>
      <c r="H3986" s="4">
        <v>9954.9599999999991</v>
      </c>
      <c r="I3986" s="4">
        <v>27850.02</v>
      </c>
      <c r="J3986" s="4"/>
      <c r="K3986" s="4">
        <v>-66830.460000000006</v>
      </c>
    </row>
    <row r="3987" spans="1:11" x14ac:dyDescent="0.25">
      <c r="A3987" s="2">
        <v>40511</v>
      </c>
      <c r="B3987" s="4">
        <v>277.02999999999997</v>
      </c>
      <c r="C3987" s="4">
        <v>-3299.02</v>
      </c>
      <c r="D3987" s="4">
        <v>62336</v>
      </c>
      <c r="E3987" s="4">
        <v>185706.36</v>
      </c>
      <c r="F3987" s="4">
        <v>-9.27</v>
      </c>
      <c r="G3987" s="4">
        <v>14603</v>
      </c>
      <c r="H3987" s="4">
        <v>9954.9599999999991</v>
      </c>
      <c r="I3987" s="4">
        <v>27850.02</v>
      </c>
      <c r="J3987" s="4"/>
      <c r="K3987" s="4">
        <v>-66830.460000000006</v>
      </c>
    </row>
    <row r="3988" spans="1:11" x14ac:dyDescent="0.25">
      <c r="A3988" s="2">
        <v>40512</v>
      </c>
      <c r="B3988" s="4">
        <v>277.02999999999997</v>
      </c>
      <c r="C3988" s="4">
        <v>-3299.02</v>
      </c>
      <c r="D3988" s="4">
        <v>62118</v>
      </c>
      <c r="E3988" s="4">
        <v>185706.36</v>
      </c>
      <c r="F3988" s="4">
        <v>-8.93</v>
      </c>
      <c r="G3988" s="4">
        <v>14603</v>
      </c>
      <c r="H3988" s="4">
        <v>9954.9599999999991</v>
      </c>
      <c r="I3988" s="4">
        <v>27881.95</v>
      </c>
      <c r="J3988" s="4"/>
      <c r="K3988" s="4">
        <v>-66830.460000000006</v>
      </c>
    </row>
    <row r="3989" spans="1:11" x14ac:dyDescent="0.25">
      <c r="A3989" s="2">
        <v>40513</v>
      </c>
      <c r="B3989" s="4">
        <v>277.02999999999997</v>
      </c>
      <c r="C3989" s="4">
        <v>-3299.02</v>
      </c>
      <c r="D3989" s="4">
        <v>62118</v>
      </c>
      <c r="E3989" s="4">
        <v>185706.36</v>
      </c>
      <c r="F3989" s="4">
        <v>-8.93</v>
      </c>
      <c r="G3989" s="4">
        <v>14603</v>
      </c>
      <c r="H3989" s="4">
        <v>9954.9599999999991</v>
      </c>
      <c r="I3989" s="4">
        <v>27881.95</v>
      </c>
      <c r="J3989" s="4"/>
      <c r="K3989" s="4">
        <v>-66830.460000000006</v>
      </c>
    </row>
    <row r="3990" spans="1:11" x14ac:dyDescent="0.25">
      <c r="A3990" s="2">
        <v>40514</v>
      </c>
      <c r="B3990" s="4">
        <v>277.02999999999997</v>
      </c>
      <c r="C3990" s="4">
        <v>-3299.02</v>
      </c>
      <c r="D3990" s="4">
        <v>62118</v>
      </c>
      <c r="E3990" s="4">
        <v>185706.36</v>
      </c>
      <c r="F3990" s="4">
        <v>-8.93</v>
      </c>
      <c r="G3990" s="4">
        <v>14603</v>
      </c>
      <c r="H3990" s="4">
        <v>9954.9599999999991</v>
      </c>
      <c r="I3990" s="4">
        <v>27881.95</v>
      </c>
      <c r="J3990" s="4"/>
      <c r="K3990" s="4">
        <v>-66830.460000000006</v>
      </c>
    </row>
    <row r="3991" spans="1:11" x14ac:dyDescent="0.25">
      <c r="A3991" s="2">
        <v>40515</v>
      </c>
      <c r="B3991" s="4">
        <v>277.02999999999997</v>
      </c>
      <c r="C3991" s="4">
        <v>-3299.02</v>
      </c>
      <c r="D3991" s="4">
        <v>62118</v>
      </c>
      <c r="E3991" s="4">
        <v>185706.36</v>
      </c>
      <c r="F3991" s="4">
        <v>-8.93</v>
      </c>
      <c r="G3991" s="4">
        <v>14603</v>
      </c>
      <c r="H3991" s="4">
        <v>9954.9599999999991</v>
      </c>
      <c r="I3991" s="4">
        <v>27881.95</v>
      </c>
      <c r="J3991" s="4"/>
      <c r="K3991" s="4">
        <v>-66830.460000000006</v>
      </c>
    </row>
    <row r="3992" spans="1:11" x14ac:dyDescent="0.25">
      <c r="A3992" s="2">
        <v>40516</v>
      </c>
      <c r="B3992" s="4">
        <v>277.02999999999997</v>
      </c>
      <c r="C3992" s="4">
        <v>-3299.02</v>
      </c>
      <c r="D3992" s="4">
        <v>62118</v>
      </c>
      <c r="E3992" s="4">
        <v>185706.36</v>
      </c>
      <c r="F3992" s="4">
        <v>-8.93</v>
      </c>
      <c r="G3992" s="4">
        <v>14603</v>
      </c>
      <c r="H3992" s="4">
        <v>9954.9599999999991</v>
      </c>
      <c r="I3992" s="4">
        <v>27881.95</v>
      </c>
      <c r="J3992" s="4"/>
      <c r="K3992" s="4">
        <v>-66830.460000000006</v>
      </c>
    </row>
    <row r="3993" spans="1:11" x14ac:dyDescent="0.25">
      <c r="A3993" s="2">
        <v>40517</v>
      </c>
      <c r="B3993" s="4">
        <v>277.02999999999997</v>
      </c>
      <c r="C3993" s="4">
        <v>-3299.02</v>
      </c>
      <c r="D3993" s="4">
        <v>62118</v>
      </c>
      <c r="E3993" s="4">
        <v>185706.36</v>
      </c>
      <c r="F3993" s="4">
        <v>-8.93</v>
      </c>
      <c r="G3993" s="4">
        <v>14603</v>
      </c>
      <c r="H3993" s="4">
        <v>9954.9599999999991</v>
      </c>
      <c r="I3993" s="4">
        <v>27881.95</v>
      </c>
      <c r="J3993" s="4"/>
      <c r="K3993" s="4">
        <v>-66830.460000000006</v>
      </c>
    </row>
    <row r="3994" spans="1:11" x14ac:dyDescent="0.25">
      <c r="A3994" s="2">
        <v>40518</v>
      </c>
      <c r="B3994" s="4">
        <v>277.02999999999997</v>
      </c>
      <c r="C3994" s="4">
        <v>-3299.02</v>
      </c>
      <c r="D3994" s="4">
        <v>62118</v>
      </c>
      <c r="E3994" s="4">
        <v>185706.36</v>
      </c>
      <c r="F3994" s="4">
        <v>-8.93</v>
      </c>
      <c r="G3994" s="4">
        <v>14603</v>
      </c>
      <c r="H3994" s="4">
        <v>9954.9599999999991</v>
      </c>
      <c r="I3994" s="4">
        <v>27881.95</v>
      </c>
      <c r="J3994" s="4"/>
      <c r="K3994" s="4">
        <v>-66830.460000000006</v>
      </c>
    </row>
    <row r="3995" spans="1:11" x14ac:dyDescent="0.25">
      <c r="A3995" s="2">
        <v>40519</v>
      </c>
      <c r="B3995" s="4">
        <v>277.02999999999997</v>
      </c>
      <c r="C3995" s="4">
        <v>-3299.02</v>
      </c>
      <c r="D3995" s="4">
        <v>62118</v>
      </c>
      <c r="E3995" s="4">
        <v>185706.36</v>
      </c>
      <c r="F3995" s="4">
        <v>-8.93</v>
      </c>
      <c r="G3995" s="4">
        <v>14603</v>
      </c>
      <c r="H3995" s="4">
        <v>9954.9599999999991</v>
      </c>
      <c r="I3995" s="4">
        <v>27881.95</v>
      </c>
      <c r="J3995" s="4"/>
      <c r="K3995" s="4">
        <v>-66830.460000000006</v>
      </c>
    </row>
    <row r="3996" spans="1:11" x14ac:dyDescent="0.25">
      <c r="A3996" s="2">
        <v>40520</v>
      </c>
      <c r="B3996" s="4">
        <v>277.02999999999997</v>
      </c>
      <c r="C3996" s="4">
        <v>-3299.02</v>
      </c>
      <c r="D3996" s="4">
        <v>62118</v>
      </c>
      <c r="E3996" s="4">
        <v>185706.36</v>
      </c>
      <c r="F3996" s="4">
        <v>-8.93</v>
      </c>
      <c r="G3996" s="4">
        <v>14603</v>
      </c>
      <c r="H3996" s="4">
        <v>9954.9599999999991</v>
      </c>
      <c r="I3996" s="4">
        <v>27881.95</v>
      </c>
      <c r="J3996" s="4"/>
      <c r="K3996" s="4">
        <v>-66830.460000000006</v>
      </c>
    </row>
    <row r="3997" spans="1:11" x14ac:dyDescent="0.25">
      <c r="A3997" s="2">
        <v>40521</v>
      </c>
      <c r="B3997" s="4">
        <v>277.02999999999997</v>
      </c>
      <c r="C3997" s="4">
        <v>-3299.02</v>
      </c>
      <c r="D3997" s="4">
        <v>62118</v>
      </c>
      <c r="E3997" s="4">
        <v>185706.36</v>
      </c>
      <c r="F3997" s="4">
        <v>-8.93</v>
      </c>
      <c r="G3997" s="4">
        <v>14603</v>
      </c>
      <c r="H3997" s="4">
        <v>9954.9599999999991</v>
      </c>
      <c r="I3997" s="4">
        <v>27881.95</v>
      </c>
      <c r="J3997" s="4"/>
      <c r="K3997" s="4">
        <v>-66830.460000000006</v>
      </c>
    </row>
    <row r="3998" spans="1:11" x14ac:dyDescent="0.25">
      <c r="A3998" s="2">
        <v>40522</v>
      </c>
      <c r="B3998" s="4">
        <v>277.02999999999997</v>
      </c>
      <c r="C3998" s="4">
        <v>-3299.02</v>
      </c>
      <c r="D3998" s="4">
        <v>62118</v>
      </c>
      <c r="E3998" s="4">
        <v>185706.36</v>
      </c>
      <c r="F3998" s="4">
        <v>-8.93</v>
      </c>
      <c r="G3998" s="4">
        <v>14603</v>
      </c>
      <c r="H3998" s="4">
        <v>9954.9599999999991</v>
      </c>
      <c r="I3998" s="4">
        <v>27881.95</v>
      </c>
      <c r="J3998" s="4"/>
      <c r="K3998" s="4">
        <v>-66830.460000000006</v>
      </c>
    </row>
    <row r="3999" spans="1:11" x14ac:dyDescent="0.25">
      <c r="A3999" s="2">
        <v>40523</v>
      </c>
      <c r="B3999" s="4">
        <v>277.02999999999997</v>
      </c>
      <c r="C3999" s="4">
        <v>-3299.02</v>
      </c>
      <c r="D3999" s="4">
        <v>62118</v>
      </c>
      <c r="E3999" s="4">
        <v>185706.36</v>
      </c>
      <c r="F3999" s="4">
        <v>-8.93</v>
      </c>
      <c r="G3999" s="4">
        <v>14603</v>
      </c>
      <c r="H3999" s="4">
        <v>9954.9599999999991</v>
      </c>
      <c r="I3999" s="4">
        <v>27881.95</v>
      </c>
      <c r="J3999" s="4"/>
      <c r="K3999" s="4">
        <v>-66830.460000000006</v>
      </c>
    </row>
    <row r="4000" spans="1:11" x14ac:dyDescent="0.25">
      <c r="A4000" s="2">
        <v>40524</v>
      </c>
      <c r="B4000" s="4">
        <v>277.02999999999997</v>
      </c>
      <c r="C4000" s="4">
        <v>-3299.02</v>
      </c>
      <c r="D4000" s="4">
        <v>62118</v>
      </c>
      <c r="E4000" s="4">
        <v>185706.36</v>
      </c>
      <c r="F4000" s="4">
        <v>-8.93</v>
      </c>
      <c r="G4000" s="4">
        <v>14603</v>
      </c>
      <c r="H4000" s="4">
        <v>9954.9599999999991</v>
      </c>
      <c r="I4000" s="4">
        <v>27881.95</v>
      </c>
      <c r="J4000" s="4"/>
      <c r="K4000" s="4">
        <v>-66830.460000000006</v>
      </c>
    </row>
    <row r="4001" spans="1:11" x14ac:dyDescent="0.25">
      <c r="A4001" s="2">
        <v>40525</v>
      </c>
      <c r="B4001" s="4">
        <v>277.02999999999997</v>
      </c>
      <c r="C4001" s="4">
        <v>-3299.02</v>
      </c>
      <c r="D4001" s="4">
        <v>62118</v>
      </c>
      <c r="E4001" s="4">
        <v>185706.36</v>
      </c>
      <c r="F4001" s="4">
        <v>-8.93</v>
      </c>
      <c r="G4001" s="4">
        <v>14603</v>
      </c>
      <c r="H4001" s="4">
        <v>9954.9599999999991</v>
      </c>
      <c r="I4001" s="4">
        <v>27881.95</v>
      </c>
      <c r="J4001" s="4"/>
      <c r="K4001" s="4">
        <v>-66830.460000000006</v>
      </c>
    </row>
    <row r="4002" spans="1:11" x14ac:dyDescent="0.25">
      <c r="A4002" s="2">
        <v>40526</v>
      </c>
      <c r="B4002" s="4">
        <v>277.02999999999997</v>
      </c>
      <c r="C4002" s="4">
        <v>-3299.02</v>
      </c>
      <c r="D4002" s="4">
        <v>62118</v>
      </c>
      <c r="E4002" s="4">
        <v>185706.36</v>
      </c>
      <c r="F4002" s="4">
        <v>-8.93</v>
      </c>
      <c r="G4002" s="4">
        <v>14603</v>
      </c>
      <c r="H4002" s="4">
        <v>9954.9599999999991</v>
      </c>
      <c r="I4002" s="4">
        <v>27881.95</v>
      </c>
      <c r="J4002" s="4"/>
      <c r="K4002" s="4">
        <v>-66830.460000000006</v>
      </c>
    </row>
    <row r="4003" spans="1:11" x14ac:dyDescent="0.25">
      <c r="A4003" s="2">
        <v>40527</v>
      </c>
      <c r="B4003" s="4">
        <v>277.02999999999997</v>
      </c>
      <c r="C4003" s="4">
        <v>-3299.02</v>
      </c>
      <c r="D4003" s="4">
        <v>62118</v>
      </c>
      <c r="E4003" s="4">
        <v>185706.36</v>
      </c>
      <c r="F4003" s="4">
        <v>-8.93</v>
      </c>
      <c r="G4003" s="4">
        <v>14603</v>
      </c>
      <c r="H4003" s="4">
        <v>9954.9599999999991</v>
      </c>
      <c r="I4003" s="4">
        <v>27881.95</v>
      </c>
      <c r="J4003" s="4"/>
      <c r="K4003" s="4">
        <v>-66830.460000000006</v>
      </c>
    </row>
    <row r="4004" spans="1:11" x14ac:dyDescent="0.25">
      <c r="A4004" s="2">
        <v>40528</v>
      </c>
      <c r="B4004" s="4">
        <v>277.02999999999997</v>
      </c>
      <c r="C4004" s="4">
        <v>-3299.02</v>
      </c>
      <c r="D4004" s="4">
        <v>62118</v>
      </c>
      <c r="E4004" s="4">
        <v>185706.36</v>
      </c>
      <c r="F4004" s="4">
        <v>-8.93</v>
      </c>
      <c r="G4004" s="4">
        <v>14603</v>
      </c>
      <c r="H4004" s="4">
        <v>9954.9599999999991</v>
      </c>
      <c r="I4004" s="4">
        <v>27881.95</v>
      </c>
      <c r="J4004" s="4"/>
      <c r="K4004" s="4">
        <v>-66830.460000000006</v>
      </c>
    </row>
    <row r="4005" spans="1:11" x14ac:dyDescent="0.25">
      <c r="A4005" s="2">
        <v>40529</v>
      </c>
      <c r="B4005" s="4">
        <v>277.02999999999997</v>
      </c>
      <c r="C4005" s="4">
        <v>-3299.02</v>
      </c>
      <c r="D4005" s="4">
        <v>62118</v>
      </c>
      <c r="E4005" s="4">
        <v>185706.36</v>
      </c>
      <c r="F4005" s="4">
        <v>-8.93</v>
      </c>
      <c r="G4005" s="4">
        <v>14603</v>
      </c>
      <c r="H4005" s="4">
        <v>9954.9599999999991</v>
      </c>
      <c r="I4005" s="4">
        <v>27881.95</v>
      </c>
      <c r="J4005" s="4"/>
      <c r="K4005" s="4">
        <v>-66830.460000000006</v>
      </c>
    </row>
    <row r="4006" spans="1:11" x14ac:dyDescent="0.25">
      <c r="A4006" s="2">
        <v>40530</v>
      </c>
      <c r="B4006" s="4">
        <v>277.02999999999997</v>
      </c>
      <c r="C4006" s="4">
        <v>-3299.02</v>
      </c>
      <c r="D4006" s="4">
        <v>62118</v>
      </c>
      <c r="E4006" s="4">
        <v>185706.36</v>
      </c>
      <c r="F4006" s="4">
        <v>-8.93</v>
      </c>
      <c r="G4006" s="4">
        <v>14603</v>
      </c>
      <c r="H4006" s="4">
        <v>9954.9599999999991</v>
      </c>
      <c r="I4006" s="4">
        <v>27881.95</v>
      </c>
      <c r="J4006" s="4"/>
      <c r="K4006" s="4">
        <v>-66830.460000000006</v>
      </c>
    </row>
    <row r="4007" spans="1:11" x14ac:dyDescent="0.25">
      <c r="A4007" s="2">
        <v>40531</v>
      </c>
      <c r="B4007" s="4">
        <v>277.02999999999997</v>
      </c>
      <c r="C4007" s="4">
        <v>-3299.02</v>
      </c>
      <c r="D4007" s="4">
        <v>62118</v>
      </c>
      <c r="E4007" s="4">
        <v>185706.36</v>
      </c>
      <c r="F4007" s="4">
        <v>-8.93</v>
      </c>
      <c r="G4007" s="4">
        <v>14603</v>
      </c>
      <c r="H4007" s="4">
        <v>9954.9599999999991</v>
      </c>
      <c r="I4007" s="4">
        <v>27881.95</v>
      </c>
      <c r="J4007" s="4"/>
      <c r="K4007" s="4">
        <v>-66830.460000000006</v>
      </c>
    </row>
    <row r="4008" spans="1:11" x14ac:dyDescent="0.25">
      <c r="A4008" s="2">
        <v>40532</v>
      </c>
      <c r="B4008" s="4">
        <v>277.02999999999997</v>
      </c>
      <c r="C4008" s="4">
        <v>-3299.02</v>
      </c>
      <c r="D4008" s="4">
        <v>62118</v>
      </c>
      <c r="E4008" s="4">
        <v>185706.36</v>
      </c>
      <c r="F4008" s="4">
        <v>-8.93</v>
      </c>
      <c r="G4008" s="4">
        <v>14603</v>
      </c>
      <c r="H4008" s="4">
        <v>9954.9599999999991</v>
      </c>
      <c r="I4008" s="4">
        <v>27881.95</v>
      </c>
      <c r="J4008" s="4"/>
      <c r="K4008" s="4">
        <v>-66830.460000000006</v>
      </c>
    </row>
    <row r="4009" spans="1:11" x14ac:dyDescent="0.25">
      <c r="A4009" s="2">
        <v>40533</v>
      </c>
      <c r="B4009" s="4">
        <v>277.02999999999997</v>
      </c>
      <c r="C4009" s="4">
        <v>-3299.02</v>
      </c>
      <c r="D4009" s="4">
        <v>62118</v>
      </c>
      <c r="E4009" s="4">
        <v>185706.36</v>
      </c>
      <c r="F4009" s="4">
        <v>-8.93</v>
      </c>
      <c r="G4009" s="4">
        <v>14603</v>
      </c>
      <c r="H4009" s="4">
        <v>9954.9599999999991</v>
      </c>
      <c r="I4009" s="4">
        <v>27881.95</v>
      </c>
      <c r="J4009" s="4"/>
      <c r="K4009" s="4">
        <v>-66830.460000000006</v>
      </c>
    </row>
    <row r="4010" spans="1:11" x14ac:dyDescent="0.25">
      <c r="A4010" s="2">
        <v>40534</v>
      </c>
      <c r="B4010" s="4">
        <v>277.02999999999997</v>
      </c>
      <c r="C4010" s="4">
        <v>-3299.02</v>
      </c>
      <c r="D4010" s="4">
        <v>62118</v>
      </c>
      <c r="E4010" s="4">
        <v>185706.36</v>
      </c>
      <c r="F4010" s="4">
        <v>-8.93</v>
      </c>
      <c r="G4010" s="4">
        <v>14603</v>
      </c>
      <c r="H4010" s="4">
        <v>9954.9599999999991</v>
      </c>
      <c r="I4010" s="4">
        <v>27881.95</v>
      </c>
      <c r="J4010" s="4"/>
      <c r="K4010" s="4">
        <v>-66830.460000000006</v>
      </c>
    </row>
    <row r="4011" spans="1:11" x14ac:dyDescent="0.25">
      <c r="A4011" s="2">
        <v>40535</v>
      </c>
      <c r="B4011" s="4">
        <v>277.02999999999997</v>
      </c>
      <c r="C4011" s="4">
        <v>-3299.02</v>
      </c>
      <c r="D4011" s="4">
        <v>62118</v>
      </c>
      <c r="E4011" s="4">
        <v>185706.36</v>
      </c>
      <c r="F4011" s="4">
        <v>-8.93</v>
      </c>
      <c r="G4011" s="4">
        <v>14603</v>
      </c>
      <c r="H4011" s="4">
        <v>9954.9599999999991</v>
      </c>
      <c r="I4011" s="4">
        <v>27881.95</v>
      </c>
      <c r="J4011" s="4"/>
      <c r="K4011" s="4">
        <v>-66830.460000000006</v>
      </c>
    </row>
    <row r="4012" spans="1:11" x14ac:dyDescent="0.25">
      <c r="A4012" s="2">
        <v>40536</v>
      </c>
      <c r="B4012" s="4">
        <v>277.02999999999997</v>
      </c>
      <c r="C4012" s="4">
        <v>-3299.02</v>
      </c>
      <c r="D4012" s="4">
        <v>62118</v>
      </c>
      <c r="E4012" s="4">
        <v>185706.36</v>
      </c>
      <c r="F4012" s="4">
        <v>-8.93</v>
      </c>
      <c r="G4012" s="4">
        <v>14603</v>
      </c>
      <c r="H4012" s="4">
        <v>9954.9599999999991</v>
      </c>
      <c r="I4012" s="4">
        <v>27881.95</v>
      </c>
      <c r="J4012" s="4"/>
      <c r="K4012" s="4">
        <v>-66830.460000000006</v>
      </c>
    </row>
    <row r="4013" spans="1:11" x14ac:dyDescent="0.25">
      <c r="A4013" s="2">
        <v>40537</v>
      </c>
      <c r="B4013" s="4">
        <v>277.02999999999997</v>
      </c>
      <c r="C4013" s="4">
        <v>-3299.02</v>
      </c>
      <c r="D4013" s="4">
        <v>62118</v>
      </c>
      <c r="E4013" s="4">
        <v>185706.36</v>
      </c>
      <c r="F4013" s="4">
        <v>-8.93</v>
      </c>
      <c r="G4013" s="4">
        <v>14603</v>
      </c>
      <c r="H4013" s="4">
        <v>9954.9599999999991</v>
      </c>
      <c r="I4013" s="4">
        <v>27881.95</v>
      </c>
      <c r="J4013" s="4"/>
      <c r="K4013" s="4">
        <v>-66830.460000000006</v>
      </c>
    </row>
    <row r="4014" spans="1:11" x14ac:dyDescent="0.25">
      <c r="A4014" s="2">
        <v>40538</v>
      </c>
      <c r="B4014" s="4">
        <v>277.02999999999997</v>
      </c>
      <c r="C4014" s="4">
        <v>-3299.02</v>
      </c>
      <c r="D4014" s="4">
        <v>62118</v>
      </c>
      <c r="E4014" s="4">
        <v>185706.36</v>
      </c>
      <c r="F4014" s="4">
        <v>-8.93</v>
      </c>
      <c r="G4014" s="4">
        <v>14603</v>
      </c>
      <c r="H4014" s="4">
        <v>9954.9599999999991</v>
      </c>
      <c r="I4014" s="4">
        <v>27881.95</v>
      </c>
      <c r="J4014" s="4"/>
      <c r="K4014" s="4">
        <v>-66830.460000000006</v>
      </c>
    </row>
    <row r="4015" spans="1:11" x14ac:dyDescent="0.25">
      <c r="A4015" s="2">
        <v>40539</v>
      </c>
      <c r="B4015" s="4">
        <v>277.02999999999997</v>
      </c>
      <c r="C4015" s="4">
        <v>-3299.02</v>
      </c>
      <c r="D4015" s="4">
        <v>62118</v>
      </c>
      <c r="E4015" s="4">
        <v>185706.36</v>
      </c>
      <c r="F4015" s="4">
        <v>-8.93</v>
      </c>
      <c r="G4015" s="4">
        <v>14603</v>
      </c>
      <c r="H4015" s="4">
        <v>9954.9599999999991</v>
      </c>
      <c r="I4015" s="4">
        <v>27881.95</v>
      </c>
      <c r="J4015" s="4"/>
      <c r="K4015" s="4">
        <v>-66830.460000000006</v>
      </c>
    </row>
    <row r="4016" spans="1:11" x14ac:dyDescent="0.25">
      <c r="A4016" s="2">
        <v>40540</v>
      </c>
      <c r="B4016" s="4">
        <v>277.02999999999997</v>
      </c>
      <c r="C4016" s="4">
        <v>-3299.02</v>
      </c>
      <c r="D4016" s="4">
        <v>62118</v>
      </c>
      <c r="E4016" s="4">
        <v>185706.36</v>
      </c>
      <c r="F4016" s="4">
        <v>-8.93</v>
      </c>
      <c r="G4016" s="4">
        <v>14603</v>
      </c>
      <c r="H4016" s="4">
        <v>9954.9599999999991</v>
      </c>
      <c r="I4016" s="4">
        <v>27881.95</v>
      </c>
      <c r="J4016" s="4"/>
      <c r="K4016" s="4">
        <v>-66830.460000000006</v>
      </c>
    </row>
    <row r="4017" spans="1:11" x14ac:dyDescent="0.25">
      <c r="A4017" s="2">
        <v>40541</v>
      </c>
      <c r="B4017" s="4">
        <v>277.02999999999997</v>
      </c>
      <c r="C4017" s="4">
        <v>-3299.02</v>
      </c>
      <c r="D4017" s="4">
        <v>62118</v>
      </c>
      <c r="E4017" s="4">
        <v>185706.36</v>
      </c>
      <c r="F4017" s="4">
        <v>-8.93</v>
      </c>
      <c r="G4017" s="4">
        <v>14603</v>
      </c>
      <c r="H4017" s="4">
        <v>9954.9599999999991</v>
      </c>
      <c r="I4017" s="4">
        <v>27881.95</v>
      </c>
      <c r="J4017" s="4"/>
      <c r="K4017" s="4">
        <v>-66830.460000000006</v>
      </c>
    </row>
    <row r="4018" spans="1:11" x14ac:dyDescent="0.25">
      <c r="A4018" s="2">
        <v>40542</v>
      </c>
      <c r="B4018" s="4">
        <v>277.02999999999997</v>
      </c>
      <c r="C4018" s="4">
        <v>-3299.02</v>
      </c>
      <c r="D4018" s="4">
        <v>62118</v>
      </c>
      <c r="E4018" s="4">
        <v>185706.36</v>
      </c>
      <c r="F4018" s="4">
        <v>-8.93</v>
      </c>
      <c r="G4018" s="4">
        <v>14603</v>
      </c>
      <c r="H4018" s="4">
        <v>9954.9599999999991</v>
      </c>
      <c r="I4018" s="4">
        <v>27881.95</v>
      </c>
      <c r="J4018" s="4"/>
      <c r="K4018" s="4">
        <v>-66830.460000000006</v>
      </c>
    </row>
    <row r="4019" spans="1:11" x14ac:dyDescent="0.25">
      <c r="A4019" s="2">
        <v>40543</v>
      </c>
      <c r="B4019" s="4">
        <v>287</v>
      </c>
      <c r="C4019" s="4">
        <v>-2695.05</v>
      </c>
      <c r="D4019" s="4">
        <v>64792</v>
      </c>
      <c r="E4019" s="4">
        <v>190270.86</v>
      </c>
      <c r="F4019" s="4">
        <v>-11.07</v>
      </c>
      <c r="G4019" s="4">
        <v>14950</v>
      </c>
      <c r="H4019" s="4">
        <v>9954.9599999999991</v>
      </c>
      <c r="I4019" s="4">
        <v>28463.55</v>
      </c>
      <c r="J4019" s="4"/>
      <c r="K4019" s="4">
        <v>-69477.11</v>
      </c>
    </row>
    <row r="4020" spans="1:11" x14ac:dyDescent="0.25">
      <c r="A4020" s="2">
        <v>40544</v>
      </c>
      <c r="B4020" s="4">
        <v>287</v>
      </c>
      <c r="C4020" s="4">
        <v>-2695.05</v>
      </c>
      <c r="D4020" s="4">
        <v>64792</v>
      </c>
      <c r="E4020" s="4">
        <v>190270.86</v>
      </c>
      <c r="F4020" s="4">
        <v>-11.07</v>
      </c>
      <c r="G4020" s="4">
        <v>14950</v>
      </c>
      <c r="H4020" s="4">
        <v>9954.9599999999991</v>
      </c>
      <c r="I4020" s="4">
        <v>28463.55</v>
      </c>
      <c r="J4020" s="4"/>
      <c r="K4020" s="4">
        <v>-69477.11</v>
      </c>
    </row>
    <row r="4021" spans="1:11" x14ac:dyDescent="0.25">
      <c r="A4021" s="2">
        <v>40545</v>
      </c>
      <c r="B4021" s="4">
        <v>287</v>
      </c>
      <c r="C4021" s="4">
        <v>-2695.05</v>
      </c>
      <c r="D4021" s="4">
        <v>64792</v>
      </c>
      <c r="E4021" s="4">
        <v>190270.86</v>
      </c>
      <c r="F4021" s="4">
        <v>-11.07</v>
      </c>
      <c r="G4021" s="4">
        <v>14950</v>
      </c>
      <c r="H4021" s="4">
        <v>9954.9599999999991</v>
      </c>
      <c r="I4021" s="4">
        <v>28463.55</v>
      </c>
      <c r="J4021" s="4"/>
      <c r="K4021" s="4">
        <v>-69477.11</v>
      </c>
    </row>
    <row r="4022" spans="1:11" x14ac:dyDescent="0.25">
      <c r="A4022" s="2">
        <v>40546</v>
      </c>
      <c r="B4022" s="4">
        <v>287</v>
      </c>
      <c r="C4022" s="4">
        <v>-2695.05</v>
      </c>
      <c r="D4022" s="4">
        <v>64792</v>
      </c>
      <c r="E4022" s="4">
        <v>190270.86</v>
      </c>
      <c r="F4022" s="4">
        <v>-11.07</v>
      </c>
      <c r="G4022" s="4">
        <v>14950</v>
      </c>
      <c r="H4022" s="4">
        <v>9954.9599999999991</v>
      </c>
      <c r="I4022" s="4">
        <v>28463.55</v>
      </c>
      <c r="J4022" s="4"/>
      <c r="K4022" s="4">
        <v>-69477.11</v>
      </c>
    </row>
    <row r="4023" spans="1:11" x14ac:dyDescent="0.25">
      <c r="A4023" s="2">
        <v>40547</v>
      </c>
      <c r="B4023" s="4">
        <v>287</v>
      </c>
      <c r="C4023" s="4">
        <v>-2695.05</v>
      </c>
      <c r="D4023" s="4">
        <v>64792</v>
      </c>
      <c r="E4023" s="4">
        <v>190270.86</v>
      </c>
      <c r="F4023" s="4">
        <v>-11.07</v>
      </c>
      <c r="G4023" s="4">
        <v>14950</v>
      </c>
      <c r="H4023" s="4">
        <v>9954.9599999999991</v>
      </c>
      <c r="I4023" s="4">
        <v>28463.55</v>
      </c>
      <c r="J4023" s="4"/>
      <c r="K4023" s="4">
        <v>-69477.11</v>
      </c>
    </row>
    <row r="4024" spans="1:11" x14ac:dyDescent="0.25">
      <c r="A4024" s="2">
        <v>40548</v>
      </c>
      <c r="B4024" s="4">
        <v>287</v>
      </c>
      <c r="C4024" s="4">
        <v>-2695.05</v>
      </c>
      <c r="D4024" s="4">
        <v>64792</v>
      </c>
      <c r="E4024" s="4">
        <v>190270.86</v>
      </c>
      <c r="F4024" s="4">
        <v>-11.07</v>
      </c>
      <c r="G4024" s="4">
        <v>14950</v>
      </c>
      <c r="H4024" s="4">
        <v>9954.9599999999991</v>
      </c>
      <c r="I4024" s="4">
        <v>28463.55</v>
      </c>
      <c r="J4024" s="4"/>
      <c r="K4024" s="4">
        <v>-69477.11</v>
      </c>
    </row>
    <row r="4025" spans="1:11" x14ac:dyDescent="0.25">
      <c r="A4025" s="2">
        <v>40549</v>
      </c>
      <c r="B4025" s="4">
        <v>287</v>
      </c>
      <c r="C4025" s="4">
        <v>-2695.05</v>
      </c>
      <c r="D4025" s="4">
        <v>64792</v>
      </c>
      <c r="E4025" s="4">
        <v>190270.86</v>
      </c>
      <c r="F4025" s="4">
        <v>-11.07</v>
      </c>
      <c r="G4025" s="4">
        <v>14950</v>
      </c>
      <c r="H4025" s="4">
        <v>9954.9599999999991</v>
      </c>
      <c r="I4025" s="4">
        <v>28463.55</v>
      </c>
      <c r="J4025" s="4"/>
      <c r="K4025" s="4">
        <v>-69477.11</v>
      </c>
    </row>
    <row r="4026" spans="1:11" x14ac:dyDescent="0.25">
      <c r="A4026" s="2">
        <v>40550</v>
      </c>
      <c r="B4026" s="4">
        <v>287</v>
      </c>
      <c r="C4026" s="4">
        <v>-2695.05</v>
      </c>
      <c r="D4026" s="4">
        <v>64792</v>
      </c>
      <c r="E4026" s="4">
        <v>190270.86</v>
      </c>
      <c r="F4026" s="4">
        <v>-11.07</v>
      </c>
      <c r="G4026" s="4">
        <v>14950</v>
      </c>
      <c r="H4026" s="4">
        <v>9954.9599999999991</v>
      </c>
      <c r="I4026" s="4">
        <v>28463.55</v>
      </c>
      <c r="J4026" s="4"/>
      <c r="K4026" s="4">
        <v>-69477.11</v>
      </c>
    </row>
    <row r="4027" spans="1:11" x14ac:dyDescent="0.25">
      <c r="A4027" s="2">
        <v>40551</v>
      </c>
      <c r="B4027" s="4">
        <v>287</v>
      </c>
      <c r="C4027" s="4">
        <v>-2695.05</v>
      </c>
      <c r="D4027" s="4">
        <v>64792</v>
      </c>
      <c r="E4027" s="4">
        <v>190270.86</v>
      </c>
      <c r="F4027" s="4">
        <v>-11.07</v>
      </c>
      <c r="G4027" s="4">
        <v>14950</v>
      </c>
      <c r="H4027" s="4">
        <v>9954.9599999999991</v>
      </c>
      <c r="I4027" s="4">
        <v>28463.55</v>
      </c>
      <c r="J4027" s="4"/>
      <c r="K4027" s="4">
        <v>-69477.11</v>
      </c>
    </row>
    <row r="4028" spans="1:11" x14ac:dyDescent="0.25">
      <c r="A4028" s="2">
        <v>40552</v>
      </c>
      <c r="B4028" s="4">
        <v>287</v>
      </c>
      <c r="C4028" s="4">
        <v>-2695.05</v>
      </c>
      <c r="D4028" s="4">
        <v>64792</v>
      </c>
      <c r="E4028" s="4">
        <v>190270.86</v>
      </c>
      <c r="F4028" s="4">
        <v>-11.07</v>
      </c>
      <c r="G4028" s="4">
        <v>14950</v>
      </c>
      <c r="H4028" s="4">
        <v>9954.9599999999991</v>
      </c>
      <c r="I4028" s="4">
        <v>28463.55</v>
      </c>
      <c r="J4028" s="4"/>
      <c r="K4028" s="4">
        <v>-69477.11</v>
      </c>
    </row>
    <row r="4029" spans="1:11" x14ac:dyDescent="0.25">
      <c r="A4029" s="2">
        <v>40553</v>
      </c>
      <c r="B4029" s="4">
        <v>287</v>
      </c>
      <c r="C4029" s="4">
        <v>-2695.05</v>
      </c>
      <c r="D4029" s="4">
        <v>64792</v>
      </c>
      <c r="E4029" s="4">
        <v>190270.86</v>
      </c>
      <c r="F4029" s="4">
        <v>-11.07</v>
      </c>
      <c r="G4029" s="4">
        <v>14950</v>
      </c>
      <c r="H4029" s="4">
        <v>9954.9599999999991</v>
      </c>
      <c r="I4029" s="4">
        <v>28463.55</v>
      </c>
      <c r="J4029" s="4"/>
      <c r="K4029" s="4">
        <v>-69477.11</v>
      </c>
    </row>
    <row r="4030" spans="1:11" x14ac:dyDescent="0.25">
      <c r="A4030" s="2">
        <v>40554</v>
      </c>
      <c r="B4030" s="4">
        <v>287</v>
      </c>
      <c r="C4030" s="4">
        <v>-2695.05</v>
      </c>
      <c r="D4030" s="4">
        <v>64792</v>
      </c>
      <c r="E4030" s="4">
        <v>190270.86</v>
      </c>
      <c r="F4030" s="4">
        <v>-11.07</v>
      </c>
      <c r="G4030" s="4">
        <v>14950</v>
      </c>
      <c r="H4030" s="4">
        <v>9954.9599999999991</v>
      </c>
      <c r="I4030" s="4">
        <v>28463.55</v>
      </c>
      <c r="J4030" s="4"/>
      <c r="K4030" s="4">
        <v>-69477.11</v>
      </c>
    </row>
    <row r="4031" spans="1:11" x14ac:dyDescent="0.25">
      <c r="A4031" s="2">
        <v>40555</v>
      </c>
      <c r="B4031" s="4">
        <v>287</v>
      </c>
      <c r="C4031" s="4">
        <v>-2695.05</v>
      </c>
      <c r="D4031" s="4">
        <v>64792</v>
      </c>
      <c r="E4031" s="4">
        <v>190270.86</v>
      </c>
      <c r="F4031" s="4">
        <v>-11.07</v>
      </c>
      <c r="G4031" s="4">
        <v>14950</v>
      </c>
      <c r="H4031" s="4">
        <v>9954.9599999999991</v>
      </c>
      <c r="I4031" s="4">
        <v>28463.55</v>
      </c>
      <c r="J4031" s="4"/>
      <c r="K4031" s="4">
        <v>-69477.11</v>
      </c>
    </row>
    <row r="4032" spans="1:11" x14ac:dyDescent="0.25">
      <c r="A4032" s="2">
        <v>40556</v>
      </c>
      <c r="B4032" s="4">
        <v>287</v>
      </c>
      <c r="C4032" s="4">
        <v>-2695.05</v>
      </c>
      <c r="D4032" s="4">
        <v>64792</v>
      </c>
      <c r="E4032" s="4">
        <v>190270.86</v>
      </c>
      <c r="F4032" s="4">
        <v>-11.07</v>
      </c>
      <c r="G4032" s="4">
        <v>14950</v>
      </c>
      <c r="H4032" s="4">
        <v>9954.9599999999991</v>
      </c>
      <c r="I4032" s="4">
        <v>28463.55</v>
      </c>
      <c r="J4032" s="4"/>
      <c r="K4032" s="4">
        <v>-69477.11</v>
      </c>
    </row>
    <row r="4033" spans="1:11" x14ac:dyDescent="0.25">
      <c r="A4033" s="2">
        <v>40557</v>
      </c>
      <c r="B4033" s="4">
        <v>287</v>
      </c>
      <c r="C4033" s="4">
        <v>-2695.05</v>
      </c>
      <c r="D4033" s="4">
        <v>64792</v>
      </c>
      <c r="E4033" s="4">
        <v>190270.86</v>
      </c>
      <c r="F4033" s="4">
        <v>-11.07</v>
      </c>
      <c r="G4033" s="4">
        <v>14950</v>
      </c>
      <c r="H4033" s="4">
        <v>9954.9599999999991</v>
      </c>
      <c r="I4033" s="4">
        <v>28463.55</v>
      </c>
      <c r="J4033" s="4"/>
      <c r="K4033" s="4">
        <v>-69477.11</v>
      </c>
    </row>
    <row r="4034" spans="1:11" x14ac:dyDescent="0.25">
      <c r="A4034" s="2">
        <v>40558</v>
      </c>
      <c r="B4034" s="4">
        <v>287</v>
      </c>
      <c r="C4034" s="4">
        <v>-2695.05</v>
      </c>
      <c r="D4034" s="4">
        <v>64792</v>
      </c>
      <c r="E4034" s="4">
        <v>190270.86</v>
      </c>
      <c r="F4034" s="4">
        <v>-11.07</v>
      </c>
      <c r="G4034" s="4">
        <v>14950</v>
      </c>
      <c r="H4034" s="4">
        <v>9954.9599999999991</v>
      </c>
      <c r="I4034" s="4">
        <v>28463.55</v>
      </c>
      <c r="J4034" s="4"/>
      <c r="K4034" s="4">
        <v>-69477.11</v>
      </c>
    </row>
    <row r="4035" spans="1:11" x14ac:dyDescent="0.25">
      <c r="A4035" s="2">
        <v>40559</v>
      </c>
      <c r="B4035" s="4">
        <v>287</v>
      </c>
      <c r="C4035" s="4">
        <v>-2695.05</v>
      </c>
      <c r="D4035" s="4">
        <v>64792</v>
      </c>
      <c r="E4035" s="4">
        <v>190270.86</v>
      </c>
      <c r="F4035" s="4">
        <v>-11.07</v>
      </c>
      <c r="G4035" s="4">
        <v>14950</v>
      </c>
      <c r="H4035" s="4">
        <v>9954.9599999999991</v>
      </c>
      <c r="I4035" s="4">
        <v>28463.55</v>
      </c>
      <c r="J4035" s="4"/>
      <c r="K4035" s="4">
        <v>-69477.11</v>
      </c>
    </row>
    <row r="4036" spans="1:11" x14ac:dyDescent="0.25">
      <c r="A4036" s="2">
        <v>40560</v>
      </c>
      <c r="B4036" s="4">
        <v>287</v>
      </c>
      <c r="C4036" s="4">
        <v>-2695.05</v>
      </c>
      <c r="D4036" s="4">
        <v>64792</v>
      </c>
      <c r="E4036" s="4">
        <v>190270.86</v>
      </c>
      <c r="F4036" s="4">
        <v>-11.07</v>
      </c>
      <c r="G4036" s="4">
        <v>14950</v>
      </c>
      <c r="H4036" s="4">
        <v>9954.9599999999991</v>
      </c>
      <c r="I4036" s="4">
        <v>28463.55</v>
      </c>
      <c r="J4036" s="4"/>
      <c r="K4036" s="4">
        <v>-69477.11</v>
      </c>
    </row>
    <row r="4037" spans="1:11" x14ac:dyDescent="0.25">
      <c r="A4037" s="2">
        <v>40561</v>
      </c>
      <c r="B4037" s="4">
        <v>287</v>
      </c>
      <c r="C4037" s="4">
        <v>-2695.05</v>
      </c>
      <c r="D4037" s="4">
        <v>64792</v>
      </c>
      <c r="E4037" s="4">
        <v>190270.86</v>
      </c>
      <c r="F4037" s="4">
        <v>-11.07</v>
      </c>
      <c r="G4037" s="4">
        <v>14950</v>
      </c>
      <c r="H4037" s="4">
        <v>9954.9599999999991</v>
      </c>
      <c r="I4037" s="4">
        <v>28463.55</v>
      </c>
      <c r="J4037" s="4"/>
      <c r="K4037" s="4">
        <v>-69477.11</v>
      </c>
    </row>
    <row r="4038" spans="1:11" x14ac:dyDescent="0.25">
      <c r="A4038" s="2">
        <v>40562</v>
      </c>
      <c r="B4038" s="4">
        <v>287</v>
      </c>
      <c r="C4038" s="4">
        <v>-2695.05</v>
      </c>
      <c r="D4038" s="4">
        <v>64792</v>
      </c>
      <c r="E4038" s="4">
        <v>190270.86</v>
      </c>
      <c r="F4038" s="4">
        <v>-11.07</v>
      </c>
      <c r="G4038" s="4">
        <v>14950</v>
      </c>
      <c r="H4038" s="4">
        <v>9954.9599999999991</v>
      </c>
      <c r="I4038" s="4">
        <v>28463.55</v>
      </c>
      <c r="J4038" s="4"/>
      <c r="K4038" s="4">
        <v>-69477.11</v>
      </c>
    </row>
    <row r="4039" spans="1:11" x14ac:dyDescent="0.25">
      <c r="A4039" s="2">
        <v>40563</v>
      </c>
      <c r="B4039" s="4">
        <v>287</v>
      </c>
      <c r="C4039" s="4">
        <v>-2695.05</v>
      </c>
      <c r="D4039" s="4">
        <v>64792</v>
      </c>
      <c r="E4039" s="4">
        <v>190270.86</v>
      </c>
      <c r="F4039" s="4">
        <v>-11.07</v>
      </c>
      <c r="G4039" s="4">
        <v>14950</v>
      </c>
      <c r="H4039" s="4">
        <v>9954.9599999999991</v>
      </c>
      <c r="I4039" s="4">
        <v>28463.55</v>
      </c>
      <c r="J4039" s="4"/>
      <c r="K4039" s="4">
        <v>-69477.11</v>
      </c>
    </row>
    <row r="4040" spans="1:11" x14ac:dyDescent="0.25">
      <c r="A4040" s="2">
        <v>40564</v>
      </c>
      <c r="B4040" s="4">
        <v>287</v>
      </c>
      <c r="C4040" s="4">
        <v>-2695.05</v>
      </c>
      <c r="D4040" s="4">
        <v>64792</v>
      </c>
      <c r="E4040" s="4">
        <v>190270.86</v>
      </c>
      <c r="F4040" s="4">
        <v>-11.07</v>
      </c>
      <c r="G4040" s="4">
        <v>14950</v>
      </c>
      <c r="H4040" s="4">
        <v>9954.9599999999991</v>
      </c>
      <c r="I4040" s="4">
        <v>28463.55</v>
      </c>
      <c r="J4040" s="4"/>
      <c r="K4040" s="4">
        <v>-69477.11</v>
      </c>
    </row>
    <row r="4041" spans="1:11" x14ac:dyDescent="0.25">
      <c r="A4041" s="2">
        <v>40565</v>
      </c>
      <c r="B4041" s="4">
        <v>287</v>
      </c>
      <c r="C4041" s="4">
        <v>-2695.05</v>
      </c>
      <c r="D4041" s="4">
        <v>64792</v>
      </c>
      <c r="E4041" s="4">
        <v>190270.86</v>
      </c>
      <c r="F4041" s="4">
        <v>-11.07</v>
      </c>
      <c r="G4041" s="4">
        <v>14950</v>
      </c>
      <c r="H4041" s="4">
        <v>9954.9599999999991</v>
      </c>
      <c r="I4041" s="4">
        <v>28463.55</v>
      </c>
      <c r="J4041" s="4"/>
      <c r="K4041" s="4">
        <v>-69477.11</v>
      </c>
    </row>
    <row r="4042" spans="1:11" x14ac:dyDescent="0.25">
      <c r="A4042" s="2">
        <v>40566</v>
      </c>
      <c r="B4042" s="4">
        <v>287</v>
      </c>
      <c r="C4042" s="4">
        <v>-2695.05</v>
      </c>
      <c r="D4042" s="4">
        <v>64792</v>
      </c>
      <c r="E4042" s="4">
        <v>190270.86</v>
      </c>
      <c r="F4042" s="4">
        <v>-11.07</v>
      </c>
      <c r="G4042" s="4">
        <v>14950</v>
      </c>
      <c r="H4042" s="4">
        <v>9954.9599999999991</v>
      </c>
      <c r="I4042" s="4">
        <v>28463.55</v>
      </c>
      <c r="J4042" s="4"/>
      <c r="K4042" s="4">
        <v>-69477.11</v>
      </c>
    </row>
    <row r="4043" spans="1:11" x14ac:dyDescent="0.25">
      <c r="A4043" s="2">
        <v>40567</v>
      </c>
      <c r="B4043" s="4">
        <v>287</v>
      </c>
      <c r="C4043" s="4">
        <v>-2695.05</v>
      </c>
      <c r="D4043" s="4">
        <v>64792</v>
      </c>
      <c r="E4043" s="4">
        <v>190270.86</v>
      </c>
      <c r="F4043" s="4">
        <v>-11.07</v>
      </c>
      <c r="G4043" s="4">
        <v>14950</v>
      </c>
      <c r="H4043" s="4">
        <v>9954.9599999999991</v>
      </c>
      <c r="I4043" s="4">
        <v>28463.55</v>
      </c>
      <c r="J4043" s="4"/>
      <c r="K4043" s="4">
        <v>-69477.11</v>
      </c>
    </row>
    <row r="4044" spans="1:11" x14ac:dyDescent="0.25">
      <c r="A4044" s="2">
        <v>40568</v>
      </c>
      <c r="B4044" s="4">
        <v>287</v>
      </c>
      <c r="C4044" s="4">
        <v>-2695.05</v>
      </c>
      <c r="D4044" s="4">
        <v>64792</v>
      </c>
      <c r="E4044" s="4">
        <v>190270.86</v>
      </c>
      <c r="F4044" s="4">
        <v>-11.07</v>
      </c>
      <c r="G4044" s="4">
        <v>14950</v>
      </c>
      <c r="H4044" s="4">
        <v>9954.9599999999991</v>
      </c>
      <c r="I4044" s="4">
        <v>28463.55</v>
      </c>
      <c r="J4044" s="4"/>
      <c r="K4044" s="4">
        <v>-69477.11</v>
      </c>
    </row>
    <row r="4045" spans="1:11" x14ac:dyDescent="0.25">
      <c r="A4045" s="2">
        <v>40569</v>
      </c>
      <c r="B4045" s="4">
        <v>287</v>
      </c>
      <c r="C4045" s="4">
        <v>-2695.05</v>
      </c>
      <c r="D4045" s="4">
        <v>64792</v>
      </c>
      <c r="E4045" s="4">
        <v>190270.86</v>
      </c>
      <c r="F4045" s="4">
        <v>-11.07</v>
      </c>
      <c r="G4045" s="4">
        <v>14950</v>
      </c>
      <c r="H4045" s="4">
        <v>9954.9599999999991</v>
      </c>
      <c r="I4045" s="4">
        <v>28463.55</v>
      </c>
      <c r="J4045" s="4"/>
      <c r="K4045" s="4">
        <v>-69477.11</v>
      </c>
    </row>
    <row r="4046" spans="1:11" x14ac:dyDescent="0.25">
      <c r="A4046" s="2">
        <v>40570</v>
      </c>
      <c r="B4046" s="4">
        <v>287</v>
      </c>
      <c r="C4046" s="4">
        <v>-2695.05</v>
      </c>
      <c r="D4046" s="4">
        <v>64792</v>
      </c>
      <c r="E4046" s="4">
        <v>190270.86</v>
      </c>
      <c r="F4046" s="4">
        <v>-11.07</v>
      </c>
      <c r="G4046" s="4">
        <v>14950</v>
      </c>
      <c r="H4046" s="4">
        <v>9954.9599999999991</v>
      </c>
      <c r="I4046" s="4">
        <v>28463.55</v>
      </c>
      <c r="J4046" s="4"/>
      <c r="K4046" s="4">
        <v>-69477.11</v>
      </c>
    </row>
    <row r="4047" spans="1:11" x14ac:dyDescent="0.25">
      <c r="A4047" s="2">
        <v>40571</v>
      </c>
      <c r="B4047" s="4">
        <v>287</v>
      </c>
      <c r="C4047" s="4">
        <v>-2695.05</v>
      </c>
      <c r="D4047" s="4">
        <v>64792</v>
      </c>
      <c r="E4047" s="4">
        <v>190270.86</v>
      </c>
      <c r="F4047" s="4">
        <v>-11.07</v>
      </c>
      <c r="G4047" s="4">
        <v>14950</v>
      </c>
      <c r="H4047" s="4">
        <v>9954.9599999999991</v>
      </c>
      <c r="I4047" s="4">
        <v>28463.55</v>
      </c>
      <c r="J4047" s="4"/>
      <c r="K4047" s="4">
        <v>-69477.11</v>
      </c>
    </row>
    <row r="4048" spans="1:11" x14ac:dyDescent="0.25">
      <c r="A4048" s="2">
        <v>40572</v>
      </c>
      <c r="B4048" s="4">
        <v>287</v>
      </c>
      <c r="C4048" s="4">
        <v>-2695.05</v>
      </c>
      <c r="D4048" s="4">
        <v>64792</v>
      </c>
      <c r="E4048" s="4">
        <v>190270.86</v>
      </c>
      <c r="F4048" s="4">
        <v>-11.07</v>
      </c>
      <c r="G4048" s="4">
        <v>14950</v>
      </c>
      <c r="H4048" s="4">
        <v>9954.9599999999991</v>
      </c>
      <c r="I4048" s="4">
        <v>28463.55</v>
      </c>
      <c r="J4048" s="4"/>
      <c r="K4048" s="4">
        <v>-69477.11</v>
      </c>
    </row>
    <row r="4049" spans="1:11" x14ac:dyDescent="0.25">
      <c r="A4049" s="2">
        <v>40573</v>
      </c>
      <c r="B4049" s="4">
        <v>287</v>
      </c>
      <c r="C4049" s="4">
        <v>-2695.05</v>
      </c>
      <c r="D4049" s="4">
        <v>64792</v>
      </c>
      <c r="E4049" s="4">
        <v>190270.86</v>
      </c>
      <c r="F4049" s="4">
        <v>-11.07</v>
      </c>
      <c r="G4049" s="4">
        <v>14950</v>
      </c>
      <c r="H4049" s="4">
        <v>9954.9599999999991</v>
      </c>
      <c r="I4049" s="4">
        <v>28463.55</v>
      </c>
      <c r="J4049" s="4"/>
      <c r="K4049" s="4">
        <v>-69477.11</v>
      </c>
    </row>
    <row r="4050" spans="1:11" x14ac:dyDescent="0.25">
      <c r="A4050" s="2">
        <v>40574</v>
      </c>
      <c r="B4050" s="4">
        <v>287</v>
      </c>
      <c r="C4050" s="4">
        <v>-2695.05</v>
      </c>
      <c r="D4050" s="4">
        <v>66574</v>
      </c>
      <c r="E4050" s="4">
        <v>190270.86</v>
      </c>
      <c r="F4050" s="4">
        <v>-9.99</v>
      </c>
      <c r="G4050" s="4">
        <v>14950</v>
      </c>
      <c r="H4050" s="4">
        <v>9954.9599999999991</v>
      </c>
      <c r="I4050" s="4">
        <v>28907.279999999999</v>
      </c>
      <c r="J4050" s="4"/>
      <c r="K4050" s="4">
        <v>-69477.11</v>
      </c>
    </row>
    <row r="4051" spans="1:11" x14ac:dyDescent="0.25">
      <c r="A4051" s="2">
        <v>40575</v>
      </c>
      <c r="B4051" s="4">
        <v>287</v>
      </c>
      <c r="C4051" s="4">
        <v>-2695.05</v>
      </c>
      <c r="D4051" s="4">
        <v>66574</v>
      </c>
      <c r="E4051" s="4">
        <v>190270.86</v>
      </c>
      <c r="F4051" s="4">
        <v>-9.99</v>
      </c>
      <c r="G4051" s="4">
        <v>14950</v>
      </c>
      <c r="H4051" s="4">
        <v>9954.9599999999991</v>
      </c>
      <c r="I4051" s="4">
        <v>28907.279999999999</v>
      </c>
      <c r="J4051" s="4"/>
      <c r="K4051" s="4">
        <v>-69477.11</v>
      </c>
    </row>
    <row r="4052" spans="1:11" x14ac:dyDescent="0.25">
      <c r="A4052" s="2">
        <v>40576</v>
      </c>
      <c r="B4052" s="4">
        <v>287</v>
      </c>
      <c r="C4052" s="4">
        <v>-2695.05</v>
      </c>
      <c r="D4052" s="4">
        <v>66574</v>
      </c>
      <c r="E4052" s="4">
        <v>190270.86</v>
      </c>
      <c r="F4052" s="4">
        <v>-9.99</v>
      </c>
      <c r="G4052" s="4">
        <v>14950</v>
      </c>
      <c r="H4052" s="4">
        <v>9954.9599999999991</v>
      </c>
      <c r="I4052" s="4">
        <v>28907.279999999999</v>
      </c>
      <c r="J4052" s="4"/>
      <c r="K4052" s="4">
        <v>-69477.11</v>
      </c>
    </row>
    <row r="4053" spans="1:11" x14ac:dyDescent="0.25">
      <c r="A4053" s="2">
        <v>40577</v>
      </c>
      <c r="B4053" s="4">
        <v>287</v>
      </c>
      <c r="C4053" s="4">
        <v>-2695.05</v>
      </c>
      <c r="D4053" s="4">
        <v>66574</v>
      </c>
      <c r="E4053" s="4">
        <v>190270.86</v>
      </c>
      <c r="F4053" s="4">
        <v>-9.99</v>
      </c>
      <c r="G4053" s="4">
        <v>14950</v>
      </c>
      <c r="H4053" s="4">
        <v>9954.9599999999991</v>
      </c>
      <c r="I4053" s="4">
        <v>28907.279999999999</v>
      </c>
      <c r="J4053" s="4"/>
      <c r="K4053" s="4">
        <v>-69477.11</v>
      </c>
    </row>
    <row r="4054" spans="1:11" x14ac:dyDescent="0.25">
      <c r="A4054" s="2">
        <v>40578</v>
      </c>
      <c r="B4054" s="4">
        <v>287</v>
      </c>
      <c r="C4054" s="4">
        <v>-2695.05</v>
      </c>
      <c r="D4054" s="4">
        <v>66574</v>
      </c>
      <c r="E4054" s="4">
        <v>190270.86</v>
      </c>
      <c r="F4054" s="4">
        <v>-9.99</v>
      </c>
      <c r="G4054" s="4">
        <v>14950</v>
      </c>
      <c r="H4054" s="4">
        <v>9954.9599999999991</v>
      </c>
      <c r="I4054" s="4">
        <v>28907.279999999999</v>
      </c>
      <c r="J4054" s="4"/>
      <c r="K4054" s="4">
        <v>-69477.11</v>
      </c>
    </row>
    <row r="4055" spans="1:11" x14ac:dyDescent="0.25">
      <c r="A4055" s="2">
        <v>40579</v>
      </c>
      <c r="B4055" s="4">
        <v>287</v>
      </c>
      <c r="C4055" s="4">
        <v>-2695.05</v>
      </c>
      <c r="D4055" s="4">
        <v>66574</v>
      </c>
      <c r="E4055" s="4">
        <v>190270.86</v>
      </c>
      <c r="F4055" s="4">
        <v>-9.99</v>
      </c>
      <c r="G4055" s="4">
        <v>14950</v>
      </c>
      <c r="H4055" s="4">
        <v>9954.9599999999991</v>
      </c>
      <c r="I4055" s="4">
        <v>28907.279999999999</v>
      </c>
      <c r="J4055" s="4"/>
      <c r="K4055" s="4">
        <v>-69477.11</v>
      </c>
    </row>
    <row r="4056" spans="1:11" x14ac:dyDescent="0.25">
      <c r="A4056" s="2">
        <v>40580</v>
      </c>
      <c r="B4056" s="4">
        <v>287</v>
      </c>
      <c r="C4056" s="4">
        <v>-2695.05</v>
      </c>
      <c r="D4056" s="4">
        <v>66574</v>
      </c>
      <c r="E4056" s="4">
        <v>190270.86</v>
      </c>
      <c r="F4056" s="4">
        <v>-9.99</v>
      </c>
      <c r="G4056" s="4">
        <v>14950</v>
      </c>
      <c r="H4056" s="4">
        <v>9954.9599999999991</v>
      </c>
      <c r="I4056" s="4">
        <v>28907.279999999999</v>
      </c>
      <c r="J4056" s="4"/>
      <c r="K4056" s="4">
        <v>-69477.11</v>
      </c>
    </row>
    <row r="4057" spans="1:11" x14ac:dyDescent="0.25">
      <c r="A4057" s="2">
        <v>40581</v>
      </c>
      <c r="B4057" s="4">
        <v>287</v>
      </c>
      <c r="C4057" s="4">
        <v>-2695.05</v>
      </c>
      <c r="D4057" s="4">
        <v>66574</v>
      </c>
      <c r="E4057" s="4">
        <v>190270.86</v>
      </c>
      <c r="F4057" s="4">
        <v>-9.99</v>
      </c>
      <c r="G4057" s="4">
        <v>14950</v>
      </c>
      <c r="H4057" s="4">
        <v>9954.9599999999991</v>
      </c>
      <c r="I4057" s="4">
        <v>28907.279999999999</v>
      </c>
      <c r="J4057" s="4"/>
      <c r="K4057" s="4">
        <v>-69477.11</v>
      </c>
    </row>
    <row r="4058" spans="1:11" x14ac:dyDescent="0.25">
      <c r="A4058" s="2">
        <v>40582</v>
      </c>
      <c r="B4058" s="4">
        <v>287</v>
      </c>
      <c r="C4058" s="4">
        <v>-2695.05</v>
      </c>
      <c r="D4058" s="4">
        <v>66574</v>
      </c>
      <c r="E4058" s="4">
        <v>190270.86</v>
      </c>
      <c r="F4058" s="4">
        <v>-9.99</v>
      </c>
      <c r="G4058" s="4">
        <v>14950</v>
      </c>
      <c r="H4058" s="4">
        <v>9954.9599999999991</v>
      </c>
      <c r="I4058" s="4">
        <v>28907.279999999999</v>
      </c>
      <c r="J4058" s="4"/>
      <c r="K4058" s="4">
        <v>-69477.11</v>
      </c>
    </row>
    <row r="4059" spans="1:11" x14ac:dyDescent="0.25">
      <c r="A4059" s="2">
        <v>40583</v>
      </c>
      <c r="B4059" s="4">
        <v>287</v>
      </c>
      <c r="C4059" s="4">
        <v>-2695.05</v>
      </c>
      <c r="D4059" s="4">
        <v>66574</v>
      </c>
      <c r="E4059" s="4">
        <v>190270.86</v>
      </c>
      <c r="F4059" s="4">
        <v>-9.99</v>
      </c>
      <c r="G4059" s="4">
        <v>14950</v>
      </c>
      <c r="H4059" s="4">
        <v>9954.9599999999991</v>
      </c>
      <c r="I4059" s="4">
        <v>28907.279999999999</v>
      </c>
      <c r="J4059" s="4"/>
      <c r="K4059" s="4">
        <v>-69477.11</v>
      </c>
    </row>
    <row r="4060" spans="1:11" x14ac:dyDescent="0.25">
      <c r="A4060" s="2">
        <v>40584</v>
      </c>
      <c r="B4060" s="4">
        <v>287</v>
      </c>
      <c r="C4060" s="4">
        <v>-2695.05</v>
      </c>
      <c r="D4060" s="4">
        <v>66574</v>
      </c>
      <c r="E4060" s="4">
        <v>190270.86</v>
      </c>
      <c r="F4060" s="4">
        <v>-9.99</v>
      </c>
      <c r="G4060" s="4">
        <v>14950</v>
      </c>
      <c r="H4060" s="4">
        <v>9954.9599999999991</v>
      </c>
      <c r="I4060" s="4">
        <v>28907.279999999999</v>
      </c>
      <c r="J4060" s="4"/>
      <c r="K4060" s="4">
        <v>-69477.11</v>
      </c>
    </row>
    <row r="4061" spans="1:11" x14ac:dyDescent="0.25">
      <c r="A4061" s="2">
        <v>40585</v>
      </c>
      <c r="B4061" s="4">
        <v>287</v>
      </c>
      <c r="C4061" s="4">
        <v>-2695.05</v>
      </c>
      <c r="D4061" s="4">
        <v>66574</v>
      </c>
      <c r="E4061" s="4">
        <v>190270.86</v>
      </c>
      <c r="F4061" s="4">
        <v>-9.99</v>
      </c>
      <c r="G4061" s="4">
        <v>14950</v>
      </c>
      <c r="H4061" s="4">
        <v>9954.9599999999991</v>
      </c>
      <c r="I4061" s="4">
        <v>28907.279999999999</v>
      </c>
      <c r="J4061" s="4"/>
      <c r="K4061" s="4">
        <v>-69477.11</v>
      </c>
    </row>
    <row r="4062" spans="1:11" x14ac:dyDescent="0.25">
      <c r="A4062" s="2">
        <v>40586</v>
      </c>
      <c r="B4062" s="4">
        <v>287</v>
      </c>
      <c r="C4062" s="4">
        <v>-2695.05</v>
      </c>
      <c r="D4062" s="4">
        <v>66574</v>
      </c>
      <c r="E4062" s="4">
        <v>190270.86</v>
      </c>
      <c r="F4062" s="4">
        <v>-9.99</v>
      </c>
      <c r="G4062" s="4">
        <v>14950</v>
      </c>
      <c r="H4062" s="4">
        <v>9954.9599999999991</v>
      </c>
      <c r="I4062" s="4">
        <v>28907.279999999999</v>
      </c>
      <c r="J4062" s="4"/>
      <c r="K4062" s="4">
        <v>-69477.11</v>
      </c>
    </row>
    <row r="4063" spans="1:11" x14ac:dyDescent="0.25">
      <c r="A4063" s="2">
        <v>40587</v>
      </c>
      <c r="B4063" s="4">
        <v>287</v>
      </c>
      <c r="C4063" s="4">
        <v>-2695.05</v>
      </c>
      <c r="D4063" s="4">
        <v>66574</v>
      </c>
      <c r="E4063" s="4">
        <v>190270.86</v>
      </c>
      <c r="F4063" s="4">
        <v>-9.99</v>
      </c>
      <c r="G4063" s="4">
        <v>14950</v>
      </c>
      <c r="H4063" s="4">
        <v>9954.9599999999991</v>
      </c>
      <c r="I4063" s="4">
        <v>28907.279999999999</v>
      </c>
      <c r="J4063" s="4"/>
      <c r="K4063" s="4">
        <v>-69477.11</v>
      </c>
    </row>
    <row r="4064" spans="1:11" x14ac:dyDescent="0.25">
      <c r="A4064" s="2">
        <v>40588</v>
      </c>
      <c r="B4064" s="4">
        <v>287</v>
      </c>
      <c r="C4064" s="4">
        <v>-2695.05</v>
      </c>
      <c r="D4064" s="4">
        <v>66574</v>
      </c>
      <c r="E4064" s="4">
        <v>190270.86</v>
      </c>
      <c r="F4064" s="4">
        <v>-9.99</v>
      </c>
      <c r="G4064" s="4">
        <v>14950</v>
      </c>
      <c r="H4064" s="4">
        <v>9954.9599999999991</v>
      </c>
      <c r="I4064" s="4">
        <v>28907.279999999999</v>
      </c>
      <c r="J4064" s="4"/>
      <c r="K4064" s="4">
        <v>-69477.11</v>
      </c>
    </row>
    <row r="4065" spans="1:11" x14ac:dyDescent="0.25">
      <c r="A4065" s="2">
        <v>40589</v>
      </c>
      <c r="B4065" s="4">
        <v>287</v>
      </c>
      <c r="C4065" s="4">
        <v>-2695.05</v>
      </c>
      <c r="D4065" s="4">
        <v>66574</v>
      </c>
      <c r="E4065" s="4">
        <v>190270.86</v>
      </c>
      <c r="F4065" s="4">
        <v>-9.99</v>
      </c>
      <c r="G4065" s="4">
        <v>14950</v>
      </c>
      <c r="H4065" s="4">
        <v>9954.9599999999991</v>
      </c>
      <c r="I4065" s="4">
        <v>28907.279999999999</v>
      </c>
      <c r="J4065" s="4"/>
      <c r="K4065" s="4">
        <v>-69477.11</v>
      </c>
    </row>
    <row r="4066" spans="1:11" x14ac:dyDescent="0.25">
      <c r="A4066" s="2">
        <v>40590</v>
      </c>
      <c r="B4066" s="4">
        <v>287</v>
      </c>
      <c r="C4066" s="4">
        <v>-2695.05</v>
      </c>
      <c r="D4066" s="4">
        <v>66574</v>
      </c>
      <c r="E4066" s="4">
        <v>190270.86</v>
      </c>
      <c r="F4066" s="4">
        <v>-9.99</v>
      </c>
      <c r="G4066" s="4">
        <v>14950</v>
      </c>
      <c r="H4066" s="4">
        <v>9954.9599999999991</v>
      </c>
      <c r="I4066" s="4">
        <v>28907.279999999999</v>
      </c>
      <c r="J4066" s="4"/>
      <c r="K4066" s="4">
        <v>-69477.11</v>
      </c>
    </row>
    <row r="4067" spans="1:11" x14ac:dyDescent="0.25">
      <c r="A4067" s="2">
        <v>40591</v>
      </c>
      <c r="B4067" s="4">
        <v>287</v>
      </c>
      <c r="C4067" s="4">
        <v>-2695.05</v>
      </c>
      <c r="D4067" s="4">
        <v>66574</v>
      </c>
      <c r="E4067" s="4">
        <v>190270.86</v>
      </c>
      <c r="F4067" s="4">
        <v>-9.99</v>
      </c>
      <c r="G4067" s="4">
        <v>14950</v>
      </c>
      <c r="H4067" s="4">
        <v>9954.9599999999991</v>
      </c>
      <c r="I4067" s="4">
        <v>28907.279999999999</v>
      </c>
      <c r="J4067" s="4"/>
      <c r="K4067" s="4">
        <v>-69477.11</v>
      </c>
    </row>
    <row r="4068" spans="1:11" x14ac:dyDescent="0.25">
      <c r="A4068" s="2">
        <v>40592</v>
      </c>
      <c r="B4068" s="4">
        <v>287</v>
      </c>
      <c r="C4068" s="4">
        <v>-2695.05</v>
      </c>
      <c r="D4068" s="4">
        <v>66574</v>
      </c>
      <c r="E4068" s="4">
        <v>190270.86</v>
      </c>
      <c r="F4068" s="4">
        <v>-9.99</v>
      </c>
      <c r="G4068" s="4">
        <v>14950</v>
      </c>
      <c r="H4068" s="4">
        <v>9954.9599999999991</v>
      </c>
      <c r="I4068" s="4">
        <v>28907.279999999999</v>
      </c>
      <c r="J4068" s="4"/>
      <c r="K4068" s="4">
        <v>-69477.11</v>
      </c>
    </row>
    <row r="4069" spans="1:11" x14ac:dyDescent="0.25">
      <c r="A4069" s="2">
        <v>40593</v>
      </c>
      <c r="B4069" s="4">
        <v>287</v>
      </c>
      <c r="C4069" s="4">
        <v>-2695.05</v>
      </c>
      <c r="D4069" s="4">
        <v>66574</v>
      </c>
      <c r="E4069" s="4">
        <v>190270.86</v>
      </c>
      <c r="F4069" s="4">
        <v>-9.99</v>
      </c>
      <c r="G4069" s="4">
        <v>14950</v>
      </c>
      <c r="H4069" s="4">
        <v>9954.9599999999991</v>
      </c>
      <c r="I4069" s="4">
        <v>28907.279999999999</v>
      </c>
      <c r="J4069" s="4"/>
      <c r="K4069" s="4">
        <v>-69477.11</v>
      </c>
    </row>
    <row r="4070" spans="1:11" x14ac:dyDescent="0.25">
      <c r="A4070" s="2">
        <v>40594</v>
      </c>
      <c r="B4070" s="4">
        <v>287</v>
      </c>
      <c r="C4070" s="4">
        <v>-2695.05</v>
      </c>
      <c r="D4070" s="4">
        <v>66574</v>
      </c>
      <c r="E4070" s="4">
        <v>190270.86</v>
      </c>
      <c r="F4070" s="4">
        <v>-9.99</v>
      </c>
      <c r="G4070" s="4">
        <v>14950</v>
      </c>
      <c r="H4070" s="4">
        <v>9954.9599999999991</v>
      </c>
      <c r="I4070" s="4">
        <v>28907.279999999999</v>
      </c>
      <c r="J4070" s="4"/>
      <c r="K4070" s="4">
        <v>-69477.11</v>
      </c>
    </row>
    <row r="4071" spans="1:11" x14ac:dyDescent="0.25">
      <c r="A4071" s="2">
        <v>40595</v>
      </c>
      <c r="B4071" s="4">
        <v>287</v>
      </c>
      <c r="C4071" s="4">
        <v>-2695.05</v>
      </c>
      <c r="D4071" s="4">
        <v>66574</v>
      </c>
      <c r="E4071" s="4">
        <v>190270.86</v>
      </c>
      <c r="F4071" s="4">
        <v>-9.99</v>
      </c>
      <c r="G4071" s="4">
        <v>14950</v>
      </c>
      <c r="H4071" s="4">
        <v>9954.9599999999991</v>
      </c>
      <c r="I4071" s="4">
        <v>28907.279999999999</v>
      </c>
      <c r="J4071" s="4"/>
      <c r="K4071" s="4">
        <v>-69477.11</v>
      </c>
    </row>
    <row r="4072" spans="1:11" x14ac:dyDescent="0.25">
      <c r="A4072" s="2">
        <v>40596</v>
      </c>
      <c r="B4072" s="4">
        <v>287</v>
      </c>
      <c r="C4072" s="4">
        <v>-2695.05</v>
      </c>
      <c r="D4072" s="4">
        <v>66574</v>
      </c>
      <c r="E4072" s="4">
        <v>190270.86</v>
      </c>
      <c r="F4072" s="4">
        <v>-9.99</v>
      </c>
      <c r="G4072" s="4">
        <v>14950</v>
      </c>
      <c r="H4072" s="4">
        <v>9954.9599999999991</v>
      </c>
      <c r="I4072" s="4">
        <v>28907.279999999999</v>
      </c>
      <c r="J4072" s="4"/>
      <c r="K4072" s="4">
        <v>-69477.11</v>
      </c>
    </row>
    <row r="4073" spans="1:11" x14ac:dyDescent="0.25">
      <c r="A4073" s="2">
        <v>40597</v>
      </c>
      <c r="B4073" s="4">
        <v>287</v>
      </c>
      <c r="C4073" s="4">
        <v>-2695.05</v>
      </c>
      <c r="D4073" s="4">
        <v>66574</v>
      </c>
      <c r="E4073" s="4">
        <v>190270.86</v>
      </c>
      <c r="F4073" s="4">
        <v>-9.99</v>
      </c>
      <c r="G4073" s="4">
        <v>14950</v>
      </c>
      <c r="H4073" s="4">
        <v>9954.9599999999991</v>
      </c>
      <c r="I4073" s="4">
        <v>28907.279999999999</v>
      </c>
      <c r="J4073" s="4"/>
      <c r="K4073" s="4">
        <v>-69477.11</v>
      </c>
    </row>
    <row r="4074" spans="1:11" x14ac:dyDescent="0.25">
      <c r="A4074" s="2">
        <v>40598</v>
      </c>
      <c r="B4074" s="4">
        <v>287</v>
      </c>
      <c r="C4074" s="4">
        <v>-2695.05</v>
      </c>
      <c r="D4074" s="4">
        <v>66574</v>
      </c>
      <c r="E4074" s="4">
        <v>190270.86</v>
      </c>
      <c r="F4074" s="4">
        <v>-9.99</v>
      </c>
      <c r="G4074" s="4">
        <v>14950</v>
      </c>
      <c r="H4074" s="4">
        <v>9954.9599999999991</v>
      </c>
      <c r="I4074" s="4">
        <v>28907.279999999999</v>
      </c>
      <c r="J4074" s="4"/>
      <c r="K4074" s="4">
        <v>-69477.11</v>
      </c>
    </row>
    <row r="4075" spans="1:11" x14ac:dyDescent="0.25">
      <c r="A4075" s="2">
        <v>40599</v>
      </c>
      <c r="B4075" s="4">
        <v>287</v>
      </c>
      <c r="C4075" s="4">
        <v>-2695.05</v>
      </c>
      <c r="D4075" s="4">
        <v>66574</v>
      </c>
      <c r="E4075" s="4">
        <v>190270.86</v>
      </c>
      <c r="F4075" s="4">
        <v>-9.99</v>
      </c>
      <c r="G4075" s="4">
        <v>14950</v>
      </c>
      <c r="H4075" s="4">
        <v>9954.9599999999991</v>
      </c>
      <c r="I4075" s="4">
        <v>28907.279999999999</v>
      </c>
      <c r="J4075" s="4"/>
      <c r="K4075" s="4">
        <v>-69477.11</v>
      </c>
    </row>
    <row r="4076" spans="1:11" x14ac:dyDescent="0.25">
      <c r="A4076" s="2">
        <v>40600</v>
      </c>
      <c r="B4076" s="4">
        <v>287</v>
      </c>
      <c r="C4076" s="4">
        <v>-2695.05</v>
      </c>
      <c r="D4076" s="4">
        <v>66574</v>
      </c>
      <c r="E4076" s="4">
        <v>190270.86</v>
      </c>
      <c r="F4076" s="4">
        <v>-9.99</v>
      </c>
      <c r="G4076" s="4">
        <v>14950</v>
      </c>
      <c r="H4076" s="4">
        <v>9954.9599999999991</v>
      </c>
      <c r="I4076" s="4">
        <v>28907.279999999999</v>
      </c>
      <c r="J4076" s="4"/>
      <c r="K4076" s="4">
        <v>-69477.11</v>
      </c>
    </row>
    <row r="4077" spans="1:11" x14ac:dyDescent="0.25">
      <c r="A4077" s="2">
        <v>40601</v>
      </c>
      <c r="B4077" s="4">
        <v>287</v>
      </c>
      <c r="C4077" s="4">
        <v>-2695.05</v>
      </c>
      <c r="D4077" s="4">
        <v>66574</v>
      </c>
      <c r="E4077" s="4">
        <v>190270.86</v>
      </c>
      <c r="F4077" s="4">
        <v>-9.99</v>
      </c>
      <c r="G4077" s="4">
        <v>14950</v>
      </c>
      <c r="H4077" s="4">
        <v>9954.9599999999991</v>
      </c>
      <c r="I4077" s="4">
        <v>28907.279999999999</v>
      </c>
      <c r="J4077" s="4"/>
      <c r="K4077" s="4">
        <v>-69477.11</v>
      </c>
    </row>
    <row r="4078" spans="1:11" x14ac:dyDescent="0.25">
      <c r="A4078" s="2">
        <v>40602</v>
      </c>
      <c r="B4078" s="4">
        <v>287</v>
      </c>
      <c r="C4078" s="4">
        <v>-2695.05</v>
      </c>
      <c r="D4078" s="4">
        <v>66959</v>
      </c>
      <c r="E4078" s="4">
        <v>190270.86</v>
      </c>
      <c r="F4078" s="4">
        <v>-10.17</v>
      </c>
      <c r="G4078" s="4">
        <v>14950</v>
      </c>
      <c r="H4078" s="4">
        <v>9954.9599999999991</v>
      </c>
      <c r="I4078" s="4">
        <v>29323.360000000001</v>
      </c>
      <c r="J4078" s="4"/>
      <c r="K4078" s="4">
        <v>-69477.11</v>
      </c>
    </row>
    <row r="4079" spans="1:11" x14ac:dyDescent="0.25">
      <c r="A4079" s="2">
        <v>40603</v>
      </c>
      <c r="B4079" s="4">
        <v>287</v>
      </c>
      <c r="C4079" s="4">
        <v>-2695.05</v>
      </c>
      <c r="D4079" s="4">
        <v>66959</v>
      </c>
      <c r="E4079" s="4">
        <v>190270.86</v>
      </c>
      <c r="F4079" s="4">
        <v>-10.17</v>
      </c>
      <c r="G4079" s="4">
        <v>14950</v>
      </c>
      <c r="H4079" s="4">
        <v>9954.9599999999991</v>
      </c>
      <c r="I4079" s="4">
        <v>29323.360000000001</v>
      </c>
      <c r="J4079" s="4"/>
      <c r="K4079" s="4">
        <v>-69477.11</v>
      </c>
    </row>
    <row r="4080" spans="1:11" x14ac:dyDescent="0.25">
      <c r="A4080" s="2">
        <v>40604</v>
      </c>
      <c r="B4080" s="4">
        <v>287</v>
      </c>
      <c r="C4080" s="4">
        <v>-2695.05</v>
      </c>
      <c r="D4080" s="4">
        <v>66959</v>
      </c>
      <c r="E4080" s="4">
        <v>190270.86</v>
      </c>
      <c r="F4080" s="4">
        <v>-10.17</v>
      </c>
      <c r="G4080" s="4">
        <v>14950</v>
      </c>
      <c r="H4080" s="4">
        <v>9954.9599999999991</v>
      </c>
      <c r="I4080" s="4">
        <v>29323.360000000001</v>
      </c>
      <c r="J4080" s="4"/>
      <c r="K4080" s="4">
        <v>-69477.11</v>
      </c>
    </row>
    <row r="4081" spans="1:11" x14ac:dyDescent="0.25">
      <c r="A4081" s="2">
        <v>40605</v>
      </c>
      <c r="B4081" s="4">
        <v>287</v>
      </c>
      <c r="C4081" s="4">
        <v>-2695.05</v>
      </c>
      <c r="D4081" s="4">
        <v>66959</v>
      </c>
      <c r="E4081" s="4">
        <v>190270.86</v>
      </c>
      <c r="F4081" s="4">
        <v>-10.17</v>
      </c>
      <c r="G4081" s="4">
        <v>14950</v>
      </c>
      <c r="H4081" s="4">
        <v>9954.9599999999991</v>
      </c>
      <c r="I4081" s="4">
        <v>29323.360000000001</v>
      </c>
      <c r="J4081" s="4"/>
      <c r="K4081" s="4">
        <v>-69477.11</v>
      </c>
    </row>
    <row r="4082" spans="1:11" x14ac:dyDescent="0.25">
      <c r="A4082" s="2">
        <v>40606</v>
      </c>
      <c r="B4082" s="4">
        <v>287</v>
      </c>
      <c r="C4082" s="4">
        <v>-2695.05</v>
      </c>
      <c r="D4082" s="4">
        <v>66959</v>
      </c>
      <c r="E4082" s="4">
        <v>190270.86</v>
      </c>
      <c r="F4082" s="4">
        <v>-10.17</v>
      </c>
      <c r="G4082" s="4">
        <v>14950</v>
      </c>
      <c r="H4082" s="4">
        <v>9954.9599999999991</v>
      </c>
      <c r="I4082" s="4">
        <v>29323.360000000001</v>
      </c>
      <c r="J4082" s="4"/>
      <c r="K4082" s="4">
        <v>-69477.11</v>
      </c>
    </row>
    <row r="4083" spans="1:11" x14ac:dyDescent="0.25">
      <c r="A4083" s="2">
        <v>40607</v>
      </c>
      <c r="B4083" s="4">
        <v>287</v>
      </c>
      <c r="C4083" s="4">
        <v>-2695.05</v>
      </c>
      <c r="D4083" s="4">
        <v>66959</v>
      </c>
      <c r="E4083" s="4">
        <v>190270.86</v>
      </c>
      <c r="F4083" s="4">
        <v>-10.17</v>
      </c>
      <c r="G4083" s="4">
        <v>14950</v>
      </c>
      <c r="H4083" s="4">
        <v>9954.9599999999991</v>
      </c>
      <c r="I4083" s="4">
        <v>29323.360000000001</v>
      </c>
      <c r="J4083" s="4"/>
      <c r="K4083" s="4">
        <v>-69477.11</v>
      </c>
    </row>
    <row r="4084" spans="1:11" x14ac:dyDescent="0.25">
      <c r="A4084" s="2">
        <v>40608</v>
      </c>
      <c r="B4084" s="4">
        <v>287</v>
      </c>
      <c r="C4084" s="4">
        <v>-2695.05</v>
      </c>
      <c r="D4084" s="4">
        <v>66959</v>
      </c>
      <c r="E4084" s="4">
        <v>190270.86</v>
      </c>
      <c r="F4084" s="4">
        <v>-10.17</v>
      </c>
      <c r="G4084" s="4">
        <v>14950</v>
      </c>
      <c r="H4084" s="4">
        <v>9954.9599999999991</v>
      </c>
      <c r="I4084" s="4">
        <v>29323.360000000001</v>
      </c>
      <c r="J4084" s="4"/>
      <c r="K4084" s="4">
        <v>-69477.11</v>
      </c>
    </row>
    <row r="4085" spans="1:11" x14ac:dyDescent="0.25">
      <c r="A4085" s="2">
        <v>40609</v>
      </c>
      <c r="B4085" s="4">
        <v>287</v>
      </c>
      <c r="C4085" s="4">
        <v>-2695.05</v>
      </c>
      <c r="D4085" s="4">
        <v>66959</v>
      </c>
      <c r="E4085" s="4">
        <v>190270.86</v>
      </c>
      <c r="F4085" s="4">
        <v>-10.17</v>
      </c>
      <c r="G4085" s="4">
        <v>14950</v>
      </c>
      <c r="H4085" s="4">
        <v>9954.9599999999991</v>
      </c>
      <c r="I4085" s="4">
        <v>29323.360000000001</v>
      </c>
      <c r="J4085" s="4"/>
      <c r="K4085" s="4">
        <v>-69477.11</v>
      </c>
    </row>
    <row r="4086" spans="1:11" x14ac:dyDescent="0.25">
      <c r="A4086" s="2">
        <v>40610</v>
      </c>
      <c r="B4086" s="4">
        <v>287</v>
      </c>
      <c r="C4086" s="4">
        <v>-2695.05</v>
      </c>
      <c r="D4086" s="4">
        <v>66959</v>
      </c>
      <c r="E4086" s="4">
        <v>190270.86</v>
      </c>
      <c r="F4086" s="4">
        <v>-10.17</v>
      </c>
      <c r="G4086" s="4">
        <v>14950</v>
      </c>
      <c r="H4086" s="4">
        <v>9954.9599999999991</v>
      </c>
      <c r="I4086" s="4">
        <v>29323.360000000001</v>
      </c>
      <c r="J4086" s="4"/>
      <c r="K4086" s="4">
        <v>-69477.11</v>
      </c>
    </row>
    <row r="4087" spans="1:11" x14ac:dyDescent="0.25">
      <c r="A4087" s="2">
        <v>40611</v>
      </c>
      <c r="B4087" s="4">
        <v>287</v>
      </c>
      <c r="C4087" s="4">
        <v>-2695.05</v>
      </c>
      <c r="D4087" s="4">
        <v>66959</v>
      </c>
      <c r="E4087" s="4">
        <v>190270.86</v>
      </c>
      <c r="F4087" s="4">
        <v>-10.17</v>
      </c>
      <c r="G4087" s="4">
        <v>14950</v>
      </c>
      <c r="H4087" s="4">
        <v>9954.9599999999991</v>
      </c>
      <c r="I4087" s="4">
        <v>29323.360000000001</v>
      </c>
      <c r="J4087" s="4"/>
      <c r="K4087" s="4">
        <v>-69477.11</v>
      </c>
    </row>
    <row r="4088" spans="1:11" x14ac:dyDescent="0.25">
      <c r="A4088" s="2">
        <v>40612</v>
      </c>
      <c r="B4088" s="4">
        <v>287</v>
      </c>
      <c r="C4088" s="4">
        <v>-2695.05</v>
      </c>
      <c r="D4088" s="4">
        <v>66959</v>
      </c>
      <c r="E4088" s="4">
        <v>190270.86</v>
      </c>
      <c r="F4088" s="4">
        <v>-10.17</v>
      </c>
      <c r="G4088" s="4">
        <v>14950</v>
      </c>
      <c r="H4088" s="4">
        <v>9954.9599999999991</v>
      </c>
      <c r="I4088" s="4">
        <v>29323.360000000001</v>
      </c>
      <c r="J4088" s="4"/>
      <c r="K4088" s="4">
        <v>-69477.11</v>
      </c>
    </row>
    <row r="4089" spans="1:11" x14ac:dyDescent="0.25">
      <c r="A4089" s="2">
        <v>40613</v>
      </c>
      <c r="B4089" s="4">
        <v>287</v>
      </c>
      <c r="C4089" s="4">
        <v>-2695.05</v>
      </c>
      <c r="D4089" s="4">
        <v>66959</v>
      </c>
      <c r="E4089" s="4">
        <v>190270.86</v>
      </c>
      <c r="F4089" s="4">
        <v>-10.17</v>
      </c>
      <c r="G4089" s="4">
        <v>14950</v>
      </c>
      <c r="H4089" s="4">
        <v>9954.9599999999991</v>
      </c>
      <c r="I4089" s="4">
        <v>29323.360000000001</v>
      </c>
      <c r="J4089" s="4"/>
      <c r="K4089" s="4">
        <v>-69477.11</v>
      </c>
    </row>
    <row r="4090" spans="1:11" x14ac:dyDescent="0.25">
      <c r="A4090" s="2">
        <v>40614</v>
      </c>
      <c r="B4090" s="4">
        <v>287</v>
      </c>
      <c r="C4090" s="4">
        <v>-2695.05</v>
      </c>
      <c r="D4090" s="4">
        <v>66959</v>
      </c>
      <c r="E4090" s="4">
        <v>190270.86</v>
      </c>
      <c r="F4090" s="4">
        <v>-10.17</v>
      </c>
      <c r="G4090" s="4">
        <v>14950</v>
      </c>
      <c r="H4090" s="4">
        <v>9954.9599999999991</v>
      </c>
      <c r="I4090" s="4">
        <v>29323.360000000001</v>
      </c>
      <c r="J4090" s="4"/>
      <c r="K4090" s="4">
        <v>-69477.11</v>
      </c>
    </row>
    <row r="4091" spans="1:11" x14ac:dyDescent="0.25">
      <c r="A4091" s="2">
        <v>40615</v>
      </c>
      <c r="B4091" s="4">
        <v>287</v>
      </c>
      <c r="C4091" s="4">
        <v>-2695.05</v>
      </c>
      <c r="D4091" s="4">
        <v>66959</v>
      </c>
      <c r="E4091" s="4">
        <v>190270.86</v>
      </c>
      <c r="F4091" s="4">
        <v>-10.17</v>
      </c>
      <c r="G4091" s="4">
        <v>14950</v>
      </c>
      <c r="H4091" s="4">
        <v>9954.9599999999991</v>
      </c>
      <c r="I4091" s="4">
        <v>29323.360000000001</v>
      </c>
      <c r="J4091" s="4"/>
      <c r="K4091" s="4">
        <v>-69477.11</v>
      </c>
    </row>
    <row r="4092" spans="1:11" x14ac:dyDescent="0.25">
      <c r="A4092" s="2">
        <v>40616</v>
      </c>
      <c r="B4092" s="4">
        <v>287</v>
      </c>
      <c r="C4092" s="4">
        <v>-2695.05</v>
      </c>
      <c r="D4092" s="4">
        <v>66959</v>
      </c>
      <c r="E4092" s="4">
        <v>190270.86</v>
      </c>
      <c r="F4092" s="4">
        <v>-10.17</v>
      </c>
      <c r="G4092" s="4">
        <v>14950</v>
      </c>
      <c r="H4092" s="4">
        <v>9954.9599999999991</v>
      </c>
      <c r="I4092" s="4">
        <v>29323.360000000001</v>
      </c>
      <c r="J4092" s="4"/>
      <c r="K4092" s="4">
        <v>-69477.11</v>
      </c>
    </row>
    <row r="4093" spans="1:11" x14ac:dyDescent="0.25">
      <c r="A4093" s="2">
        <v>40617</v>
      </c>
      <c r="B4093" s="4">
        <v>287</v>
      </c>
      <c r="C4093" s="4">
        <v>-2695.05</v>
      </c>
      <c r="D4093" s="4">
        <v>66959</v>
      </c>
      <c r="E4093" s="4">
        <v>190270.86</v>
      </c>
      <c r="F4093" s="4">
        <v>-10.17</v>
      </c>
      <c r="G4093" s="4">
        <v>14950</v>
      </c>
      <c r="H4093" s="4">
        <v>9954.9599999999991</v>
      </c>
      <c r="I4093" s="4">
        <v>29323.360000000001</v>
      </c>
      <c r="J4093" s="4"/>
      <c r="K4093" s="4">
        <v>-69477.11</v>
      </c>
    </row>
    <row r="4094" spans="1:11" x14ac:dyDescent="0.25">
      <c r="A4094" s="2">
        <v>40618</v>
      </c>
      <c r="B4094" s="4">
        <v>287</v>
      </c>
      <c r="C4094" s="4">
        <v>-2695.05</v>
      </c>
      <c r="D4094" s="4">
        <v>66959</v>
      </c>
      <c r="E4094" s="4">
        <v>190270.86</v>
      </c>
      <c r="F4094" s="4">
        <v>-10.17</v>
      </c>
      <c r="G4094" s="4">
        <v>14950</v>
      </c>
      <c r="H4094" s="4">
        <v>9954.9599999999991</v>
      </c>
      <c r="I4094" s="4">
        <v>29323.360000000001</v>
      </c>
      <c r="J4094" s="4"/>
      <c r="K4094" s="4">
        <v>-69477.11</v>
      </c>
    </row>
    <row r="4095" spans="1:11" x14ac:dyDescent="0.25">
      <c r="A4095" s="2">
        <v>40619</v>
      </c>
      <c r="B4095" s="4">
        <v>287</v>
      </c>
      <c r="C4095" s="4">
        <v>-2695.05</v>
      </c>
      <c r="D4095" s="4">
        <v>66959</v>
      </c>
      <c r="E4095" s="4">
        <v>190270.86</v>
      </c>
      <c r="F4095" s="4">
        <v>-10.17</v>
      </c>
      <c r="G4095" s="4">
        <v>14950</v>
      </c>
      <c r="H4095" s="4">
        <v>9954.9599999999991</v>
      </c>
      <c r="I4095" s="4">
        <v>29323.360000000001</v>
      </c>
      <c r="J4095" s="4"/>
      <c r="K4095" s="4">
        <v>-69477.11</v>
      </c>
    </row>
    <row r="4096" spans="1:11" x14ac:dyDescent="0.25">
      <c r="A4096" s="2">
        <v>40620</v>
      </c>
      <c r="B4096" s="4">
        <v>287</v>
      </c>
      <c r="C4096" s="4">
        <v>-2695.05</v>
      </c>
      <c r="D4096" s="4">
        <v>66959</v>
      </c>
      <c r="E4096" s="4">
        <v>190270.86</v>
      </c>
      <c r="F4096" s="4">
        <v>-10.17</v>
      </c>
      <c r="G4096" s="4">
        <v>14950</v>
      </c>
      <c r="H4096" s="4">
        <v>9954.9599999999991</v>
      </c>
      <c r="I4096" s="4">
        <v>29323.360000000001</v>
      </c>
      <c r="J4096" s="4"/>
      <c r="K4096" s="4">
        <v>-69477.11</v>
      </c>
    </row>
    <row r="4097" spans="1:11" x14ac:dyDescent="0.25">
      <c r="A4097" s="2">
        <v>40621</v>
      </c>
      <c r="B4097" s="4">
        <v>287</v>
      </c>
      <c r="C4097" s="4">
        <v>-2695.05</v>
      </c>
      <c r="D4097" s="4">
        <v>66959</v>
      </c>
      <c r="E4097" s="4">
        <v>190270.86</v>
      </c>
      <c r="F4097" s="4">
        <v>-10.17</v>
      </c>
      <c r="G4097" s="4">
        <v>14950</v>
      </c>
      <c r="H4097" s="4">
        <v>9954.9599999999991</v>
      </c>
      <c r="I4097" s="4">
        <v>29323.360000000001</v>
      </c>
      <c r="J4097" s="4"/>
      <c r="K4097" s="4">
        <v>-69477.11</v>
      </c>
    </row>
    <row r="4098" spans="1:11" x14ac:dyDescent="0.25">
      <c r="A4098" s="2">
        <v>40622</v>
      </c>
      <c r="B4098" s="4">
        <v>287</v>
      </c>
      <c r="C4098" s="4">
        <v>-2695.05</v>
      </c>
      <c r="D4098" s="4">
        <v>66959</v>
      </c>
      <c r="E4098" s="4">
        <v>190270.86</v>
      </c>
      <c r="F4098" s="4">
        <v>-10.17</v>
      </c>
      <c r="G4098" s="4">
        <v>14950</v>
      </c>
      <c r="H4098" s="4">
        <v>9954.9599999999991</v>
      </c>
      <c r="I4098" s="4">
        <v>29323.360000000001</v>
      </c>
      <c r="J4098" s="4"/>
      <c r="K4098" s="4">
        <v>-69477.11</v>
      </c>
    </row>
    <row r="4099" spans="1:11" x14ac:dyDescent="0.25">
      <c r="A4099" s="2">
        <v>40623</v>
      </c>
      <c r="B4099" s="4">
        <v>287</v>
      </c>
      <c r="C4099" s="4">
        <v>-2695.05</v>
      </c>
      <c r="D4099" s="4">
        <v>66959</v>
      </c>
      <c r="E4099" s="4">
        <v>190270.86</v>
      </c>
      <c r="F4099" s="4">
        <v>-10.17</v>
      </c>
      <c r="G4099" s="4">
        <v>14950</v>
      </c>
      <c r="H4099" s="4">
        <v>9954.9599999999991</v>
      </c>
      <c r="I4099" s="4">
        <v>29323.360000000001</v>
      </c>
      <c r="J4099" s="4"/>
      <c r="K4099" s="4">
        <v>-69477.11</v>
      </c>
    </row>
    <row r="4100" spans="1:11" x14ac:dyDescent="0.25">
      <c r="A4100" s="2">
        <v>40624</v>
      </c>
      <c r="B4100" s="4">
        <v>287</v>
      </c>
      <c r="C4100" s="4">
        <v>-2695.05</v>
      </c>
      <c r="D4100" s="4">
        <v>66959</v>
      </c>
      <c r="E4100" s="4">
        <v>190270.86</v>
      </c>
      <c r="F4100" s="4">
        <v>-10.17</v>
      </c>
      <c r="G4100" s="4">
        <v>14950</v>
      </c>
      <c r="H4100" s="4">
        <v>9954.9599999999991</v>
      </c>
      <c r="I4100" s="4">
        <v>29323.360000000001</v>
      </c>
      <c r="J4100" s="4"/>
      <c r="K4100" s="4">
        <v>-69477.11</v>
      </c>
    </row>
    <row r="4101" spans="1:11" x14ac:dyDescent="0.25">
      <c r="A4101" s="2">
        <v>40625</v>
      </c>
      <c r="B4101" s="4">
        <v>287</v>
      </c>
      <c r="C4101" s="4">
        <v>-2695.05</v>
      </c>
      <c r="D4101" s="4">
        <v>66959</v>
      </c>
      <c r="E4101" s="4">
        <v>190270.86</v>
      </c>
      <c r="F4101" s="4">
        <v>-10.17</v>
      </c>
      <c r="G4101" s="4">
        <v>14950</v>
      </c>
      <c r="H4101" s="4">
        <v>9954.9599999999991</v>
      </c>
      <c r="I4101" s="4">
        <v>29323.360000000001</v>
      </c>
      <c r="J4101" s="4"/>
      <c r="K4101" s="4">
        <v>-69477.11</v>
      </c>
    </row>
    <row r="4102" spans="1:11" x14ac:dyDescent="0.25">
      <c r="A4102" s="2">
        <v>40626</v>
      </c>
      <c r="B4102" s="4">
        <v>287</v>
      </c>
      <c r="C4102" s="4">
        <v>-2695.05</v>
      </c>
      <c r="D4102" s="4">
        <v>66959</v>
      </c>
      <c r="E4102" s="4">
        <v>190270.86</v>
      </c>
      <c r="F4102" s="4">
        <v>-10.17</v>
      </c>
      <c r="G4102" s="4">
        <v>14950</v>
      </c>
      <c r="H4102" s="4">
        <v>9954.9599999999991</v>
      </c>
      <c r="I4102" s="4">
        <v>29323.360000000001</v>
      </c>
      <c r="J4102" s="4"/>
      <c r="K4102" s="4">
        <v>-69477.11</v>
      </c>
    </row>
    <row r="4103" spans="1:11" x14ac:dyDescent="0.25">
      <c r="A4103" s="2">
        <v>40627</v>
      </c>
      <c r="B4103" s="4">
        <v>287</v>
      </c>
      <c r="C4103" s="4">
        <v>-2695.05</v>
      </c>
      <c r="D4103" s="4">
        <v>66959</v>
      </c>
      <c r="E4103" s="4">
        <v>190270.86</v>
      </c>
      <c r="F4103" s="4">
        <v>-10.17</v>
      </c>
      <c r="G4103" s="4">
        <v>14950</v>
      </c>
      <c r="H4103" s="4">
        <v>9954.9599999999991</v>
      </c>
      <c r="I4103" s="4">
        <v>29323.360000000001</v>
      </c>
      <c r="J4103" s="4"/>
      <c r="K4103" s="4">
        <v>-69477.11</v>
      </c>
    </row>
    <row r="4104" spans="1:11" x14ac:dyDescent="0.25">
      <c r="A4104" s="2">
        <v>40628</v>
      </c>
      <c r="B4104" s="4">
        <v>287</v>
      </c>
      <c r="C4104" s="4">
        <v>-2695.05</v>
      </c>
      <c r="D4104" s="4">
        <v>66959</v>
      </c>
      <c r="E4104" s="4">
        <v>190270.86</v>
      </c>
      <c r="F4104" s="4">
        <v>-10.17</v>
      </c>
      <c r="G4104" s="4">
        <v>14950</v>
      </c>
      <c r="H4104" s="4">
        <v>9954.9599999999991</v>
      </c>
      <c r="I4104" s="4">
        <v>29323.360000000001</v>
      </c>
      <c r="J4104" s="4"/>
      <c r="K4104" s="4">
        <v>-69477.11</v>
      </c>
    </row>
    <row r="4105" spans="1:11" x14ac:dyDescent="0.25">
      <c r="A4105" s="2">
        <v>40629</v>
      </c>
      <c r="B4105" s="4">
        <v>287</v>
      </c>
      <c r="C4105" s="4">
        <v>-2695.05</v>
      </c>
      <c r="D4105" s="4">
        <v>66959</v>
      </c>
      <c r="E4105" s="4">
        <v>190270.86</v>
      </c>
      <c r="F4105" s="4">
        <v>-10.17</v>
      </c>
      <c r="G4105" s="4">
        <v>14950</v>
      </c>
      <c r="H4105" s="4">
        <v>9954.9599999999991</v>
      </c>
      <c r="I4105" s="4">
        <v>29323.360000000001</v>
      </c>
      <c r="J4105" s="4"/>
      <c r="K4105" s="4">
        <v>-69477.11</v>
      </c>
    </row>
    <row r="4106" spans="1:11" x14ac:dyDescent="0.25">
      <c r="A4106" s="2">
        <v>40630</v>
      </c>
      <c r="B4106" s="4">
        <v>287</v>
      </c>
      <c r="C4106" s="4">
        <v>-2695.05</v>
      </c>
      <c r="D4106" s="4">
        <v>66959</v>
      </c>
      <c r="E4106" s="4">
        <v>190270.86</v>
      </c>
      <c r="F4106" s="4">
        <v>-10.17</v>
      </c>
      <c r="G4106" s="4">
        <v>14950</v>
      </c>
      <c r="H4106" s="4">
        <v>9954.9599999999991</v>
      </c>
      <c r="I4106" s="4">
        <v>29323.360000000001</v>
      </c>
      <c r="J4106" s="4"/>
      <c r="K4106" s="4">
        <v>-69477.11</v>
      </c>
    </row>
    <row r="4107" spans="1:11" x14ac:dyDescent="0.25">
      <c r="A4107" s="2">
        <v>40631</v>
      </c>
      <c r="B4107" s="4">
        <v>287</v>
      </c>
      <c r="C4107" s="4">
        <v>-2695.05</v>
      </c>
      <c r="D4107" s="4">
        <v>66959</v>
      </c>
      <c r="E4107" s="4">
        <v>190270.86</v>
      </c>
      <c r="F4107" s="4">
        <v>-10.17</v>
      </c>
      <c r="G4107" s="4">
        <v>14950</v>
      </c>
      <c r="H4107" s="4">
        <v>9954.9599999999991</v>
      </c>
      <c r="I4107" s="4">
        <v>29323.360000000001</v>
      </c>
      <c r="J4107" s="4"/>
      <c r="K4107" s="4">
        <v>-69477.11</v>
      </c>
    </row>
    <row r="4108" spans="1:11" x14ac:dyDescent="0.25">
      <c r="A4108" s="2">
        <v>40632</v>
      </c>
      <c r="B4108" s="4">
        <v>287</v>
      </c>
      <c r="C4108" s="4">
        <v>-2695.05</v>
      </c>
      <c r="D4108" s="4">
        <v>66959</v>
      </c>
      <c r="E4108" s="4">
        <v>190270.86</v>
      </c>
      <c r="F4108" s="4">
        <v>-10.17</v>
      </c>
      <c r="G4108" s="4">
        <v>14950</v>
      </c>
      <c r="H4108" s="4">
        <v>9954.9599999999991</v>
      </c>
      <c r="I4108" s="4">
        <v>29323.360000000001</v>
      </c>
      <c r="J4108" s="4"/>
      <c r="K4108" s="4">
        <v>-69477.11</v>
      </c>
    </row>
    <row r="4109" spans="1:11" x14ac:dyDescent="0.25">
      <c r="A4109" s="2">
        <v>40633</v>
      </c>
      <c r="B4109" s="4">
        <v>298.27</v>
      </c>
      <c r="C4109" s="4">
        <v>-2000.03</v>
      </c>
      <c r="D4109" s="4">
        <v>67886</v>
      </c>
      <c r="E4109" s="4">
        <v>195644.05</v>
      </c>
      <c r="F4109" s="4">
        <v>-9.41</v>
      </c>
      <c r="G4109" s="4">
        <v>15425</v>
      </c>
      <c r="H4109" s="4">
        <v>9954.9599999999991</v>
      </c>
      <c r="I4109" s="4">
        <v>29858.61</v>
      </c>
      <c r="J4109" s="4"/>
      <c r="K4109" s="4">
        <v>-71577.509999999995</v>
      </c>
    </row>
    <row r="4110" spans="1:11" x14ac:dyDescent="0.25">
      <c r="A4110" s="2">
        <v>40634</v>
      </c>
      <c r="B4110" s="4">
        <v>298.27</v>
      </c>
      <c r="C4110" s="4">
        <v>-2000.03</v>
      </c>
      <c r="D4110" s="4">
        <v>67886</v>
      </c>
      <c r="E4110" s="4">
        <v>195644.05</v>
      </c>
      <c r="F4110" s="4">
        <v>-9.41</v>
      </c>
      <c r="G4110" s="4">
        <v>15425</v>
      </c>
      <c r="H4110" s="4">
        <v>9954.9599999999991</v>
      </c>
      <c r="I4110" s="4">
        <v>29858.61</v>
      </c>
      <c r="J4110" s="4"/>
      <c r="K4110" s="4">
        <v>-71577.509999999995</v>
      </c>
    </row>
    <row r="4111" spans="1:11" x14ac:dyDescent="0.25">
      <c r="A4111" s="2">
        <v>40635</v>
      </c>
      <c r="B4111" s="4">
        <v>298.27</v>
      </c>
      <c r="C4111" s="4">
        <v>-2000.03</v>
      </c>
      <c r="D4111" s="4">
        <v>67886</v>
      </c>
      <c r="E4111" s="4">
        <v>195644.05</v>
      </c>
      <c r="F4111" s="4">
        <v>-9.41</v>
      </c>
      <c r="G4111" s="4">
        <v>15425</v>
      </c>
      <c r="H4111" s="4">
        <v>9954.9599999999991</v>
      </c>
      <c r="I4111" s="4">
        <v>29858.61</v>
      </c>
      <c r="J4111" s="4"/>
      <c r="K4111" s="4">
        <v>-71577.509999999995</v>
      </c>
    </row>
    <row r="4112" spans="1:11" x14ac:dyDescent="0.25">
      <c r="A4112" s="2">
        <v>40636</v>
      </c>
      <c r="B4112" s="4">
        <v>298.27</v>
      </c>
      <c r="C4112" s="4">
        <v>-2000.03</v>
      </c>
      <c r="D4112" s="4">
        <v>67886</v>
      </c>
      <c r="E4112" s="4">
        <v>195644.05</v>
      </c>
      <c r="F4112" s="4">
        <v>-9.41</v>
      </c>
      <c r="G4112" s="4">
        <v>15425</v>
      </c>
      <c r="H4112" s="4">
        <v>9954.9599999999991</v>
      </c>
      <c r="I4112" s="4">
        <v>29858.61</v>
      </c>
      <c r="J4112" s="4"/>
      <c r="K4112" s="4">
        <v>-71577.509999999995</v>
      </c>
    </row>
    <row r="4113" spans="1:11" x14ac:dyDescent="0.25">
      <c r="A4113" s="2">
        <v>40637</v>
      </c>
      <c r="B4113" s="4">
        <v>298.27</v>
      </c>
      <c r="C4113" s="4">
        <v>-2000.03</v>
      </c>
      <c r="D4113" s="4">
        <v>67886</v>
      </c>
      <c r="E4113" s="4">
        <v>195644.05</v>
      </c>
      <c r="F4113" s="4">
        <v>-9.41</v>
      </c>
      <c r="G4113" s="4">
        <v>15425</v>
      </c>
      <c r="H4113" s="4">
        <v>9954.9599999999991</v>
      </c>
      <c r="I4113" s="4">
        <v>29858.61</v>
      </c>
      <c r="J4113" s="4"/>
      <c r="K4113" s="4">
        <v>-71577.509999999995</v>
      </c>
    </row>
    <row r="4114" spans="1:11" x14ac:dyDescent="0.25">
      <c r="A4114" s="2">
        <v>40638</v>
      </c>
      <c r="B4114" s="4">
        <v>298.27</v>
      </c>
      <c r="C4114" s="4">
        <v>-2000.03</v>
      </c>
      <c r="D4114" s="4">
        <v>67886</v>
      </c>
      <c r="E4114" s="4">
        <v>195644.05</v>
      </c>
      <c r="F4114" s="4">
        <v>-9.41</v>
      </c>
      <c r="G4114" s="4">
        <v>15425</v>
      </c>
      <c r="H4114" s="4">
        <v>9954.9599999999991</v>
      </c>
      <c r="I4114" s="4">
        <v>29858.61</v>
      </c>
      <c r="J4114" s="4"/>
      <c r="K4114" s="4">
        <v>-71577.509999999995</v>
      </c>
    </row>
    <row r="4115" spans="1:11" x14ac:dyDescent="0.25">
      <c r="A4115" s="2">
        <v>40639</v>
      </c>
      <c r="B4115" s="4">
        <v>298.27</v>
      </c>
      <c r="C4115" s="4">
        <v>-2000.03</v>
      </c>
      <c r="D4115" s="4">
        <v>67886</v>
      </c>
      <c r="E4115" s="4">
        <v>195644.05</v>
      </c>
      <c r="F4115" s="4">
        <v>-9.41</v>
      </c>
      <c r="G4115" s="4">
        <v>15425</v>
      </c>
      <c r="H4115" s="4">
        <v>9954.9599999999991</v>
      </c>
      <c r="I4115" s="4">
        <v>29858.61</v>
      </c>
      <c r="J4115" s="4"/>
      <c r="K4115" s="4">
        <v>-71577.509999999995</v>
      </c>
    </row>
    <row r="4116" spans="1:11" x14ac:dyDescent="0.25">
      <c r="A4116" s="2">
        <v>40640</v>
      </c>
      <c r="B4116" s="4">
        <v>298.27</v>
      </c>
      <c r="C4116" s="4">
        <v>-2000.03</v>
      </c>
      <c r="D4116" s="4">
        <v>67886</v>
      </c>
      <c r="E4116" s="4">
        <v>195644.05</v>
      </c>
      <c r="F4116" s="4">
        <v>-9.41</v>
      </c>
      <c r="G4116" s="4">
        <v>15425</v>
      </c>
      <c r="H4116" s="4">
        <v>9954.9599999999991</v>
      </c>
      <c r="I4116" s="4">
        <v>29858.61</v>
      </c>
      <c r="J4116" s="4"/>
      <c r="K4116" s="4">
        <v>-71577.509999999995</v>
      </c>
    </row>
    <row r="4117" spans="1:11" x14ac:dyDescent="0.25">
      <c r="A4117" s="2">
        <v>40641</v>
      </c>
      <c r="B4117" s="4">
        <v>298.27</v>
      </c>
      <c r="C4117" s="4">
        <v>-2000.03</v>
      </c>
      <c r="D4117" s="4">
        <v>67886</v>
      </c>
      <c r="E4117" s="4">
        <v>195644.05</v>
      </c>
      <c r="F4117" s="4">
        <v>-9.41</v>
      </c>
      <c r="G4117" s="4">
        <v>15425</v>
      </c>
      <c r="H4117" s="4">
        <v>9954.9599999999991</v>
      </c>
      <c r="I4117" s="4">
        <v>29858.61</v>
      </c>
      <c r="J4117" s="4"/>
      <c r="K4117" s="4">
        <v>-71577.509999999995</v>
      </c>
    </row>
    <row r="4118" spans="1:11" x14ac:dyDescent="0.25">
      <c r="A4118" s="2">
        <v>40642</v>
      </c>
      <c r="B4118" s="4">
        <v>298.27</v>
      </c>
      <c r="C4118" s="4">
        <v>-2000.03</v>
      </c>
      <c r="D4118" s="4">
        <v>67886</v>
      </c>
      <c r="E4118" s="4">
        <v>195644.05</v>
      </c>
      <c r="F4118" s="4">
        <v>-9.41</v>
      </c>
      <c r="G4118" s="4">
        <v>15425</v>
      </c>
      <c r="H4118" s="4">
        <v>9954.9599999999991</v>
      </c>
      <c r="I4118" s="4">
        <v>29858.61</v>
      </c>
      <c r="J4118" s="4"/>
      <c r="K4118" s="4">
        <v>-71577.509999999995</v>
      </c>
    </row>
    <row r="4119" spans="1:11" x14ac:dyDescent="0.25">
      <c r="A4119" s="2">
        <v>40643</v>
      </c>
      <c r="B4119" s="4">
        <v>298.27</v>
      </c>
      <c r="C4119" s="4">
        <v>-2000.03</v>
      </c>
      <c r="D4119" s="4">
        <v>67886</v>
      </c>
      <c r="E4119" s="4">
        <v>195644.05</v>
      </c>
      <c r="F4119" s="4">
        <v>-9.41</v>
      </c>
      <c r="G4119" s="4">
        <v>15425</v>
      </c>
      <c r="H4119" s="4">
        <v>9954.9599999999991</v>
      </c>
      <c r="I4119" s="4">
        <v>29858.61</v>
      </c>
      <c r="J4119" s="4"/>
      <c r="K4119" s="4">
        <v>-71577.509999999995</v>
      </c>
    </row>
    <row r="4120" spans="1:11" x14ac:dyDescent="0.25">
      <c r="A4120" s="2">
        <v>40644</v>
      </c>
      <c r="B4120" s="4">
        <v>298.27</v>
      </c>
      <c r="C4120" s="4">
        <v>-2000.03</v>
      </c>
      <c r="D4120" s="4">
        <v>67886</v>
      </c>
      <c r="E4120" s="4">
        <v>195644.05</v>
      </c>
      <c r="F4120" s="4">
        <v>-9.41</v>
      </c>
      <c r="G4120" s="4">
        <v>15425</v>
      </c>
      <c r="H4120" s="4">
        <v>9954.9599999999991</v>
      </c>
      <c r="I4120" s="4">
        <v>29858.61</v>
      </c>
      <c r="J4120" s="4"/>
      <c r="K4120" s="4">
        <v>-71577.509999999995</v>
      </c>
    </row>
    <row r="4121" spans="1:11" x14ac:dyDescent="0.25">
      <c r="A4121" s="2">
        <v>40645</v>
      </c>
      <c r="B4121" s="4">
        <v>298.27</v>
      </c>
      <c r="C4121" s="4">
        <v>-2000.03</v>
      </c>
      <c r="D4121" s="4">
        <v>67886</v>
      </c>
      <c r="E4121" s="4">
        <v>195644.05</v>
      </c>
      <c r="F4121" s="4">
        <v>-9.41</v>
      </c>
      <c r="G4121" s="4">
        <v>15425</v>
      </c>
      <c r="H4121" s="4">
        <v>9954.9599999999991</v>
      </c>
      <c r="I4121" s="4">
        <v>29858.61</v>
      </c>
      <c r="J4121" s="4"/>
      <c r="K4121" s="4">
        <v>-71577.509999999995</v>
      </c>
    </row>
    <row r="4122" spans="1:11" x14ac:dyDescent="0.25">
      <c r="A4122" s="2">
        <v>40646</v>
      </c>
      <c r="B4122" s="4">
        <v>298.27</v>
      </c>
      <c r="C4122" s="4">
        <v>-2000.03</v>
      </c>
      <c r="D4122" s="4">
        <v>67886</v>
      </c>
      <c r="E4122" s="4">
        <v>195644.05</v>
      </c>
      <c r="F4122" s="4">
        <v>-9.41</v>
      </c>
      <c r="G4122" s="4">
        <v>15425</v>
      </c>
      <c r="H4122" s="4">
        <v>9954.9599999999991</v>
      </c>
      <c r="I4122" s="4">
        <v>29858.61</v>
      </c>
      <c r="J4122" s="4"/>
      <c r="K4122" s="4">
        <v>-71577.509999999995</v>
      </c>
    </row>
    <row r="4123" spans="1:11" x14ac:dyDescent="0.25">
      <c r="A4123" s="2">
        <v>40647</v>
      </c>
      <c r="B4123" s="4">
        <v>298.27</v>
      </c>
      <c r="C4123" s="4">
        <v>-2000.03</v>
      </c>
      <c r="D4123" s="4">
        <v>67886</v>
      </c>
      <c r="E4123" s="4">
        <v>195644.05</v>
      </c>
      <c r="F4123" s="4">
        <v>-9.41</v>
      </c>
      <c r="G4123" s="4">
        <v>15425</v>
      </c>
      <c r="H4123" s="4">
        <v>9954.9599999999991</v>
      </c>
      <c r="I4123" s="4">
        <v>29858.61</v>
      </c>
      <c r="J4123" s="4"/>
      <c r="K4123" s="4">
        <v>-71577.509999999995</v>
      </c>
    </row>
    <row r="4124" spans="1:11" x14ac:dyDescent="0.25">
      <c r="A4124" s="2">
        <v>40648</v>
      </c>
      <c r="B4124" s="4">
        <v>298.27</v>
      </c>
      <c r="C4124" s="4">
        <v>-2000.03</v>
      </c>
      <c r="D4124" s="4">
        <v>67886</v>
      </c>
      <c r="E4124" s="4">
        <v>195644.05</v>
      </c>
      <c r="F4124" s="4">
        <v>-9.41</v>
      </c>
      <c r="G4124" s="4">
        <v>15425</v>
      </c>
      <c r="H4124" s="4">
        <v>9954.9599999999991</v>
      </c>
      <c r="I4124" s="4">
        <v>29858.61</v>
      </c>
      <c r="J4124" s="4"/>
      <c r="K4124" s="4">
        <v>-71577.509999999995</v>
      </c>
    </row>
    <row r="4125" spans="1:11" x14ac:dyDescent="0.25">
      <c r="A4125" s="2">
        <v>40649</v>
      </c>
      <c r="B4125" s="4">
        <v>298.27</v>
      </c>
      <c r="C4125" s="4">
        <v>-2000.03</v>
      </c>
      <c r="D4125" s="4">
        <v>67886</v>
      </c>
      <c r="E4125" s="4">
        <v>195644.05</v>
      </c>
      <c r="F4125" s="4">
        <v>-9.41</v>
      </c>
      <c r="G4125" s="4">
        <v>15425</v>
      </c>
      <c r="H4125" s="4">
        <v>9954.9599999999991</v>
      </c>
      <c r="I4125" s="4">
        <v>29858.61</v>
      </c>
      <c r="J4125" s="4"/>
      <c r="K4125" s="4">
        <v>-71577.509999999995</v>
      </c>
    </row>
    <row r="4126" spans="1:11" x14ac:dyDescent="0.25">
      <c r="A4126" s="2">
        <v>40650</v>
      </c>
      <c r="B4126" s="4">
        <v>298.27</v>
      </c>
      <c r="C4126" s="4">
        <v>-2000.03</v>
      </c>
      <c r="D4126" s="4">
        <v>67886</v>
      </c>
      <c r="E4126" s="4">
        <v>195644.05</v>
      </c>
      <c r="F4126" s="4">
        <v>-9.41</v>
      </c>
      <c r="G4126" s="4">
        <v>15425</v>
      </c>
      <c r="H4126" s="4">
        <v>9954.9599999999991</v>
      </c>
      <c r="I4126" s="4">
        <v>29858.61</v>
      </c>
      <c r="J4126" s="4"/>
      <c r="K4126" s="4">
        <v>-71577.509999999995</v>
      </c>
    </row>
    <row r="4127" spans="1:11" x14ac:dyDescent="0.25">
      <c r="A4127" s="2">
        <v>40651</v>
      </c>
      <c r="B4127" s="4">
        <v>298.27</v>
      </c>
      <c r="C4127" s="4">
        <v>-2000.03</v>
      </c>
      <c r="D4127" s="4">
        <v>67886</v>
      </c>
      <c r="E4127" s="4">
        <v>195644.05</v>
      </c>
      <c r="F4127" s="4">
        <v>-9.41</v>
      </c>
      <c r="G4127" s="4">
        <v>15425</v>
      </c>
      <c r="H4127" s="4">
        <v>9954.9599999999991</v>
      </c>
      <c r="I4127" s="4">
        <v>29858.61</v>
      </c>
      <c r="J4127" s="4"/>
      <c r="K4127" s="4">
        <v>-71577.509999999995</v>
      </c>
    </row>
    <row r="4128" spans="1:11" x14ac:dyDescent="0.25">
      <c r="A4128" s="2">
        <v>40652</v>
      </c>
      <c r="B4128" s="4">
        <v>298.27</v>
      </c>
      <c r="C4128" s="4">
        <v>-2000.03</v>
      </c>
      <c r="D4128" s="4">
        <v>67886</v>
      </c>
      <c r="E4128" s="4">
        <v>195644.05</v>
      </c>
      <c r="F4128" s="4">
        <v>-9.41</v>
      </c>
      <c r="G4128" s="4">
        <v>15425</v>
      </c>
      <c r="H4128" s="4">
        <v>9954.9599999999991</v>
      </c>
      <c r="I4128" s="4">
        <v>29858.61</v>
      </c>
      <c r="J4128" s="4"/>
      <c r="K4128" s="4">
        <v>-71577.509999999995</v>
      </c>
    </row>
    <row r="4129" spans="1:11" x14ac:dyDescent="0.25">
      <c r="A4129" s="2">
        <v>40653</v>
      </c>
      <c r="B4129" s="4">
        <v>298.27</v>
      </c>
      <c r="C4129" s="4">
        <v>-2000.03</v>
      </c>
      <c r="D4129" s="4">
        <v>67886</v>
      </c>
      <c r="E4129" s="4">
        <v>195644.05</v>
      </c>
      <c r="F4129" s="4">
        <v>-9.41</v>
      </c>
      <c r="G4129" s="4">
        <v>15425</v>
      </c>
      <c r="H4129" s="4">
        <v>9954.9599999999991</v>
      </c>
      <c r="I4129" s="4">
        <v>29858.61</v>
      </c>
      <c r="J4129" s="4"/>
      <c r="K4129" s="4">
        <v>-71577.509999999995</v>
      </c>
    </row>
    <row r="4130" spans="1:11" x14ac:dyDescent="0.25">
      <c r="A4130" s="2">
        <v>40654</v>
      </c>
      <c r="B4130" s="4">
        <v>298.27</v>
      </c>
      <c r="C4130" s="4">
        <v>-2000.03</v>
      </c>
      <c r="D4130" s="4">
        <v>67886</v>
      </c>
      <c r="E4130" s="4">
        <v>195644.05</v>
      </c>
      <c r="F4130" s="4">
        <v>-9.41</v>
      </c>
      <c r="G4130" s="4">
        <v>15425</v>
      </c>
      <c r="H4130" s="4">
        <v>9954.9599999999991</v>
      </c>
      <c r="I4130" s="4">
        <v>29858.61</v>
      </c>
      <c r="J4130" s="4"/>
      <c r="K4130" s="4">
        <v>-71577.509999999995</v>
      </c>
    </row>
    <row r="4131" spans="1:11" x14ac:dyDescent="0.25">
      <c r="A4131" s="2">
        <v>40655</v>
      </c>
      <c r="B4131" s="4">
        <v>298.27</v>
      </c>
      <c r="C4131" s="4">
        <v>-2000.03</v>
      </c>
      <c r="D4131" s="4">
        <v>67886</v>
      </c>
      <c r="E4131" s="4">
        <v>195644.05</v>
      </c>
      <c r="F4131" s="4">
        <v>-9.41</v>
      </c>
      <c r="G4131" s="4">
        <v>15425</v>
      </c>
      <c r="H4131" s="4">
        <v>9954.9599999999991</v>
      </c>
      <c r="I4131" s="4">
        <v>29858.61</v>
      </c>
      <c r="J4131" s="4"/>
      <c r="K4131" s="4">
        <v>-71577.509999999995</v>
      </c>
    </row>
    <row r="4132" spans="1:11" x14ac:dyDescent="0.25">
      <c r="A4132" s="2">
        <v>40656</v>
      </c>
      <c r="B4132" s="4">
        <v>298.27</v>
      </c>
      <c r="C4132" s="4">
        <v>-2000.03</v>
      </c>
      <c r="D4132" s="4">
        <v>67886</v>
      </c>
      <c r="E4132" s="4">
        <v>195644.05</v>
      </c>
      <c r="F4132" s="4">
        <v>-9.41</v>
      </c>
      <c r="G4132" s="4">
        <v>15425</v>
      </c>
      <c r="H4132" s="4">
        <v>9954.9599999999991</v>
      </c>
      <c r="I4132" s="4">
        <v>29858.61</v>
      </c>
      <c r="J4132" s="4"/>
      <c r="K4132" s="4">
        <v>-71577.509999999995</v>
      </c>
    </row>
    <row r="4133" spans="1:11" x14ac:dyDescent="0.25">
      <c r="A4133" s="2">
        <v>40657</v>
      </c>
      <c r="B4133" s="4">
        <v>298.27</v>
      </c>
      <c r="C4133" s="4">
        <v>-2000.03</v>
      </c>
      <c r="D4133" s="4">
        <v>67886</v>
      </c>
      <c r="E4133" s="4">
        <v>195644.05</v>
      </c>
      <c r="F4133" s="4">
        <v>-9.41</v>
      </c>
      <c r="G4133" s="4">
        <v>15425</v>
      </c>
      <c r="H4133" s="4">
        <v>9954.9599999999991</v>
      </c>
      <c r="I4133" s="4">
        <v>29858.61</v>
      </c>
      <c r="J4133" s="4"/>
      <c r="K4133" s="4">
        <v>-71577.509999999995</v>
      </c>
    </row>
    <row r="4134" spans="1:11" x14ac:dyDescent="0.25">
      <c r="A4134" s="2">
        <v>40658</v>
      </c>
      <c r="B4134" s="4">
        <v>298.27</v>
      </c>
      <c r="C4134" s="4">
        <v>-2000.03</v>
      </c>
      <c r="D4134" s="4">
        <v>67886</v>
      </c>
      <c r="E4134" s="4">
        <v>195644.05</v>
      </c>
      <c r="F4134" s="4">
        <v>-9.41</v>
      </c>
      <c r="G4134" s="4">
        <v>15425</v>
      </c>
      <c r="H4134" s="4">
        <v>9954.9599999999991</v>
      </c>
      <c r="I4134" s="4">
        <v>29858.61</v>
      </c>
      <c r="J4134" s="4"/>
      <c r="K4134" s="4">
        <v>-71577.509999999995</v>
      </c>
    </row>
    <row r="4135" spans="1:11" x14ac:dyDescent="0.25">
      <c r="A4135" s="2">
        <v>40659</v>
      </c>
      <c r="B4135" s="4">
        <v>298.27</v>
      </c>
      <c r="C4135" s="4">
        <v>-2000.03</v>
      </c>
      <c r="D4135" s="4">
        <v>67886</v>
      </c>
      <c r="E4135" s="4">
        <v>195644.05</v>
      </c>
      <c r="F4135" s="4">
        <v>-9.41</v>
      </c>
      <c r="G4135" s="4">
        <v>15425</v>
      </c>
      <c r="H4135" s="4">
        <v>9954.9599999999991</v>
      </c>
      <c r="I4135" s="4">
        <v>29858.61</v>
      </c>
      <c r="J4135" s="4"/>
      <c r="K4135" s="4">
        <v>-71577.509999999995</v>
      </c>
    </row>
    <row r="4136" spans="1:11" x14ac:dyDescent="0.25">
      <c r="A4136" s="2">
        <v>40660</v>
      </c>
      <c r="B4136" s="4">
        <v>298.27</v>
      </c>
      <c r="C4136" s="4">
        <v>-2000.03</v>
      </c>
      <c r="D4136" s="4">
        <v>67886</v>
      </c>
      <c r="E4136" s="4">
        <v>195644.05</v>
      </c>
      <c r="F4136" s="4">
        <v>-9.41</v>
      </c>
      <c r="G4136" s="4">
        <v>15425</v>
      </c>
      <c r="H4136" s="4">
        <v>9954.9599999999991</v>
      </c>
      <c r="I4136" s="4">
        <v>29858.61</v>
      </c>
      <c r="J4136" s="4"/>
      <c r="K4136" s="4">
        <v>-71577.509999999995</v>
      </c>
    </row>
    <row r="4137" spans="1:11" x14ac:dyDescent="0.25">
      <c r="A4137" s="2">
        <v>40661</v>
      </c>
      <c r="B4137" s="4">
        <v>298.27</v>
      </c>
      <c r="C4137" s="4">
        <v>-2000.03</v>
      </c>
      <c r="D4137" s="4">
        <v>67886</v>
      </c>
      <c r="E4137" s="4">
        <v>195644.05</v>
      </c>
      <c r="F4137" s="4">
        <v>-9.41</v>
      </c>
      <c r="G4137" s="4">
        <v>15425</v>
      </c>
      <c r="H4137" s="4">
        <v>9954.9599999999991</v>
      </c>
      <c r="I4137" s="4">
        <v>29858.61</v>
      </c>
      <c r="J4137" s="4"/>
      <c r="K4137" s="4">
        <v>-71577.509999999995</v>
      </c>
    </row>
    <row r="4138" spans="1:11" x14ac:dyDescent="0.25">
      <c r="A4138" s="2">
        <v>40662</v>
      </c>
      <c r="B4138" s="4">
        <v>298.27</v>
      </c>
      <c r="C4138" s="4">
        <v>-2000.03</v>
      </c>
      <c r="D4138" s="4">
        <v>67886</v>
      </c>
      <c r="E4138" s="4">
        <v>195644.05</v>
      </c>
      <c r="F4138" s="4">
        <v>-9.41</v>
      </c>
      <c r="G4138" s="4">
        <v>15425</v>
      </c>
      <c r="H4138" s="4">
        <v>9954.9599999999991</v>
      </c>
      <c r="I4138" s="4">
        <v>29858.61</v>
      </c>
      <c r="J4138" s="4"/>
      <c r="K4138" s="4">
        <v>-71577.509999999995</v>
      </c>
    </row>
    <row r="4139" spans="1:11" x14ac:dyDescent="0.25">
      <c r="A4139" s="2">
        <v>40663</v>
      </c>
      <c r="B4139" s="4">
        <v>298.27</v>
      </c>
      <c r="C4139" s="4">
        <v>-2000.03</v>
      </c>
      <c r="D4139" s="4">
        <v>68185</v>
      </c>
      <c r="E4139" s="4">
        <v>195644.05</v>
      </c>
      <c r="F4139" s="4">
        <v>-7.39</v>
      </c>
      <c r="G4139" s="4">
        <v>15425</v>
      </c>
      <c r="H4139" s="4">
        <v>9954.9599999999991</v>
      </c>
      <c r="I4139" s="4">
        <v>30564.37</v>
      </c>
      <c r="J4139" s="4"/>
      <c r="K4139" s="4">
        <v>-71577.509999999995</v>
      </c>
    </row>
    <row r="4140" spans="1:11" x14ac:dyDescent="0.25">
      <c r="A4140" s="2">
        <v>40664</v>
      </c>
      <c r="B4140" s="4">
        <v>298.27</v>
      </c>
      <c r="C4140" s="4">
        <v>-2000.03</v>
      </c>
      <c r="D4140" s="4">
        <v>68185</v>
      </c>
      <c r="E4140" s="4">
        <v>195644.05</v>
      </c>
      <c r="F4140" s="4">
        <v>-7.39</v>
      </c>
      <c r="G4140" s="4">
        <v>15425</v>
      </c>
      <c r="H4140" s="4">
        <v>9954.9599999999991</v>
      </c>
      <c r="I4140" s="4">
        <v>30564.37</v>
      </c>
      <c r="J4140" s="4"/>
      <c r="K4140" s="4">
        <v>-71577.509999999995</v>
      </c>
    </row>
    <row r="4141" spans="1:11" x14ac:dyDescent="0.25">
      <c r="A4141" s="2">
        <v>40665</v>
      </c>
      <c r="B4141" s="4">
        <v>298.27</v>
      </c>
      <c r="C4141" s="4">
        <v>-2000.03</v>
      </c>
      <c r="D4141" s="4">
        <v>68185</v>
      </c>
      <c r="E4141" s="4">
        <v>195644.05</v>
      </c>
      <c r="F4141" s="4">
        <v>-7.39</v>
      </c>
      <c r="G4141" s="4">
        <v>15425</v>
      </c>
      <c r="H4141" s="4">
        <v>9954.9599999999991</v>
      </c>
      <c r="I4141" s="4">
        <v>30564.37</v>
      </c>
      <c r="J4141" s="4"/>
      <c r="K4141" s="4">
        <v>-71577.509999999995</v>
      </c>
    </row>
    <row r="4142" spans="1:11" x14ac:dyDescent="0.25">
      <c r="A4142" s="2">
        <v>40666</v>
      </c>
      <c r="B4142" s="4">
        <v>298.27</v>
      </c>
      <c r="C4142" s="4">
        <v>-2000.03</v>
      </c>
      <c r="D4142" s="4">
        <v>68185</v>
      </c>
      <c r="E4142" s="4">
        <v>195644.05</v>
      </c>
      <c r="F4142" s="4">
        <v>-7.39</v>
      </c>
      <c r="G4142" s="4">
        <v>15425</v>
      </c>
      <c r="H4142" s="4">
        <v>9954.9599999999991</v>
      </c>
      <c r="I4142" s="4">
        <v>30564.37</v>
      </c>
      <c r="J4142" s="4"/>
      <c r="K4142" s="4">
        <v>-71577.509999999995</v>
      </c>
    </row>
    <row r="4143" spans="1:11" x14ac:dyDescent="0.25">
      <c r="A4143" s="2">
        <v>40667</v>
      </c>
      <c r="B4143" s="4">
        <v>298.27</v>
      </c>
      <c r="C4143" s="4">
        <v>-2000.03</v>
      </c>
      <c r="D4143" s="4">
        <v>68185</v>
      </c>
      <c r="E4143" s="4">
        <v>195644.05</v>
      </c>
      <c r="F4143" s="4">
        <v>-7.39</v>
      </c>
      <c r="G4143" s="4">
        <v>15425</v>
      </c>
      <c r="H4143" s="4">
        <v>9954.9599999999991</v>
      </c>
      <c r="I4143" s="4">
        <v>30564.37</v>
      </c>
      <c r="J4143" s="4"/>
      <c r="K4143" s="4">
        <v>-71577.509999999995</v>
      </c>
    </row>
    <row r="4144" spans="1:11" x14ac:dyDescent="0.25">
      <c r="A4144" s="2">
        <v>40668</v>
      </c>
      <c r="B4144" s="4">
        <v>298.27</v>
      </c>
      <c r="C4144" s="4">
        <v>-2000.03</v>
      </c>
      <c r="D4144" s="4">
        <v>68185</v>
      </c>
      <c r="E4144" s="4">
        <v>195644.05</v>
      </c>
      <c r="F4144" s="4">
        <v>-7.39</v>
      </c>
      <c r="G4144" s="4">
        <v>15425</v>
      </c>
      <c r="H4144" s="4">
        <v>9954.9599999999991</v>
      </c>
      <c r="I4144" s="4">
        <v>30564.37</v>
      </c>
      <c r="J4144" s="4"/>
      <c r="K4144" s="4">
        <v>-71577.509999999995</v>
      </c>
    </row>
    <row r="4145" spans="1:11" x14ac:dyDescent="0.25">
      <c r="A4145" s="2">
        <v>40669</v>
      </c>
      <c r="B4145" s="4">
        <v>298.27</v>
      </c>
      <c r="C4145" s="4">
        <v>-2000.03</v>
      </c>
      <c r="D4145" s="4">
        <v>68185</v>
      </c>
      <c r="E4145" s="4">
        <v>195644.05</v>
      </c>
      <c r="F4145" s="4">
        <v>-7.39</v>
      </c>
      <c r="G4145" s="4">
        <v>15425</v>
      </c>
      <c r="H4145" s="4">
        <v>9954.9599999999991</v>
      </c>
      <c r="I4145" s="4">
        <v>30564.37</v>
      </c>
      <c r="J4145" s="4"/>
      <c r="K4145" s="4">
        <v>-71577.509999999995</v>
      </c>
    </row>
    <row r="4146" spans="1:11" x14ac:dyDescent="0.25">
      <c r="A4146" s="2">
        <v>40670</v>
      </c>
      <c r="B4146" s="4">
        <v>298.27</v>
      </c>
      <c r="C4146" s="4">
        <v>-2000.03</v>
      </c>
      <c r="D4146" s="4">
        <v>68185</v>
      </c>
      <c r="E4146" s="4">
        <v>195644.05</v>
      </c>
      <c r="F4146" s="4">
        <v>-7.39</v>
      </c>
      <c r="G4146" s="4">
        <v>15425</v>
      </c>
      <c r="H4146" s="4">
        <v>9954.9599999999991</v>
      </c>
      <c r="I4146" s="4">
        <v>30564.37</v>
      </c>
      <c r="J4146" s="4"/>
      <c r="K4146" s="4">
        <v>-71577.509999999995</v>
      </c>
    </row>
    <row r="4147" spans="1:11" x14ac:dyDescent="0.25">
      <c r="A4147" s="2">
        <v>40671</v>
      </c>
      <c r="B4147" s="4">
        <v>298.27</v>
      </c>
      <c r="C4147" s="4">
        <v>-2000.03</v>
      </c>
      <c r="D4147" s="4">
        <v>68185</v>
      </c>
      <c r="E4147" s="4">
        <v>195644.05</v>
      </c>
      <c r="F4147" s="4">
        <v>-7.39</v>
      </c>
      <c r="G4147" s="4">
        <v>15425</v>
      </c>
      <c r="H4147" s="4">
        <v>9954.9599999999991</v>
      </c>
      <c r="I4147" s="4">
        <v>30564.37</v>
      </c>
      <c r="J4147" s="4"/>
      <c r="K4147" s="4">
        <v>-71577.509999999995</v>
      </c>
    </row>
    <row r="4148" spans="1:11" x14ac:dyDescent="0.25">
      <c r="A4148" s="2">
        <v>40672</v>
      </c>
      <c r="B4148" s="4">
        <v>298.27</v>
      </c>
      <c r="C4148" s="4">
        <v>-2000.03</v>
      </c>
      <c r="D4148" s="4">
        <v>68185</v>
      </c>
      <c r="E4148" s="4">
        <v>195644.05</v>
      </c>
      <c r="F4148" s="4">
        <v>-7.39</v>
      </c>
      <c r="G4148" s="4">
        <v>15425</v>
      </c>
      <c r="H4148" s="4">
        <v>9954.9599999999991</v>
      </c>
      <c r="I4148" s="4">
        <v>30564.37</v>
      </c>
      <c r="J4148" s="4"/>
      <c r="K4148" s="4">
        <v>-71577.509999999995</v>
      </c>
    </row>
    <row r="4149" spans="1:11" x14ac:dyDescent="0.25">
      <c r="A4149" s="2">
        <v>40673</v>
      </c>
      <c r="B4149" s="4">
        <v>298.27</v>
      </c>
      <c r="C4149" s="4">
        <v>-2000.03</v>
      </c>
      <c r="D4149" s="4">
        <v>68185</v>
      </c>
      <c r="E4149" s="4">
        <v>195644.05</v>
      </c>
      <c r="F4149" s="4">
        <v>-7.39</v>
      </c>
      <c r="G4149" s="4">
        <v>15425</v>
      </c>
      <c r="H4149" s="4">
        <v>9954.9599999999991</v>
      </c>
      <c r="I4149" s="4">
        <v>30564.37</v>
      </c>
      <c r="J4149" s="4"/>
      <c r="K4149" s="4">
        <v>-71577.509999999995</v>
      </c>
    </row>
    <row r="4150" spans="1:11" x14ac:dyDescent="0.25">
      <c r="A4150" s="2">
        <v>40674</v>
      </c>
      <c r="B4150" s="4">
        <v>298.27</v>
      </c>
      <c r="C4150" s="4">
        <v>-2000.03</v>
      </c>
      <c r="D4150" s="4">
        <v>68185</v>
      </c>
      <c r="E4150" s="4">
        <v>195644.05</v>
      </c>
      <c r="F4150" s="4">
        <v>-7.39</v>
      </c>
      <c r="G4150" s="4">
        <v>15425</v>
      </c>
      <c r="H4150" s="4">
        <v>9954.9599999999991</v>
      </c>
      <c r="I4150" s="4">
        <v>30564.37</v>
      </c>
      <c r="J4150" s="4"/>
      <c r="K4150" s="4">
        <v>-71577.509999999995</v>
      </c>
    </row>
    <row r="4151" spans="1:11" x14ac:dyDescent="0.25">
      <c r="A4151" s="2">
        <v>40675</v>
      </c>
      <c r="B4151" s="4">
        <v>298.27</v>
      </c>
      <c r="C4151" s="4">
        <v>-2000.03</v>
      </c>
      <c r="D4151" s="4">
        <v>68185</v>
      </c>
      <c r="E4151" s="4">
        <v>195644.05</v>
      </c>
      <c r="F4151" s="4">
        <v>-7.39</v>
      </c>
      <c r="G4151" s="4">
        <v>15425</v>
      </c>
      <c r="H4151" s="4">
        <v>9954.9599999999991</v>
      </c>
      <c r="I4151" s="4">
        <v>30564.37</v>
      </c>
      <c r="J4151" s="4"/>
      <c r="K4151" s="4">
        <v>-71577.509999999995</v>
      </c>
    </row>
    <row r="4152" spans="1:11" x14ac:dyDescent="0.25">
      <c r="A4152" s="2">
        <v>40676</v>
      </c>
      <c r="B4152" s="4">
        <v>298.27</v>
      </c>
      <c r="C4152" s="4">
        <v>-2000.03</v>
      </c>
      <c r="D4152" s="4">
        <v>68185</v>
      </c>
      <c r="E4152" s="4">
        <v>195644.05</v>
      </c>
      <c r="F4152" s="4">
        <v>-7.39</v>
      </c>
      <c r="G4152" s="4">
        <v>15425</v>
      </c>
      <c r="H4152" s="4">
        <v>9954.9599999999991</v>
      </c>
      <c r="I4152" s="4">
        <v>30564.37</v>
      </c>
      <c r="J4152" s="4"/>
      <c r="K4152" s="4">
        <v>-71577.509999999995</v>
      </c>
    </row>
    <row r="4153" spans="1:11" x14ac:dyDescent="0.25">
      <c r="A4153" s="2">
        <v>40677</v>
      </c>
      <c r="B4153" s="4">
        <v>298.27</v>
      </c>
      <c r="C4153" s="4">
        <v>-2000.03</v>
      </c>
      <c r="D4153" s="4">
        <v>68185</v>
      </c>
      <c r="E4153" s="4">
        <v>195644.05</v>
      </c>
      <c r="F4153" s="4">
        <v>-7.39</v>
      </c>
      <c r="G4153" s="4">
        <v>15425</v>
      </c>
      <c r="H4153" s="4">
        <v>9954.9599999999991</v>
      </c>
      <c r="I4153" s="4">
        <v>30564.37</v>
      </c>
      <c r="J4153" s="4"/>
      <c r="K4153" s="4">
        <v>-71577.509999999995</v>
      </c>
    </row>
    <row r="4154" spans="1:11" x14ac:dyDescent="0.25">
      <c r="A4154" s="2">
        <v>40678</v>
      </c>
      <c r="B4154" s="4">
        <v>298.27</v>
      </c>
      <c r="C4154" s="4">
        <v>-2000.03</v>
      </c>
      <c r="D4154" s="4">
        <v>68185</v>
      </c>
      <c r="E4154" s="4">
        <v>195644.05</v>
      </c>
      <c r="F4154" s="4">
        <v>-7.39</v>
      </c>
      <c r="G4154" s="4">
        <v>15425</v>
      </c>
      <c r="H4154" s="4">
        <v>9954.9599999999991</v>
      </c>
      <c r="I4154" s="4">
        <v>30564.37</v>
      </c>
      <c r="J4154" s="4"/>
      <c r="K4154" s="4">
        <v>-71577.509999999995</v>
      </c>
    </row>
    <row r="4155" spans="1:11" x14ac:dyDescent="0.25">
      <c r="A4155" s="2">
        <v>40679</v>
      </c>
      <c r="B4155" s="4">
        <v>298.27</v>
      </c>
      <c r="C4155" s="4">
        <v>-2000.03</v>
      </c>
      <c r="D4155" s="4">
        <v>68185</v>
      </c>
      <c r="E4155" s="4">
        <v>195644.05</v>
      </c>
      <c r="F4155" s="4">
        <v>-7.39</v>
      </c>
      <c r="G4155" s="4">
        <v>15425</v>
      </c>
      <c r="H4155" s="4">
        <v>9954.9599999999991</v>
      </c>
      <c r="I4155" s="4">
        <v>30564.37</v>
      </c>
      <c r="J4155" s="4"/>
      <c r="K4155" s="4">
        <v>-71577.509999999995</v>
      </c>
    </row>
    <row r="4156" spans="1:11" x14ac:dyDescent="0.25">
      <c r="A4156" s="2">
        <v>40680</v>
      </c>
      <c r="B4156" s="4">
        <v>298.27</v>
      </c>
      <c r="C4156" s="4">
        <v>-2000.03</v>
      </c>
      <c r="D4156" s="4">
        <v>68185</v>
      </c>
      <c r="E4156" s="4">
        <v>195644.05</v>
      </c>
      <c r="F4156" s="4">
        <v>-7.39</v>
      </c>
      <c r="G4156" s="4">
        <v>15425</v>
      </c>
      <c r="H4156" s="4">
        <v>9954.9599999999991</v>
      </c>
      <c r="I4156" s="4">
        <v>30564.37</v>
      </c>
      <c r="J4156" s="4"/>
      <c r="K4156" s="4">
        <v>-71577.509999999995</v>
      </c>
    </row>
    <row r="4157" spans="1:11" x14ac:dyDescent="0.25">
      <c r="A4157" s="2">
        <v>40681</v>
      </c>
      <c r="B4157" s="4">
        <v>298.27</v>
      </c>
      <c r="C4157" s="4">
        <v>-2000.03</v>
      </c>
      <c r="D4157" s="4">
        <v>68185</v>
      </c>
      <c r="E4157" s="4">
        <v>195644.05</v>
      </c>
      <c r="F4157" s="4">
        <v>-7.39</v>
      </c>
      <c r="G4157" s="4">
        <v>15425</v>
      </c>
      <c r="H4157" s="4">
        <v>9954.9599999999991</v>
      </c>
      <c r="I4157" s="4">
        <v>30564.37</v>
      </c>
      <c r="J4157" s="4"/>
      <c r="K4157" s="4">
        <v>-71577.509999999995</v>
      </c>
    </row>
    <row r="4158" spans="1:11" x14ac:dyDescent="0.25">
      <c r="A4158" s="2">
        <v>40682</v>
      </c>
      <c r="B4158" s="4">
        <v>298.27</v>
      </c>
      <c r="C4158" s="4">
        <v>-2000.03</v>
      </c>
      <c r="D4158" s="4">
        <v>68185</v>
      </c>
      <c r="E4158" s="4">
        <v>195644.05</v>
      </c>
      <c r="F4158" s="4">
        <v>-7.39</v>
      </c>
      <c r="G4158" s="4">
        <v>15425</v>
      </c>
      <c r="H4158" s="4">
        <v>9954.9599999999991</v>
      </c>
      <c r="I4158" s="4">
        <v>30564.37</v>
      </c>
      <c r="J4158" s="4"/>
      <c r="K4158" s="4">
        <v>-71577.509999999995</v>
      </c>
    </row>
    <row r="4159" spans="1:11" x14ac:dyDescent="0.25">
      <c r="A4159" s="2">
        <v>40683</v>
      </c>
      <c r="B4159" s="4">
        <v>298.27</v>
      </c>
      <c r="C4159" s="4">
        <v>-2000.03</v>
      </c>
      <c r="D4159" s="4">
        <v>68185</v>
      </c>
      <c r="E4159" s="4">
        <v>195644.05</v>
      </c>
      <c r="F4159" s="4">
        <v>-7.39</v>
      </c>
      <c r="G4159" s="4">
        <v>15425</v>
      </c>
      <c r="H4159" s="4">
        <v>9954.9599999999991</v>
      </c>
      <c r="I4159" s="4">
        <v>30564.37</v>
      </c>
      <c r="J4159" s="4"/>
      <c r="K4159" s="4">
        <v>-71577.509999999995</v>
      </c>
    </row>
    <row r="4160" spans="1:11" x14ac:dyDescent="0.25">
      <c r="A4160" s="2">
        <v>40684</v>
      </c>
      <c r="B4160" s="4">
        <v>298.27</v>
      </c>
      <c r="C4160" s="4">
        <v>-2000.03</v>
      </c>
      <c r="D4160" s="4">
        <v>68185</v>
      </c>
      <c r="E4160" s="4">
        <v>195644.05</v>
      </c>
      <c r="F4160" s="4">
        <v>-7.39</v>
      </c>
      <c r="G4160" s="4">
        <v>15425</v>
      </c>
      <c r="H4160" s="4">
        <v>9954.9599999999991</v>
      </c>
      <c r="I4160" s="4">
        <v>30564.37</v>
      </c>
      <c r="J4160" s="4"/>
      <c r="K4160" s="4">
        <v>-71577.509999999995</v>
      </c>
    </row>
    <row r="4161" spans="1:11" x14ac:dyDescent="0.25">
      <c r="A4161" s="2">
        <v>40685</v>
      </c>
      <c r="B4161" s="4">
        <v>298.27</v>
      </c>
      <c r="C4161" s="4">
        <v>-2000.03</v>
      </c>
      <c r="D4161" s="4">
        <v>68185</v>
      </c>
      <c r="E4161" s="4">
        <v>195644.05</v>
      </c>
      <c r="F4161" s="4">
        <v>-7.39</v>
      </c>
      <c r="G4161" s="4">
        <v>15425</v>
      </c>
      <c r="H4161" s="4">
        <v>9954.9599999999991</v>
      </c>
      <c r="I4161" s="4">
        <v>30564.37</v>
      </c>
      <c r="J4161" s="4"/>
      <c r="K4161" s="4">
        <v>-71577.509999999995</v>
      </c>
    </row>
    <row r="4162" spans="1:11" x14ac:dyDescent="0.25">
      <c r="A4162" s="2">
        <v>40686</v>
      </c>
      <c r="B4162" s="4">
        <v>298.27</v>
      </c>
      <c r="C4162" s="4">
        <v>-2000.03</v>
      </c>
      <c r="D4162" s="4">
        <v>68185</v>
      </c>
      <c r="E4162" s="4">
        <v>195644.05</v>
      </c>
      <c r="F4162" s="4">
        <v>-7.39</v>
      </c>
      <c r="G4162" s="4">
        <v>15425</v>
      </c>
      <c r="H4162" s="4">
        <v>9954.9599999999991</v>
      </c>
      <c r="I4162" s="4">
        <v>30564.37</v>
      </c>
      <c r="J4162" s="4"/>
      <c r="K4162" s="4">
        <v>-71577.509999999995</v>
      </c>
    </row>
    <row r="4163" spans="1:11" x14ac:dyDescent="0.25">
      <c r="A4163" s="2">
        <v>40687</v>
      </c>
      <c r="B4163" s="4">
        <v>298.27</v>
      </c>
      <c r="C4163" s="4">
        <v>-2000.03</v>
      </c>
      <c r="D4163" s="4">
        <v>68185</v>
      </c>
      <c r="E4163" s="4">
        <v>195644.05</v>
      </c>
      <c r="F4163" s="4">
        <v>-7.39</v>
      </c>
      <c r="G4163" s="4">
        <v>15425</v>
      </c>
      <c r="H4163" s="4">
        <v>9954.9599999999991</v>
      </c>
      <c r="I4163" s="4">
        <v>30564.37</v>
      </c>
      <c r="J4163" s="4"/>
      <c r="K4163" s="4">
        <v>-71577.509999999995</v>
      </c>
    </row>
    <row r="4164" spans="1:11" x14ac:dyDescent="0.25">
      <c r="A4164" s="2">
        <v>40688</v>
      </c>
      <c r="B4164" s="4">
        <v>298.27</v>
      </c>
      <c r="C4164" s="4">
        <v>-2000.03</v>
      </c>
      <c r="D4164" s="4">
        <v>68185</v>
      </c>
      <c r="E4164" s="4">
        <v>195644.05</v>
      </c>
      <c r="F4164" s="4">
        <v>-7.39</v>
      </c>
      <c r="G4164" s="4">
        <v>15425</v>
      </c>
      <c r="H4164" s="4">
        <v>9954.9599999999991</v>
      </c>
      <c r="I4164" s="4">
        <v>30564.37</v>
      </c>
      <c r="J4164" s="4"/>
      <c r="K4164" s="4">
        <v>-71577.509999999995</v>
      </c>
    </row>
    <row r="4165" spans="1:11" x14ac:dyDescent="0.25">
      <c r="A4165" s="2">
        <v>40689</v>
      </c>
      <c r="B4165" s="4">
        <v>298.27</v>
      </c>
      <c r="C4165" s="4">
        <v>-2000.03</v>
      </c>
      <c r="D4165" s="4">
        <v>68185</v>
      </c>
      <c r="E4165" s="4">
        <v>195644.05</v>
      </c>
      <c r="F4165" s="4">
        <v>-7.39</v>
      </c>
      <c r="G4165" s="4">
        <v>15425</v>
      </c>
      <c r="H4165" s="4">
        <v>9954.9599999999991</v>
      </c>
      <c r="I4165" s="4">
        <v>30564.37</v>
      </c>
      <c r="J4165" s="4"/>
      <c r="K4165" s="4">
        <v>-71577.509999999995</v>
      </c>
    </row>
    <row r="4166" spans="1:11" x14ac:dyDescent="0.25">
      <c r="A4166" s="2">
        <v>40690</v>
      </c>
      <c r="B4166" s="4">
        <v>298.27</v>
      </c>
      <c r="C4166" s="4">
        <v>-2000.03</v>
      </c>
      <c r="D4166" s="4">
        <v>68185</v>
      </c>
      <c r="E4166" s="4">
        <v>195644.05</v>
      </c>
      <c r="F4166" s="4">
        <v>-7.39</v>
      </c>
      <c r="G4166" s="4">
        <v>15425</v>
      </c>
      <c r="H4166" s="4">
        <v>9954.9599999999991</v>
      </c>
      <c r="I4166" s="4">
        <v>30564.37</v>
      </c>
      <c r="J4166" s="4"/>
      <c r="K4166" s="4">
        <v>-71577.509999999995</v>
      </c>
    </row>
    <row r="4167" spans="1:11" x14ac:dyDescent="0.25">
      <c r="A4167" s="2">
        <v>40691</v>
      </c>
      <c r="B4167" s="4">
        <v>298.27</v>
      </c>
      <c r="C4167" s="4">
        <v>-2000.03</v>
      </c>
      <c r="D4167" s="4">
        <v>68185</v>
      </c>
      <c r="E4167" s="4">
        <v>195644.05</v>
      </c>
      <c r="F4167" s="4">
        <v>-7.39</v>
      </c>
      <c r="G4167" s="4">
        <v>15425</v>
      </c>
      <c r="H4167" s="4">
        <v>9954.9599999999991</v>
      </c>
      <c r="I4167" s="4">
        <v>30564.37</v>
      </c>
      <c r="J4167" s="4"/>
      <c r="K4167" s="4">
        <v>-71577.509999999995</v>
      </c>
    </row>
    <row r="4168" spans="1:11" x14ac:dyDescent="0.25">
      <c r="A4168" s="2">
        <v>40692</v>
      </c>
      <c r="B4168" s="4">
        <v>298.27</v>
      </c>
      <c r="C4168" s="4">
        <v>-2000.03</v>
      </c>
      <c r="D4168" s="4">
        <v>68185</v>
      </c>
      <c r="E4168" s="4">
        <v>195644.05</v>
      </c>
      <c r="F4168" s="4">
        <v>-7.39</v>
      </c>
      <c r="G4168" s="4">
        <v>15425</v>
      </c>
      <c r="H4168" s="4">
        <v>9954.9599999999991</v>
      </c>
      <c r="I4168" s="4">
        <v>30564.37</v>
      </c>
      <c r="J4168" s="4"/>
      <c r="K4168" s="4">
        <v>-71577.509999999995</v>
      </c>
    </row>
    <row r="4169" spans="1:11" x14ac:dyDescent="0.25">
      <c r="A4169" s="2">
        <v>40693</v>
      </c>
      <c r="B4169" s="4">
        <v>298.27</v>
      </c>
      <c r="C4169" s="4">
        <v>-2000.03</v>
      </c>
      <c r="D4169" s="4">
        <v>68185</v>
      </c>
      <c r="E4169" s="4">
        <v>195644.05</v>
      </c>
      <c r="F4169" s="4">
        <v>-7.39</v>
      </c>
      <c r="G4169" s="4">
        <v>15425</v>
      </c>
      <c r="H4169" s="4">
        <v>9954.9599999999991</v>
      </c>
      <c r="I4169" s="4">
        <v>30564.37</v>
      </c>
      <c r="J4169" s="4"/>
      <c r="K4169" s="4">
        <v>-71577.509999999995</v>
      </c>
    </row>
    <row r="4170" spans="1:11" x14ac:dyDescent="0.25">
      <c r="A4170" s="2">
        <v>40694</v>
      </c>
      <c r="B4170" s="4">
        <v>298.27</v>
      </c>
      <c r="C4170" s="4">
        <v>-2000.03</v>
      </c>
      <c r="D4170" s="4">
        <v>67753</v>
      </c>
      <c r="E4170" s="4">
        <v>195644.05</v>
      </c>
      <c r="F4170" s="4">
        <v>-6.43</v>
      </c>
      <c r="G4170" s="4">
        <v>15425</v>
      </c>
      <c r="H4170" s="4">
        <v>9954.9599999999991</v>
      </c>
      <c r="I4170" s="4">
        <v>30818.17</v>
      </c>
      <c r="J4170" s="4"/>
      <c r="K4170" s="4">
        <v>-71577.509999999995</v>
      </c>
    </row>
    <row r="4171" spans="1:11" x14ac:dyDescent="0.25">
      <c r="A4171" s="2">
        <v>40695</v>
      </c>
      <c r="B4171" s="4">
        <v>298.27</v>
      </c>
      <c r="C4171" s="4">
        <v>-2000.03</v>
      </c>
      <c r="D4171" s="4">
        <v>67753</v>
      </c>
      <c r="E4171" s="4">
        <v>195644.05</v>
      </c>
      <c r="F4171" s="4">
        <v>-6.43</v>
      </c>
      <c r="G4171" s="4">
        <v>15425</v>
      </c>
      <c r="H4171" s="4">
        <v>9954.9599999999991</v>
      </c>
      <c r="I4171" s="4">
        <v>30818.17</v>
      </c>
      <c r="J4171" s="4"/>
      <c r="K4171" s="4">
        <v>-71577.509999999995</v>
      </c>
    </row>
    <row r="4172" spans="1:11" x14ac:dyDescent="0.25">
      <c r="A4172" s="2">
        <v>40696</v>
      </c>
      <c r="B4172" s="4">
        <v>298.27</v>
      </c>
      <c r="C4172" s="4">
        <v>-2000.03</v>
      </c>
      <c r="D4172" s="4">
        <v>67753</v>
      </c>
      <c r="E4172" s="4">
        <v>195644.05</v>
      </c>
      <c r="F4172" s="4">
        <v>-6.43</v>
      </c>
      <c r="G4172" s="4">
        <v>15425</v>
      </c>
      <c r="H4172" s="4">
        <v>9954.9599999999991</v>
      </c>
      <c r="I4172" s="4">
        <v>30818.17</v>
      </c>
      <c r="J4172" s="4"/>
      <c r="K4172" s="4">
        <v>-71577.509999999995</v>
      </c>
    </row>
    <row r="4173" spans="1:11" x14ac:dyDescent="0.25">
      <c r="A4173" s="2">
        <v>40697</v>
      </c>
      <c r="B4173" s="4">
        <v>298.27</v>
      </c>
      <c r="C4173" s="4">
        <v>-2000.03</v>
      </c>
      <c r="D4173" s="4">
        <v>67753</v>
      </c>
      <c r="E4173" s="4">
        <v>195644.05</v>
      </c>
      <c r="F4173" s="4">
        <v>-6.43</v>
      </c>
      <c r="G4173" s="4">
        <v>15425</v>
      </c>
      <c r="H4173" s="4">
        <v>9954.9599999999991</v>
      </c>
      <c r="I4173" s="4">
        <v>30818.17</v>
      </c>
      <c r="J4173" s="4"/>
      <c r="K4173" s="4">
        <v>-71577.509999999995</v>
      </c>
    </row>
    <row r="4174" spans="1:11" x14ac:dyDescent="0.25">
      <c r="A4174" s="2">
        <v>40698</v>
      </c>
      <c r="B4174" s="4">
        <v>298.27</v>
      </c>
      <c r="C4174" s="4">
        <v>-2000.03</v>
      </c>
      <c r="D4174" s="4">
        <v>67753</v>
      </c>
      <c r="E4174" s="4">
        <v>195644.05</v>
      </c>
      <c r="F4174" s="4">
        <v>-6.43</v>
      </c>
      <c r="G4174" s="4">
        <v>15425</v>
      </c>
      <c r="H4174" s="4">
        <v>9954.9599999999991</v>
      </c>
      <c r="I4174" s="4">
        <v>30818.17</v>
      </c>
      <c r="J4174" s="4"/>
      <c r="K4174" s="4">
        <v>-71577.509999999995</v>
      </c>
    </row>
    <row r="4175" spans="1:11" x14ac:dyDescent="0.25">
      <c r="A4175" s="2">
        <v>40699</v>
      </c>
      <c r="B4175" s="4">
        <v>298.27</v>
      </c>
      <c r="C4175" s="4">
        <v>-2000.03</v>
      </c>
      <c r="D4175" s="4">
        <v>67753</v>
      </c>
      <c r="E4175" s="4">
        <v>195644.05</v>
      </c>
      <c r="F4175" s="4">
        <v>-6.43</v>
      </c>
      <c r="G4175" s="4">
        <v>15425</v>
      </c>
      <c r="H4175" s="4">
        <v>9954.9599999999991</v>
      </c>
      <c r="I4175" s="4">
        <v>30818.17</v>
      </c>
      <c r="J4175" s="4"/>
      <c r="K4175" s="4">
        <v>-71577.509999999995</v>
      </c>
    </row>
    <row r="4176" spans="1:11" x14ac:dyDescent="0.25">
      <c r="A4176" s="2">
        <v>40700</v>
      </c>
      <c r="B4176" s="4">
        <v>298.27</v>
      </c>
      <c r="C4176" s="4">
        <v>-2000.03</v>
      </c>
      <c r="D4176" s="4">
        <v>67753</v>
      </c>
      <c r="E4176" s="4">
        <v>195644.05</v>
      </c>
      <c r="F4176" s="4">
        <v>-6.43</v>
      </c>
      <c r="G4176" s="4">
        <v>15425</v>
      </c>
      <c r="H4176" s="4">
        <v>9954.9599999999991</v>
      </c>
      <c r="I4176" s="4">
        <v>30818.17</v>
      </c>
      <c r="J4176" s="4"/>
      <c r="K4176" s="4">
        <v>-71577.509999999995</v>
      </c>
    </row>
    <row r="4177" spans="1:11" x14ac:dyDescent="0.25">
      <c r="A4177" s="2">
        <v>40701</v>
      </c>
      <c r="B4177" s="4">
        <v>298.27</v>
      </c>
      <c r="C4177" s="4">
        <v>-2000.03</v>
      </c>
      <c r="D4177" s="4">
        <v>67753</v>
      </c>
      <c r="E4177" s="4">
        <v>195644.05</v>
      </c>
      <c r="F4177" s="4">
        <v>-6.43</v>
      </c>
      <c r="G4177" s="4">
        <v>15425</v>
      </c>
      <c r="H4177" s="4">
        <v>9954.9599999999991</v>
      </c>
      <c r="I4177" s="4">
        <v>30818.17</v>
      </c>
      <c r="J4177" s="4"/>
      <c r="K4177" s="4">
        <v>-71577.509999999995</v>
      </c>
    </row>
    <row r="4178" spans="1:11" x14ac:dyDescent="0.25">
      <c r="A4178" s="2">
        <v>40702</v>
      </c>
      <c r="B4178" s="4">
        <v>298.27</v>
      </c>
      <c r="C4178" s="4">
        <v>-2000.03</v>
      </c>
      <c r="D4178" s="4">
        <v>67753</v>
      </c>
      <c r="E4178" s="4">
        <v>195644.05</v>
      </c>
      <c r="F4178" s="4">
        <v>-6.43</v>
      </c>
      <c r="G4178" s="4">
        <v>15425</v>
      </c>
      <c r="H4178" s="4">
        <v>9954.9599999999991</v>
      </c>
      <c r="I4178" s="4">
        <v>30818.17</v>
      </c>
      <c r="J4178" s="4"/>
      <c r="K4178" s="4">
        <v>-71577.509999999995</v>
      </c>
    </row>
    <row r="4179" spans="1:11" x14ac:dyDescent="0.25">
      <c r="A4179" s="2">
        <v>40703</v>
      </c>
      <c r="B4179" s="4">
        <v>298.27</v>
      </c>
      <c r="C4179" s="4">
        <v>-2000.03</v>
      </c>
      <c r="D4179" s="4">
        <v>67753</v>
      </c>
      <c r="E4179" s="4">
        <v>195644.05</v>
      </c>
      <c r="F4179" s="4">
        <v>-6.43</v>
      </c>
      <c r="G4179" s="4">
        <v>15425</v>
      </c>
      <c r="H4179" s="4">
        <v>9954.9599999999991</v>
      </c>
      <c r="I4179" s="4">
        <v>30818.17</v>
      </c>
      <c r="J4179" s="4"/>
      <c r="K4179" s="4">
        <v>-71577.509999999995</v>
      </c>
    </row>
    <row r="4180" spans="1:11" x14ac:dyDescent="0.25">
      <c r="A4180" s="2">
        <v>40704</v>
      </c>
      <c r="B4180" s="4">
        <v>298.27</v>
      </c>
      <c r="C4180" s="4">
        <v>-2000.03</v>
      </c>
      <c r="D4180" s="4">
        <v>67753</v>
      </c>
      <c r="E4180" s="4">
        <v>195644.05</v>
      </c>
      <c r="F4180" s="4">
        <v>-6.43</v>
      </c>
      <c r="G4180" s="4">
        <v>15425</v>
      </c>
      <c r="H4180" s="4">
        <v>9954.9599999999991</v>
      </c>
      <c r="I4180" s="4">
        <v>30818.17</v>
      </c>
      <c r="J4180" s="4"/>
      <c r="K4180" s="4">
        <v>-71577.509999999995</v>
      </c>
    </row>
    <row r="4181" spans="1:11" x14ac:dyDescent="0.25">
      <c r="A4181" s="2">
        <v>40705</v>
      </c>
      <c r="B4181" s="4">
        <v>298.27</v>
      </c>
      <c r="C4181" s="4">
        <v>-2000.03</v>
      </c>
      <c r="D4181" s="4">
        <v>67753</v>
      </c>
      <c r="E4181" s="4">
        <v>195644.05</v>
      </c>
      <c r="F4181" s="4">
        <v>-6.43</v>
      </c>
      <c r="G4181" s="4">
        <v>15425</v>
      </c>
      <c r="H4181" s="4">
        <v>9954.9599999999991</v>
      </c>
      <c r="I4181" s="4">
        <v>30818.17</v>
      </c>
      <c r="J4181" s="4"/>
      <c r="K4181" s="4">
        <v>-71577.509999999995</v>
      </c>
    </row>
    <row r="4182" spans="1:11" x14ac:dyDescent="0.25">
      <c r="A4182" s="2">
        <v>40706</v>
      </c>
      <c r="B4182" s="4">
        <v>298.27</v>
      </c>
      <c r="C4182" s="4">
        <v>-2000.03</v>
      </c>
      <c r="D4182" s="4">
        <v>67753</v>
      </c>
      <c r="E4182" s="4">
        <v>195644.05</v>
      </c>
      <c r="F4182" s="4">
        <v>-6.43</v>
      </c>
      <c r="G4182" s="4">
        <v>15425</v>
      </c>
      <c r="H4182" s="4">
        <v>9954.9599999999991</v>
      </c>
      <c r="I4182" s="4">
        <v>30818.17</v>
      </c>
      <c r="J4182" s="4"/>
      <c r="K4182" s="4">
        <v>-71577.509999999995</v>
      </c>
    </row>
    <row r="4183" spans="1:11" x14ac:dyDescent="0.25">
      <c r="A4183" s="2">
        <v>40707</v>
      </c>
      <c r="B4183" s="4">
        <v>298.27</v>
      </c>
      <c r="C4183" s="4">
        <v>-2000.03</v>
      </c>
      <c r="D4183" s="4">
        <v>67753</v>
      </c>
      <c r="E4183" s="4">
        <v>195644.05</v>
      </c>
      <c r="F4183" s="4">
        <v>-6.43</v>
      </c>
      <c r="G4183" s="4">
        <v>15425</v>
      </c>
      <c r="H4183" s="4">
        <v>9954.9599999999991</v>
      </c>
      <c r="I4183" s="4">
        <v>30818.17</v>
      </c>
      <c r="J4183" s="4"/>
      <c r="K4183" s="4">
        <v>-71577.509999999995</v>
      </c>
    </row>
    <row r="4184" spans="1:11" x14ac:dyDescent="0.25">
      <c r="A4184" s="2">
        <v>40708</v>
      </c>
      <c r="B4184" s="4">
        <v>298.27</v>
      </c>
      <c r="C4184" s="4">
        <v>-2000.03</v>
      </c>
      <c r="D4184" s="4">
        <v>67753</v>
      </c>
      <c r="E4184" s="4">
        <v>195644.05</v>
      </c>
      <c r="F4184" s="4">
        <v>-6.43</v>
      </c>
      <c r="G4184" s="4">
        <v>15425</v>
      </c>
      <c r="H4184" s="4">
        <v>9954.9599999999991</v>
      </c>
      <c r="I4184" s="4">
        <v>30818.17</v>
      </c>
      <c r="J4184" s="4"/>
      <c r="K4184" s="4">
        <v>-71577.509999999995</v>
      </c>
    </row>
    <row r="4185" spans="1:11" x14ac:dyDescent="0.25">
      <c r="A4185" s="2">
        <v>40709</v>
      </c>
      <c r="B4185" s="4">
        <v>298.27</v>
      </c>
      <c r="C4185" s="4">
        <v>-2000.03</v>
      </c>
      <c r="D4185" s="4">
        <v>67753</v>
      </c>
      <c r="E4185" s="4">
        <v>195644.05</v>
      </c>
      <c r="F4185" s="4">
        <v>-6.43</v>
      </c>
      <c r="G4185" s="4">
        <v>15425</v>
      </c>
      <c r="H4185" s="4">
        <v>9954.9599999999991</v>
      </c>
      <c r="I4185" s="4">
        <v>30818.17</v>
      </c>
      <c r="J4185" s="4"/>
      <c r="K4185" s="4">
        <v>-71577.509999999995</v>
      </c>
    </row>
    <row r="4186" spans="1:11" x14ac:dyDescent="0.25">
      <c r="A4186" s="2">
        <v>40710</v>
      </c>
      <c r="B4186" s="4">
        <v>298.27</v>
      </c>
      <c r="C4186" s="4">
        <v>-2000.03</v>
      </c>
      <c r="D4186" s="4">
        <v>67753</v>
      </c>
      <c r="E4186" s="4">
        <v>195644.05</v>
      </c>
      <c r="F4186" s="4">
        <v>-6.43</v>
      </c>
      <c r="G4186" s="4">
        <v>15425</v>
      </c>
      <c r="H4186" s="4">
        <v>9954.9599999999991</v>
      </c>
      <c r="I4186" s="4">
        <v>30818.17</v>
      </c>
      <c r="J4186" s="4"/>
      <c r="K4186" s="4">
        <v>-71577.509999999995</v>
      </c>
    </row>
    <row r="4187" spans="1:11" x14ac:dyDescent="0.25">
      <c r="A4187" s="2">
        <v>40711</v>
      </c>
      <c r="B4187" s="4">
        <v>298.27</v>
      </c>
      <c r="C4187" s="4">
        <v>-2000.03</v>
      </c>
      <c r="D4187" s="4">
        <v>67753</v>
      </c>
      <c r="E4187" s="4">
        <v>195644.05</v>
      </c>
      <c r="F4187" s="4">
        <v>-6.43</v>
      </c>
      <c r="G4187" s="4">
        <v>15425</v>
      </c>
      <c r="H4187" s="4">
        <v>9954.9599999999991</v>
      </c>
      <c r="I4187" s="4">
        <v>30818.17</v>
      </c>
      <c r="J4187" s="4"/>
      <c r="K4187" s="4">
        <v>-71577.509999999995</v>
      </c>
    </row>
    <row r="4188" spans="1:11" x14ac:dyDescent="0.25">
      <c r="A4188" s="2">
        <v>40712</v>
      </c>
      <c r="B4188" s="4">
        <v>298.27</v>
      </c>
      <c r="C4188" s="4">
        <v>-2000.03</v>
      </c>
      <c r="D4188" s="4">
        <v>67753</v>
      </c>
      <c r="E4188" s="4">
        <v>195644.05</v>
      </c>
      <c r="F4188" s="4">
        <v>-6.43</v>
      </c>
      <c r="G4188" s="4">
        <v>15425</v>
      </c>
      <c r="H4188" s="4">
        <v>9954.9599999999991</v>
      </c>
      <c r="I4188" s="4">
        <v>30818.17</v>
      </c>
      <c r="J4188" s="4"/>
      <c r="K4188" s="4">
        <v>-71577.509999999995</v>
      </c>
    </row>
    <row r="4189" spans="1:11" x14ac:dyDescent="0.25">
      <c r="A4189" s="2">
        <v>40713</v>
      </c>
      <c r="B4189" s="4">
        <v>298.27</v>
      </c>
      <c r="C4189" s="4">
        <v>-2000.03</v>
      </c>
      <c r="D4189" s="4">
        <v>67753</v>
      </c>
      <c r="E4189" s="4">
        <v>195644.05</v>
      </c>
      <c r="F4189" s="4">
        <v>-6.43</v>
      </c>
      <c r="G4189" s="4">
        <v>15425</v>
      </c>
      <c r="H4189" s="4">
        <v>9954.9599999999991</v>
      </c>
      <c r="I4189" s="4">
        <v>30818.17</v>
      </c>
      <c r="J4189" s="4"/>
      <c r="K4189" s="4">
        <v>-71577.509999999995</v>
      </c>
    </row>
    <row r="4190" spans="1:11" x14ac:dyDescent="0.25">
      <c r="A4190" s="2">
        <v>40714</v>
      </c>
      <c r="B4190" s="4">
        <v>298.27</v>
      </c>
      <c r="C4190" s="4">
        <v>-2000.03</v>
      </c>
      <c r="D4190" s="4">
        <v>67753</v>
      </c>
      <c r="E4190" s="4">
        <v>195644.05</v>
      </c>
      <c r="F4190" s="4">
        <v>-6.43</v>
      </c>
      <c r="G4190" s="4">
        <v>15425</v>
      </c>
      <c r="H4190" s="4">
        <v>9954.9599999999991</v>
      </c>
      <c r="I4190" s="4">
        <v>30818.17</v>
      </c>
      <c r="J4190" s="4"/>
      <c r="K4190" s="4">
        <v>-71577.509999999995</v>
      </c>
    </row>
    <row r="4191" spans="1:11" x14ac:dyDescent="0.25">
      <c r="A4191" s="2">
        <v>40715</v>
      </c>
      <c r="B4191" s="4">
        <v>298.27</v>
      </c>
      <c r="C4191" s="4">
        <v>-2000.03</v>
      </c>
      <c r="D4191" s="4">
        <v>67753</v>
      </c>
      <c r="E4191" s="4">
        <v>195644.05</v>
      </c>
      <c r="F4191" s="4">
        <v>-6.43</v>
      </c>
      <c r="G4191" s="4">
        <v>15425</v>
      </c>
      <c r="H4191" s="4">
        <v>9954.9599999999991</v>
      </c>
      <c r="I4191" s="4">
        <v>30818.17</v>
      </c>
      <c r="J4191" s="4"/>
      <c r="K4191" s="4">
        <v>-71577.509999999995</v>
      </c>
    </row>
    <row r="4192" spans="1:11" x14ac:dyDescent="0.25">
      <c r="A4192" s="2">
        <v>40716</v>
      </c>
      <c r="B4192" s="4">
        <v>298.27</v>
      </c>
      <c r="C4192" s="4">
        <v>-2000.03</v>
      </c>
      <c r="D4192" s="4">
        <v>67753</v>
      </c>
      <c r="E4192" s="4">
        <v>195644.05</v>
      </c>
      <c r="F4192" s="4">
        <v>-6.43</v>
      </c>
      <c r="G4192" s="4">
        <v>15425</v>
      </c>
      <c r="H4192" s="4">
        <v>9954.9599999999991</v>
      </c>
      <c r="I4192" s="4">
        <v>30818.17</v>
      </c>
      <c r="J4192" s="4"/>
      <c r="K4192" s="4">
        <v>-71577.509999999995</v>
      </c>
    </row>
    <row r="4193" spans="1:11" x14ac:dyDescent="0.25">
      <c r="A4193" s="2">
        <v>40717</v>
      </c>
      <c r="B4193" s="4">
        <v>298.27</v>
      </c>
      <c r="C4193" s="4">
        <v>-2000.03</v>
      </c>
      <c r="D4193" s="4">
        <v>67753</v>
      </c>
      <c r="E4193" s="4">
        <v>195644.05</v>
      </c>
      <c r="F4193" s="4">
        <v>-6.43</v>
      </c>
      <c r="G4193" s="4">
        <v>15425</v>
      </c>
      <c r="H4193" s="4">
        <v>9954.9599999999991</v>
      </c>
      <c r="I4193" s="4">
        <v>30818.17</v>
      </c>
      <c r="J4193" s="4"/>
      <c r="K4193" s="4">
        <v>-71577.509999999995</v>
      </c>
    </row>
    <row r="4194" spans="1:11" x14ac:dyDescent="0.25">
      <c r="A4194" s="2">
        <v>40718</v>
      </c>
      <c r="B4194" s="4">
        <v>298.27</v>
      </c>
      <c r="C4194" s="4">
        <v>-2000.03</v>
      </c>
      <c r="D4194" s="4">
        <v>67753</v>
      </c>
      <c r="E4194" s="4">
        <v>195644.05</v>
      </c>
      <c r="F4194" s="4">
        <v>-6.43</v>
      </c>
      <c r="G4194" s="4">
        <v>15425</v>
      </c>
      <c r="H4194" s="4">
        <v>9954.9599999999991</v>
      </c>
      <c r="I4194" s="4">
        <v>30818.17</v>
      </c>
      <c r="J4194" s="4"/>
      <c r="K4194" s="4">
        <v>-71577.509999999995</v>
      </c>
    </row>
    <row r="4195" spans="1:11" x14ac:dyDescent="0.25">
      <c r="A4195" s="2">
        <v>40719</v>
      </c>
      <c r="B4195" s="4">
        <v>298.27</v>
      </c>
      <c r="C4195" s="4">
        <v>-2000.03</v>
      </c>
      <c r="D4195" s="4">
        <v>67753</v>
      </c>
      <c r="E4195" s="4">
        <v>195644.05</v>
      </c>
      <c r="F4195" s="4">
        <v>-6.43</v>
      </c>
      <c r="G4195" s="4">
        <v>15425</v>
      </c>
      <c r="H4195" s="4">
        <v>9954.9599999999991</v>
      </c>
      <c r="I4195" s="4">
        <v>30818.17</v>
      </c>
      <c r="J4195" s="4"/>
      <c r="K4195" s="4">
        <v>-71577.509999999995</v>
      </c>
    </row>
    <row r="4196" spans="1:11" x14ac:dyDescent="0.25">
      <c r="A4196" s="2">
        <v>40720</v>
      </c>
      <c r="B4196" s="4">
        <v>298.27</v>
      </c>
      <c r="C4196" s="4">
        <v>-2000.03</v>
      </c>
      <c r="D4196" s="4">
        <v>67753</v>
      </c>
      <c r="E4196" s="4">
        <v>195644.05</v>
      </c>
      <c r="F4196" s="4">
        <v>-6.43</v>
      </c>
      <c r="G4196" s="4">
        <v>15425</v>
      </c>
      <c r="H4196" s="4">
        <v>9954.9599999999991</v>
      </c>
      <c r="I4196" s="4">
        <v>30818.17</v>
      </c>
      <c r="J4196" s="4"/>
      <c r="K4196" s="4">
        <v>-71577.509999999995</v>
      </c>
    </row>
    <row r="4197" spans="1:11" x14ac:dyDescent="0.25">
      <c r="A4197" s="2">
        <v>40721</v>
      </c>
      <c r="B4197" s="4">
        <v>298.27</v>
      </c>
      <c r="C4197" s="4">
        <v>-2000.03</v>
      </c>
      <c r="D4197" s="4">
        <v>67753</v>
      </c>
      <c r="E4197" s="4">
        <v>195644.05</v>
      </c>
      <c r="F4197" s="4">
        <v>-6.43</v>
      </c>
      <c r="G4197" s="4">
        <v>15425</v>
      </c>
      <c r="H4197" s="4">
        <v>9954.9599999999991</v>
      </c>
      <c r="I4197" s="4">
        <v>30818.17</v>
      </c>
      <c r="J4197" s="4"/>
      <c r="K4197" s="4">
        <v>-71577.509999999995</v>
      </c>
    </row>
    <row r="4198" spans="1:11" x14ac:dyDescent="0.25">
      <c r="A4198" s="2">
        <v>40722</v>
      </c>
      <c r="B4198" s="4">
        <v>298.27</v>
      </c>
      <c r="C4198" s="4">
        <v>-2000.03</v>
      </c>
      <c r="D4198" s="4">
        <v>67753</v>
      </c>
      <c r="E4198" s="4">
        <v>195644.05</v>
      </c>
      <c r="F4198" s="4">
        <v>-6.43</v>
      </c>
      <c r="G4198" s="4">
        <v>15425</v>
      </c>
      <c r="H4198" s="4">
        <v>9954.9599999999991</v>
      </c>
      <c r="I4198" s="4">
        <v>30818.17</v>
      </c>
      <c r="J4198" s="4"/>
      <c r="K4198" s="4">
        <v>-71577.509999999995</v>
      </c>
    </row>
    <row r="4199" spans="1:11" x14ac:dyDescent="0.25">
      <c r="A4199" s="2">
        <v>40723</v>
      </c>
      <c r="B4199" s="4">
        <v>298.27</v>
      </c>
      <c r="C4199" s="4">
        <v>-2000.03</v>
      </c>
      <c r="D4199" s="4">
        <v>67753</v>
      </c>
      <c r="E4199" s="4">
        <v>195644.05</v>
      </c>
      <c r="F4199" s="4">
        <v>-6.43</v>
      </c>
      <c r="G4199" s="4">
        <v>15425</v>
      </c>
      <c r="H4199" s="4">
        <v>9954.9599999999991</v>
      </c>
      <c r="I4199" s="4">
        <v>30818.17</v>
      </c>
      <c r="J4199" s="4"/>
      <c r="K4199" s="4">
        <v>-71577.509999999995</v>
      </c>
    </row>
    <row r="4200" spans="1:11" x14ac:dyDescent="0.25">
      <c r="A4200" s="2">
        <v>40724</v>
      </c>
      <c r="B4200" s="4">
        <v>314.14</v>
      </c>
      <c r="C4200" s="4">
        <v>-1808.32</v>
      </c>
      <c r="D4200" s="4">
        <v>68930</v>
      </c>
      <c r="E4200" s="4">
        <v>190644.64</v>
      </c>
      <c r="F4200" s="4">
        <v>-4.4400000000000004</v>
      </c>
      <c r="G4200" s="4">
        <v>15883</v>
      </c>
      <c r="H4200" s="4">
        <v>9954.9599999999991</v>
      </c>
      <c r="I4200" s="4">
        <v>31204</v>
      </c>
      <c r="J4200" s="4"/>
      <c r="K4200" s="4">
        <v>-73824.91</v>
      </c>
    </row>
    <row r="4201" spans="1:11" x14ac:dyDescent="0.25">
      <c r="A4201" s="2">
        <v>40725</v>
      </c>
      <c r="B4201" s="4">
        <v>314.14</v>
      </c>
      <c r="C4201" s="4">
        <v>-1808.32</v>
      </c>
      <c r="D4201" s="4">
        <v>68930</v>
      </c>
      <c r="E4201" s="4">
        <v>190644.64</v>
      </c>
      <c r="F4201" s="4">
        <v>-4.4400000000000004</v>
      </c>
      <c r="G4201" s="4">
        <v>15883</v>
      </c>
      <c r="H4201" s="4">
        <v>9954.9599999999991</v>
      </c>
      <c r="I4201" s="4">
        <v>31204</v>
      </c>
      <c r="J4201" s="4"/>
      <c r="K4201" s="4">
        <v>-73824.91</v>
      </c>
    </row>
    <row r="4202" spans="1:11" x14ac:dyDescent="0.25">
      <c r="A4202" s="2">
        <v>40726</v>
      </c>
      <c r="B4202" s="4">
        <v>314.14</v>
      </c>
      <c r="C4202" s="4">
        <v>-1808.32</v>
      </c>
      <c r="D4202" s="4">
        <v>68930</v>
      </c>
      <c r="E4202" s="4">
        <v>190644.64</v>
      </c>
      <c r="F4202" s="4">
        <v>-4.4400000000000004</v>
      </c>
      <c r="G4202" s="4">
        <v>15883</v>
      </c>
      <c r="H4202" s="4">
        <v>9954.9599999999991</v>
      </c>
      <c r="I4202" s="4">
        <v>31204</v>
      </c>
      <c r="J4202" s="4"/>
      <c r="K4202" s="4">
        <v>-73824.91</v>
      </c>
    </row>
    <row r="4203" spans="1:11" x14ac:dyDescent="0.25">
      <c r="A4203" s="2">
        <v>40727</v>
      </c>
      <c r="B4203" s="4">
        <v>314.14</v>
      </c>
      <c r="C4203" s="4">
        <v>-1808.32</v>
      </c>
      <c r="D4203" s="4">
        <v>68930</v>
      </c>
      <c r="E4203" s="4">
        <v>190644.64</v>
      </c>
      <c r="F4203" s="4">
        <v>-4.4400000000000004</v>
      </c>
      <c r="G4203" s="4">
        <v>15883</v>
      </c>
      <c r="H4203" s="4">
        <v>9954.9599999999991</v>
      </c>
      <c r="I4203" s="4">
        <v>31204</v>
      </c>
      <c r="J4203" s="4"/>
      <c r="K4203" s="4">
        <v>-73824.91</v>
      </c>
    </row>
    <row r="4204" spans="1:11" x14ac:dyDescent="0.25">
      <c r="A4204" s="2">
        <v>40728</v>
      </c>
      <c r="B4204" s="4">
        <v>314.14</v>
      </c>
      <c r="C4204" s="4">
        <v>-1808.32</v>
      </c>
      <c r="D4204" s="4">
        <v>68930</v>
      </c>
      <c r="E4204" s="4">
        <v>190644.64</v>
      </c>
      <c r="F4204" s="4">
        <v>-4.4400000000000004</v>
      </c>
      <c r="G4204" s="4">
        <v>15883</v>
      </c>
      <c r="H4204" s="4">
        <v>9954.9599999999991</v>
      </c>
      <c r="I4204" s="4">
        <v>31204</v>
      </c>
      <c r="J4204" s="4"/>
      <c r="K4204" s="4">
        <v>-73824.91</v>
      </c>
    </row>
    <row r="4205" spans="1:11" x14ac:dyDescent="0.25">
      <c r="A4205" s="2">
        <v>40729</v>
      </c>
      <c r="B4205" s="4">
        <v>314.14</v>
      </c>
      <c r="C4205" s="4">
        <v>-1808.32</v>
      </c>
      <c r="D4205" s="4">
        <v>68930</v>
      </c>
      <c r="E4205" s="4">
        <v>190644.64</v>
      </c>
      <c r="F4205" s="4">
        <v>-4.4400000000000004</v>
      </c>
      <c r="G4205" s="4">
        <v>15883</v>
      </c>
      <c r="H4205" s="4">
        <v>9954.9599999999991</v>
      </c>
      <c r="I4205" s="4">
        <v>31204</v>
      </c>
      <c r="J4205" s="4"/>
      <c r="K4205" s="4">
        <v>-73824.91</v>
      </c>
    </row>
    <row r="4206" spans="1:11" x14ac:dyDescent="0.25">
      <c r="A4206" s="2">
        <v>40730</v>
      </c>
      <c r="B4206" s="4">
        <v>314.14</v>
      </c>
      <c r="C4206" s="4">
        <v>-1808.32</v>
      </c>
      <c r="D4206" s="4">
        <v>68930</v>
      </c>
      <c r="E4206" s="4">
        <v>190644.64</v>
      </c>
      <c r="F4206" s="4">
        <v>-4.4400000000000004</v>
      </c>
      <c r="G4206" s="4">
        <v>15883</v>
      </c>
      <c r="H4206" s="4">
        <v>9954.9599999999991</v>
      </c>
      <c r="I4206" s="4">
        <v>31204</v>
      </c>
      <c r="J4206" s="4"/>
      <c r="K4206" s="4">
        <v>-73824.91</v>
      </c>
    </row>
    <row r="4207" spans="1:11" x14ac:dyDescent="0.25">
      <c r="A4207" s="2">
        <v>40731</v>
      </c>
      <c r="B4207" s="4">
        <v>314.14</v>
      </c>
      <c r="C4207" s="4">
        <v>-1808.32</v>
      </c>
      <c r="D4207" s="4">
        <v>68930</v>
      </c>
      <c r="E4207" s="4">
        <v>190644.64</v>
      </c>
      <c r="F4207" s="4">
        <v>-4.4400000000000004</v>
      </c>
      <c r="G4207" s="4">
        <v>15883</v>
      </c>
      <c r="H4207" s="4">
        <v>9954.9599999999991</v>
      </c>
      <c r="I4207" s="4">
        <v>31204</v>
      </c>
      <c r="J4207" s="4"/>
      <c r="K4207" s="4">
        <v>-73824.91</v>
      </c>
    </row>
    <row r="4208" spans="1:11" x14ac:dyDescent="0.25">
      <c r="A4208" s="2">
        <v>40732</v>
      </c>
      <c r="B4208" s="4">
        <v>314.14</v>
      </c>
      <c r="C4208" s="4">
        <v>-1808.32</v>
      </c>
      <c r="D4208" s="4">
        <v>68930</v>
      </c>
      <c r="E4208" s="4">
        <v>190644.64</v>
      </c>
      <c r="F4208" s="4">
        <v>-4.4400000000000004</v>
      </c>
      <c r="G4208" s="4">
        <v>15883</v>
      </c>
      <c r="H4208" s="4">
        <v>9954.9599999999991</v>
      </c>
      <c r="I4208" s="4">
        <v>31204</v>
      </c>
      <c r="J4208" s="4"/>
      <c r="K4208" s="4">
        <v>-73824.91</v>
      </c>
    </row>
    <row r="4209" spans="1:11" x14ac:dyDescent="0.25">
      <c r="A4209" s="2">
        <v>40733</v>
      </c>
      <c r="B4209" s="4">
        <v>314.14</v>
      </c>
      <c r="C4209" s="4">
        <v>-1808.32</v>
      </c>
      <c r="D4209" s="4">
        <v>68930</v>
      </c>
      <c r="E4209" s="4">
        <v>190644.64</v>
      </c>
      <c r="F4209" s="4">
        <v>-4.4400000000000004</v>
      </c>
      <c r="G4209" s="4">
        <v>15883</v>
      </c>
      <c r="H4209" s="4">
        <v>9954.9599999999991</v>
      </c>
      <c r="I4209" s="4">
        <v>31204</v>
      </c>
      <c r="J4209" s="4"/>
      <c r="K4209" s="4">
        <v>-73824.91</v>
      </c>
    </row>
    <row r="4210" spans="1:11" x14ac:dyDescent="0.25">
      <c r="A4210" s="2">
        <v>40734</v>
      </c>
      <c r="B4210" s="4">
        <v>314.14</v>
      </c>
      <c r="C4210" s="4">
        <v>-1808.32</v>
      </c>
      <c r="D4210" s="4">
        <v>68930</v>
      </c>
      <c r="E4210" s="4">
        <v>190644.64</v>
      </c>
      <c r="F4210" s="4">
        <v>-4.4400000000000004</v>
      </c>
      <c r="G4210" s="4">
        <v>15883</v>
      </c>
      <c r="H4210" s="4">
        <v>9954.9599999999991</v>
      </c>
      <c r="I4210" s="4">
        <v>31204</v>
      </c>
      <c r="J4210" s="4"/>
      <c r="K4210" s="4">
        <v>-73824.91</v>
      </c>
    </row>
    <row r="4211" spans="1:11" x14ac:dyDescent="0.25">
      <c r="A4211" s="2">
        <v>40735</v>
      </c>
      <c r="B4211" s="4">
        <v>314.14</v>
      </c>
      <c r="C4211" s="4">
        <v>-1808.32</v>
      </c>
      <c r="D4211" s="4">
        <v>68930</v>
      </c>
      <c r="E4211" s="4">
        <v>190644.64</v>
      </c>
      <c r="F4211" s="4">
        <v>-4.4400000000000004</v>
      </c>
      <c r="G4211" s="4">
        <v>15883</v>
      </c>
      <c r="H4211" s="4">
        <v>9954.9599999999991</v>
      </c>
      <c r="I4211" s="4">
        <v>31204</v>
      </c>
      <c r="J4211" s="4"/>
      <c r="K4211" s="4">
        <v>-73824.91</v>
      </c>
    </row>
    <row r="4212" spans="1:11" x14ac:dyDescent="0.25">
      <c r="A4212" s="2">
        <v>40736</v>
      </c>
      <c r="B4212" s="4">
        <v>314.14</v>
      </c>
      <c r="C4212" s="4">
        <v>-1808.32</v>
      </c>
      <c r="D4212" s="4">
        <v>68930</v>
      </c>
      <c r="E4212" s="4">
        <v>190644.64</v>
      </c>
      <c r="F4212" s="4">
        <v>-4.4400000000000004</v>
      </c>
      <c r="G4212" s="4">
        <v>15883</v>
      </c>
      <c r="H4212" s="4">
        <v>9954.9599999999991</v>
      </c>
      <c r="I4212" s="4">
        <v>31204</v>
      </c>
      <c r="J4212" s="4"/>
      <c r="K4212" s="4">
        <v>-73824.91</v>
      </c>
    </row>
    <row r="4213" spans="1:11" x14ac:dyDescent="0.25">
      <c r="A4213" s="2">
        <v>40737</v>
      </c>
      <c r="B4213" s="4">
        <v>314.14</v>
      </c>
      <c r="C4213" s="4">
        <v>-1808.32</v>
      </c>
      <c r="D4213" s="4">
        <v>68930</v>
      </c>
      <c r="E4213" s="4">
        <v>190644.64</v>
      </c>
      <c r="F4213" s="4">
        <v>-4.4400000000000004</v>
      </c>
      <c r="G4213" s="4">
        <v>15883</v>
      </c>
      <c r="H4213" s="4">
        <v>9954.9599999999991</v>
      </c>
      <c r="I4213" s="4">
        <v>31204</v>
      </c>
      <c r="J4213" s="4"/>
      <c r="K4213" s="4">
        <v>-73824.91</v>
      </c>
    </row>
    <row r="4214" spans="1:11" x14ac:dyDescent="0.25">
      <c r="A4214" s="2">
        <v>40738</v>
      </c>
      <c r="B4214" s="4">
        <v>314.14</v>
      </c>
      <c r="C4214" s="4">
        <v>-1808.32</v>
      </c>
      <c r="D4214" s="4">
        <v>68930</v>
      </c>
      <c r="E4214" s="4">
        <v>190644.64</v>
      </c>
      <c r="F4214" s="4">
        <v>-4.4400000000000004</v>
      </c>
      <c r="G4214" s="4">
        <v>15883</v>
      </c>
      <c r="H4214" s="4">
        <v>9954.9599999999991</v>
      </c>
      <c r="I4214" s="4">
        <v>31204</v>
      </c>
      <c r="J4214" s="4"/>
      <c r="K4214" s="4">
        <v>-73824.91</v>
      </c>
    </row>
    <row r="4215" spans="1:11" x14ac:dyDescent="0.25">
      <c r="A4215" s="2">
        <v>40739</v>
      </c>
      <c r="B4215" s="4">
        <v>314.14</v>
      </c>
      <c r="C4215" s="4">
        <v>-1808.32</v>
      </c>
      <c r="D4215" s="4">
        <v>68930</v>
      </c>
      <c r="E4215" s="4">
        <v>190644.64</v>
      </c>
      <c r="F4215" s="4">
        <v>-4.4400000000000004</v>
      </c>
      <c r="G4215" s="4">
        <v>15883</v>
      </c>
      <c r="H4215" s="4">
        <v>9954.9599999999991</v>
      </c>
      <c r="I4215" s="4">
        <v>31204</v>
      </c>
      <c r="J4215" s="4"/>
      <c r="K4215" s="4">
        <v>-73824.91</v>
      </c>
    </row>
    <row r="4216" spans="1:11" x14ac:dyDescent="0.25">
      <c r="A4216" s="2">
        <v>40740</v>
      </c>
      <c r="B4216" s="4">
        <v>314.14</v>
      </c>
      <c r="C4216" s="4">
        <v>-1808.32</v>
      </c>
      <c r="D4216" s="4">
        <v>68930</v>
      </c>
      <c r="E4216" s="4">
        <v>190644.64</v>
      </c>
      <c r="F4216" s="4">
        <v>-4.4400000000000004</v>
      </c>
      <c r="G4216" s="4">
        <v>15883</v>
      </c>
      <c r="H4216" s="4">
        <v>9954.9599999999991</v>
      </c>
      <c r="I4216" s="4">
        <v>31204</v>
      </c>
      <c r="J4216" s="4"/>
      <c r="K4216" s="4">
        <v>-73824.91</v>
      </c>
    </row>
    <row r="4217" spans="1:11" x14ac:dyDescent="0.25">
      <c r="A4217" s="2">
        <v>40741</v>
      </c>
      <c r="B4217" s="4">
        <v>314.14</v>
      </c>
      <c r="C4217" s="4">
        <v>-1808.32</v>
      </c>
      <c r="D4217" s="4">
        <v>68930</v>
      </c>
      <c r="E4217" s="4">
        <v>190644.64</v>
      </c>
      <c r="F4217" s="4">
        <v>-4.4400000000000004</v>
      </c>
      <c r="G4217" s="4">
        <v>15883</v>
      </c>
      <c r="H4217" s="4">
        <v>9954.9599999999991</v>
      </c>
      <c r="I4217" s="4">
        <v>31204</v>
      </c>
      <c r="J4217" s="4"/>
      <c r="K4217" s="4">
        <v>-73824.91</v>
      </c>
    </row>
    <row r="4218" spans="1:11" x14ac:dyDescent="0.25">
      <c r="A4218" s="2">
        <v>40742</v>
      </c>
      <c r="B4218" s="4">
        <v>314.14</v>
      </c>
      <c r="C4218" s="4">
        <v>-1808.32</v>
      </c>
      <c r="D4218" s="4">
        <v>68930</v>
      </c>
      <c r="E4218" s="4">
        <v>190644.64</v>
      </c>
      <c r="F4218" s="4">
        <v>-4.4400000000000004</v>
      </c>
      <c r="G4218" s="4">
        <v>15883</v>
      </c>
      <c r="H4218" s="4">
        <v>9954.9599999999991</v>
      </c>
      <c r="I4218" s="4">
        <v>31204</v>
      </c>
      <c r="J4218" s="4"/>
      <c r="K4218" s="4">
        <v>-73824.91</v>
      </c>
    </row>
    <row r="4219" spans="1:11" x14ac:dyDescent="0.25">
      <c r="A4219" s="2">
        <v>40743</v>
      </c>
      <c r="B4219" s="4">
        <v>314.14</v>
      </c>
      <c r="C4219" s="4">
        <v>-1808.32</v>
      </c>
      <c r="D4219" s="4">
        <v>68930</v>
      </c>
      <c r="E4219" s="4">
        <v>190644.64</v>
      </c>
      <c r="F4219" s="4">
        <v>-4.4400000000000004</v>
      </c>
      <c r="G4219" s="4">
        <v>15883</v>
      </c>
      <c r="H4219" s="4">
        <v>9954.9599999999991</v>
      </c>
      <c r="I4219" s="4">
        <v>31204</v>
      </c>
      <c r="J4219" s="4"/>
      <c r="K4219" s="4">
        <v>-73824.91</v>
      </c>
    </row>
    <row r="4220" spans="1:11" x14ac:dyDescent="0.25">
      <c r="A4220" s="2">
        <v>40744</v>
      </c>
      <c r="B4220" s="4">
        <v>314.14</v>
      </c>
      <c r="C4220" s="4">
        <v>-1808.32</v>
      </c>
      <c r="D4220" s="4">
        <v>68930</v>
      </c>
      <c r="E4220" s="4">
        <v>190644.64</v>
      </c>
      <c r="F4220" s="4">
        <v>-4.4400000000000004</v>
      </c>
      <c r="G4220" s="4">
        <v>15883</v>
      </c>
      <c r="H4220" s="4">
        <v>9954.9599999999991</v>
      </c>
      <c r="I4220" s="4">
        <v>31204</v>
      </c>
      <c r="J4220" s="4"/>
      <c r="K4220" s="4">
        <v>-73824.91</v>
      </c>
    </row>
    <row r="4221" spans="1:11" x14ac:dyDescent="0.25">
      <c r="A4221" s="2">
        <v>40745</v>
      </c>
      <c r="B4221" s="4">
        <v>314.14</v>
      </c>
      <c r="C4221" s="4">
        <v>-1808.32</v>
      </c>
      <c r="D4221" s="4">
        <v>68930</v>
      </c>
      <c r="E4221" s="4">
        <v>190644.64</v>
      </c>
      <c r="F4221" s="4">
        <v>-4.4400000000000004</v>
      </c>
      <c r="G4221" s="4">
        <v>15883</v>
      </c>
      <c r="H4221" s="4">
        <v>9954.9599999999991</v>
      </c>
      <c r="I4221" s="4">
        <v>31204</v>
      </c>
      <c r="J4221" s="4"/>
      <c r="K4221" s="4">
        <v>-73824.91</v>
      </c>
    </row>
    <row r="4222" spans="1:11" x14ac:dyDescent="0.25">
      <c r="A4222" s="2">
        <v>40746</v>
      </c>
      <c r="B4222" s="4">
        <v>314.14</v>
      </c>
      <c r="C4222" s="4">
        <v>-1808.32</v>
      </c>
      <c r="D4222" s="4">
        <v>68930</v>
      </c>
      <c r="E4222" s="4">
        <v>190644.64</v>
      </c>
      <c r="F4222" s="4">
        <v>-4.4400000000000004</v>
      </c>
      <c r="G4222" s="4">
        <v>15883</v>
      </c>
      <c r="H4222" s="4">
        <v>9954.9599999999991</v>
      </c>
      <c r="I4222" s="4">
        <v>31204</v>
      </c>
      <c r="J4222" s="4"/>
      <c r="K4222" s="4">
        <v>-73824.91</v>
      </c>
    </row>
    <row r="4223" spans="1:11" x14ac:dyDescent="0.25">
      <c r="A4223" s="2">
        <v>40747</v>
      </c>
      <c r="B4223" s="4">
        <v>314.14</v>
      </c>
      <c r="C4223" s="4">
        <v>-1808.32</v>
      </c>
      <c r="D4223" s="4">
        <v>68930</v>
      </c>
      <c r="E4223" s="4">
        <v>190644.64</v>
      </c>
      <c r="F4223" s="4">
        <v>-4.4400000000000004</v>
      </c>
      <c r="G4223" s="4">
        <v>15883</v>
      </c>
      <c r="H4223" s="4">
        <v>9954.9599999999991</v>
      </c>
      <c r="I4223" s="4">
        <v>31204</v>
      </c>
      <c r="J4223" s="4"/>
      <c r="K4223" s="4">
        <v>-73824.91</v>
      </c>
    </row>
    <row r="4224" spans="1:11" x14ac:dyDescent="0.25">
      <c r="A4224" s="2">
        <v>40748</v>
      </c>
      <c r="B4224" s="4">
        <v>314.14</v>
      </c>
      <c r="C4224" s="4">
        <v>-1808.32</v>
      </c>
      <c r="D4224" s="4">
        <v>68930</v>
      </c>
      <c r="E4224" s="4">
        <v>190644.64</v>
      </c>
      <c r="F4224" s="4">
        <v>-4.4400000000000004</v>
      </c>
      <c r="G4224" s="4">
        <v>15883</v>
      </c>
      <c r="H4224" s="4">
        <v>9954.9599999999991</v>
      </c>
      <c r="I4224" s="4">
        <v>31204</v>
      </c>
      <c r="J4224" s="4"/>
      <c r="K4224" s="4">
        <v>-73824.91</v>
      </c>
    </row>
    <row r="4225" spans="1:11" x14ac:dyDescent="0.25">
      <c r="A4225" s="2">
        <v>40749</v>
      </c>
      <c r="B4225" s="4">
        <v>314.14</v>
      </c>
      <c r="C4225" s="4">
        <v>-1808.32</v>
      </c>
      <c r="D4225" s="4">
        <v>68930</v>
      </c>
      <c r="E4225" s="4">
        <v>190644.64</v>
      </c>
      <c r="F4225" s="4">
        <v>-4.4400000000000004</v>
      </c>
      <c r="G4225" s="4">
        <v>15883</v>
      </c>
      <c r="H4225" s="4">
        <v>9954.9599999999991</v>
      </c>
      <c r="I4225" s="4">
        <v>31204</v>
      </c>
      <c r="J4225" s="4"/>
      <c r="K4225" s="4">
        <v>-73824.91</v>
      </c>
    </row>
    <row r="4226" spans="1:11" x14ac:dyDescent="0.25">
      <c r="A4226" s="2">
        <v>40750</v>
      </c>
      <c r="B4226" s="4">
        <v>314.14</v>
      </c>
      <c r="C4226" s="4">
        <v>-1808.32</v>
      </c>
      <c r="D4226" s="4">
        <v>68930</v>
      </c>
      <c r="E4226" s="4">
        <v>190644.64</v>
      </c>
      <c r="F4226" s="4">
        <v>-4.4400000000000004</v>
      </c>
      <c r="G4226" s="4">
        <v>15883</v>
      </c>
      <c r="H4226" s="4">
        <v>9954.9599999999991</v>
      </c>
      <c r="I4226" s="4">
        <v>31204</v>
      </c>
      <c r="J4226" s="4"/>
      <c r="K4226" s="4">
        <v>-73824.91</v>
      </c>
    </row>
    <row r="4227" spans="1:11" x14ac:dyDescent="0.25">
      <c r="A4227" s="2">
        <v>40751</v>
      </c>
      <c r="B4227" s="4">
        <v>314.14</v>
      </c>
      <c r="C4227" s="4">
        <v>-1808.32</v>
      </c>
      <c r="D4227" s="4">
        <v>68930</v>
      </c>
      <c r="E4227" s="4">
        <v>190644.64</v>
      </c>
      <c r="F4227" s="4">
        <v>-4.4400000000000004</v>
      </c>
      <c r="G4227" s="4">
        <v>15883</v>
      </c>
      <c r="H4227" s="4">
        <v>9954.9599999999991</v>
      </c>
      <c r="I4227" s="4">
        <v>31204</v>
      </c>
      <c r="J4227" s="4"/>
      <c r="K4227" s="4">
        <v>-73824.91</v>
      </c>
    </row>
    <row r="4228" spans="1:11" x14ac:dyDescent="0.25">
      <c r="A4228" s="2">
        <v>40752</v>
      </c>
      <c r="B4228" s="4">
        <v>314.14</v>
      </c>
      <c r="C4228" s="4">
        <v>-1808.32</v>
      </c>
      <c r="D4228" s="4">
        <v>68930</v>
      </c>
      <c r="E4228" s="4">
        <v>190644.64</v>
      </c>
      <c r="F4228" s="4">
        <v>-4.4400000000000004</v>
      </c>
      <c r="G4228" s="4">
        <v>15883</v>
      </c>
      <c r="H4228" s="4">
        <v>9954.9599999999991</v>
      </c>
      <c r="I4228" s="4">
        <v>31204</v>
      </c>
      <c r="J4228" s="4"/>
      <c r="K4228" s="4">
        <v>-73824.91</v>
      </c>
    </row>
    <row r="4229" spans="1:11" x14ac:dyDescent="0.25">
      <c r="A4229" s="2">
        <v>40753</v>
      </c>
      <c r="B4229" s="4">
        <v>314.14</v>
      </c>
      <c r="C4229" s="4">
        <v>-1808.32</v>
      </c>
      <c r="D4229" s="4">
        <v>68930</v>
      </c>
      <c r="E4229" s="4">
        <v>190644.64</v>
      </c>
      <c r="F4229" s="4">
        <v>-4.4400000000000004</v>
      </c>
      <c r="G4229" s="4">
        <v>15883</v>
      </c>
      <c r="H4229" s="4">
        <v>9954.9599999999991</v>
      </c>
      <c r="I4229" s="4">
        <v>31204</v>
      </c>
      <c r="J4229" s="4"/>
      <c r="K4229" s="4">
        <v>-73824.91</v>
      </c>
    </row>
    <row r="4230" spans="1:11" x14ac:dyDescent="0.25">
      <c r="A4230" s="2">
        <v>40754</v>
      </c>
      <c r="B4230" s="4">
        <v>314.14</v>
      </c>
      <c r="C4230" s="4">
        <v>-1808.32</v>
      </c>
      <c r="D4230" s="4">
        <v>68930</v>
      </c>
      <c r="E4230" s="4">
        <v>190644.64</v>
      </c>
      <c r="F4230" s="4">
        <v>-4.4400000000000004</v>
      </c>
      <c r="G4230" s="4">
        <v>15883</v>
      </c>
      <c r="H4230" s="4">
        <v>9954.9599999999991</v>
      </c>
      <c r="I4230" s="4">
        <v>31204</v>
      </c>
      <c r="J4230" s="4"/>
      <c r="K4230" s="4">
        <v>-73824.91</v>
      </c>
    </row>
    <row r="4231" spans="1:11" x14ac:dyDescent="0.25">
      <c r="A4231" s="2">
        <v>40755</v>
      </c>
      <c r="B4231" s="4">
        <v>314.14</v>
      </c>
      <c r="C4231" s="4">
        <v>-1808.32</v>
      </c>
      <c r="D4231" s="4">
        <v>71882</v>
      </c>
      <c r="E4231" s="4">
        <v>190644.64</v>
      </c>
      <c r="F4231" s="4">
        <v>-3.36</v>
      </c>
      <c r="G4231" s="4">
        <v>15883</v>
      </c>
      <c r="H4231" s="4">
        <v>9954.9599999999991</v>
      </c>
      <c r="I4231" s="4">
        <v>32151.200000000001</v>
      </c>
      <c r="J4231" s="4"/>
      <c r="K4231" s="4">
        <v>-73824.91</v>
      </c>
    </row>
    <row r="4232" spans="1:11" x14ac:dyDescent="0.25">
      <c r="A4232" s="2">
        <v>40756</v>
      </c>
      <c r="B4232" s="4">
        <v>314.14</v>
      </c>
      <c r="C4232" s="4">
        <v>-1808.32</v>
      </c>
      <c r="D4232" s="4">
        <v>71882</v>
      </c>
      <c r="E4232" s="4">
        <v>190644.64</v>
      </c>
      <c r="F4232" s="4">
        <v>-3.36</v>
      </c>
      <c r="G4232" s="4">
        <v>15883</v>
      </c>
      <c r="H4232" s="4">
        <v>9954.9599999999991</v>
      </c>
      <c r="I4232" s="4">
        <v>32151.200000000001</v>
      </c>
      <c r="J4232" s="4"/>
      <c r="K4232" s="4">
        <v>-73824.91</v>
      </c>
    </row>
    <row r="4233" spans="1:11" x14ac:dyDescent="0.25">
      <c r="A4233" s="2">
        <v>40757</v>
      </c>
      <c r="B4233" s="4">
        <v>314.14</v>
      </c>
      <c r="C4233" s="4">
        <v>-1808.32</v>
      </c>
      <c r="D4233" s="4">
        <v>71882</v>
      </c>
      <c r="E4233" s="4">
        <v>190644.64</v>
      </c>
      <c r="F4233" s="4">
        <v>-3.36</v>
      </c>
      <c r="G4233" s="4">
        <v>15883</v>
      </c>
      <c r="H4233" s="4">
        <v>9954.9599999999991</v>
      </c>
      <c r="I4233" s="4">
        <v>32151.200000000001</v>
      </c>
      <c r="J4233" s="4"/>
      <c r="K4233" s="4">
        <v>-73824.91</v>
      </c>
    </row>
    <row r="4234" spans="1:11" x14ac:dyDescent="0.25">
      <c r="A4234" s="2">
        <v>40758</v>
      </c>
      <c r="B4234" s="4">
        <v>314.14</v>
      </c>
      <c r="C4234" s="4">
        <v>-1808.32</v>
      </c>
      <c r="D4234" s="4">
        <v>71882</v>
      </c>
      <c r="E4234" s="4">
        <v>190644.64</v>
      </c>
      <c r="F4234" s="4">
        <v>-3.36</v>
      </c>
      <c r="G4234" s="4">
        <v>15883</v>
      </c>
      <c r="H4234" s="4">
        <v>9954.9599999999991</v>
      </c>
      <c r="I4234" s="4">
        <v>32151.200000000001</v>
      </c>
      <c r="J4234" s="4"/>
      <c r="K4234" s="4">
        <v>-73824.91</v>
      </c>
    </row>
    <row r="4235" spans="1:11" x14ac:dyDescent="0.25">
      <c r="A4235" s="2">
        <v>40759</v>
      </c>
      <c r="B4235" s="4">
        <v>314.14</v>
      </c>
      <c r="C4235" s="4">
        <v>-1808.32</v>
      </c>
      <c r="D4235" s="4">
        <v>71882</v>
      </c>
      <c r="E4235" s="4">
        <v>190644.64</v>
      </c>
      <c r="F4235" s="4">
        <v>-3.36</v>
      </c>
      <c r="G4235" s="4">
        <v>15883</v>
      </c>
      <c r="H4235" s="4">
        <v>9954.9599999999991</v>
      </c>
      <c r="I4235" s="4">
        <v>32151.200000000001</v>
      </c>
      <c r="J4235" s="4"/>
      <c r="K4235" s="4">
        <v>-73824.91</v>
      </c>
    </row>
    <row r="4236" spans="1:11" x14ac:dyDescent="0.25">
      <c r="A4236" s="2">
        <v>40760</v>
      </c>
      <c r="B4236" s="4">
        <v>314.14</v>
      </c>
      <c r="C4236" s="4">
        <v>-1808.32</v>
      </c>
      <c r="D4236" s="4">
        <v>71882</v>
      </c>
      <c r="E4236" s="4">
        <v>190644.64</v>
      </c>
      <c r="F4236" s="4">
        <v>-3.36</v>
      </c>
      <c r="G4236" s="4">
        <v>15883</v>
      </c>
      <c r="H4236" s="4">
        <v>9954.9599999999991</v>
      </c>
      <c r="I4236" s="4">
        <v>32151.200000000001</v>
      </c>
      <c r="J4236" s="4"/>
      <c r="K4236" s="4">
        <v>-73824.91</v>
      </c>
    </row>
    <row r="4237" spans="1:11" x14ac:dyDescent="0.25">
      <c r="A4237" s="2">
        <v>40761</v>
      </c>
      <c r="B4237" s="4">
        <v>314.14</v>
      </c>
      <c r="C4237" s="4">
        <v>-1808.32</v>
      </c>
      <c r="D4237" s="4">
        <v>71882</v>
      </c>
      <c r="E4237" s="4">
        <v>190644.64</v>
      </c>
      <c r="F4237" s="4">
        <v>-3.36</v>
      </c>
      <c r="G4237" s="4">
        <v>15883</v>
      </c>
      <c r="H4237" s="4">
        <v>9954.9599999999991</v>
      </c>
      <c r="I4237" s="4">
        <v>32151.200000000001</v>
      </c>
      <c r="J4237" s="4"/>
      <c r="K4237" s="4">
        <v>-73824.91</v>
      </c>
    </row>
    <row r="4238" spans="1:11" x14ac:dyDescent="0.25">
      <c r="A4238" s="2">
        <v>40762</v>
      </c>
      <c r="B4238" s="4">
        <v>314.14</v>
      </c>
      <c r="C4238" s="4">
        <v>-1808.32</v>
      </c>
      <c r="D4238" s="4">
        <v>71882</v>
      </c>
      <c r="E4238" s="4">
        <v>190644.64</v>
      </c>
      <c r="F4238" s="4">
        <v>-3.36</v>
      </c>
      <c r="G4238" s="4">
        <v>15883</v>
      </c>
      <c r="H4238" s="4">
        <v>9954.9599999999991</v>
      </c>
      <c r="I4238" s="4">
        <v>32151.200000000001</v>
      </c>
      <c r="J4238" s="4"/>
      <c r="K4238" s="4">
        <v>-73824.91</v>
      </c>
    </row>
    <row r="4239" spans="1:11" x14ac:dyDescent="0.25">
      <c r="A4239" s="2">
        <v>40763</v>
      </c>
      <c r="B4239" s="4">
        <v>314.14</v>
      </c>
      <c r="C4239" s="4">
        <v>-1808.32</v>
      </c>
      <c r="D4239" s="4">
        <v>71882</v>
      </c>
      <c r="E4239" s="4">
        <v>190644.64</v>
      </c>
      <c r="F4239" s="4">
        <v>-3.36</v>
      </c>
      <c r="G4239" s="4">
        <v>15883</v>
      </c>
      <c r="H4239" s="4">
        <v>9954.9599999999991</v>
      </c>
      <c r="I4239" s="4">
        <v>32151.200000000001</v>
      </c>
      <c r="J4239" s="4"/>
      <c r="K4239" s="4">
        <v>-73824.91</v>
      </c>
    </row>
    <row r="4240" spans="1:11" x14ac:dyDescent="0.25">
      <c r="A4240" s="2">
        <v>40764</v>
      </c>
      <c r="B4240" s="4">
        <v>314.14</v>
      </c>
      <c r="C4240" s="4">
        <v>-1808.32</v>
      </c>
      <c r="D4240" s="4">
        <v>71882</v>
      </c>
      <c r="E4240" s="4">
        <v>190644.64</v>
      </c>
      <c r="F4240" s="4">
        <v>-3.36</v>
      </c>
      <c r="G4240" s="4">
        <v>15883</v>
      </c>
      <c r="H4240" s="4">
        <v>9954.9599999999991</v>
      </c>
      <c r="I4240" s="4">
        <v>32151.200000000001</v>
      </c>
      <c r="J4240" s="4"/>
      <c r="K4240" s="4">
        <v>-73824.91</v>
      </c>
    </row>
    <row r="4241" spans="1:11" x14ac:dyDescent="0.25">
      <c r="A4241" s="2">
        <v>40765</v>
      </c>
      <c r="B4241" s="4">
        <v>314.14</v>
      </c>
      <c r="C4241" s="4">
        <v>-1808.32</v>
      </c>
      <c r="D4241" s="4">
        <v>71882</v>
      </c>
      <c r="E4241" s="4">
        <v>190644.64</v>
      </c>
      <c r="F4241" s="4">
        <v>-3.36</v>
      </c>
      <c r="G4241" s="4">
        <v>15883</v>
      </c>
      <c r="H4241" s="4">
        <v>9954.9599999999991</v>
      </c>
      <c r="I4241" s="4">
        <v>32151.200000000001</v>
      </c>
      <c r="J4241" s="4"/>
      <c r="K4241" s="4">
        <v>-73824.91</v>
      </c>
    </row>
    <row r="4242" spans="1:11" x14ac:dyDescent="0.25">
      <c r="A4242" s="2">
        <v>40766</v>
      </c>
      <c r="B4242" s="4">
        <v>314.14</v>
      </c>
      <c r="C4242" s="4">
        <v>-1808.32</v>
      </c>
      <c r="D4242" s="4">
        <v>71882</v>
      </c>
      <c r="E4242" s="4">
        <v>190644.64</v>
      </c>
      <c r="F4242" s="4">
        <v>-3.36</v>
      </c>
      <c r="G4242" s="4">
        <v>15883</v>
      </c>
      <c r="H4242" s="4">
        <v>9954.9599999999991</v>
      </c>
      <c r="I4242" s="4">
        <v>32151.200000000001</v>
      </c>
      <c r="J4242" s="4"/>
      <c r="K4242" s="4">
        <v>-73824.91</v>
      </c>
    </row>
    <row r="4243" spans="1:11" x14ac:dyDescent="0.25">
      <c r="A4243" s="2">
        <v>40767</v>
      </c>
      <c r="B4243" s="4">
        <v>314.14</v>
      </c>
      <c r="C4243" s="4">
        <v>-1808.32</v>
      </c>
      <c r="D4243" s="4">
        <v>71882</v>
      </c>
      <c r="E4243" s="4">
        <v>190644.64</v>
      </c>
      <c r="F4243" s="4">
        <v>-3.36</v>
      </c>
      <c r="G4243" s="4">
        <v>15883</v>
      </c>
      <c r="H4243" s="4">
        <v>9954.9599999999991</v>
      </c>
      <c r="I4243" s="4">
        <v>32151.200000000001</v>
      </c>
      <c r="J4243" s="4"/>
      <c r="K4243" s="4">
        <v>-73824.91</v>
      </c>
    </row>
    <row r="4244" spans="1:11" x14ac:dyDescent="0.25">
      <c r="A4244" s="2">
        <v>40768</v>
      </c>
      <c r="B4244" s="4">
        <v>314.14</v>
      </c>
      <c r="C4244" s="4">
        <v>-1808.32</v>
      </c>
      <c r="D4244" s="4">
        <v>71882</v>
      </c>
      <c r="E4244" s="4">
        <v>190644.64</v>
      </c>
      <c r="F4244" s="4">
        <v>-3.36</v>
      </c>
      <c r="G4244" s="4">
        <v>15883</v>
      </c>
      <c r="H4244" s="4">
        <v>9954.9599999999991</v>
      </c>
      <c r="I4244" s="4">
        <v>32151.200000000001</v>
      </c>
      <c r="J4244" s="4"/>
      <c r="K4244" s="4">
        <v>-73824.91</v>
      </c>
    </row>
    <row r="4245" spans="1:11" x14ac:dyDescent="0.25">
      <c r="A4245" s="2">
        <v>40769</v>
      </c>
      <c r="B4245" s="4">
        <v>314.14</v>
      </c>
      <c r="C4245" s="4">
        <v>-1808.32</v>
      </c>
      <c r="D4245" s="4">
        <v>71882</v>
      </c>
      <c r="E4245" s="4">
        <v>190644.64</v>
      </c>
      <c r="F4245" s="4">
        <v>-3.36</v>
      </c>
      <c r="G4245" s="4">
        <v>15883</v>
      </c>
      <c r="H4245" s="4">
        <v>9954.9599999999991</v>
      </c>
      <c r="I4245" s="4">
        <v>32151.200000000001</v>
      </c>
      <c r="J4245" s="4"/>
      <c r="K4245" s="4">
        <v>-73824.91</v>
      </c>
    </row>
    <row r="4246" spans="1:11" x14ac:dyDescent="0.25">
      <c r="A4246" s="2">
        <v>40770</v>
      </c>
      <c r="B4246" s="4">
        <v>314.14</v>
      </c>
      <c r="C4246" s="4">
        <v>-1808.32</v>
      </c>
      <c r="D4246" s="4">
        <v>71882</v>
      </c>
      <c r="E4246" s="4">
        <v>190644.64</v>
      </c>
      <c r="F4246" s="4">
        <v>-3.36</v>
      </c>
      <c r="G4246" s="4">
        <v>15883</v>
      </c>
      <c r="H4246" s="4">
        <v>9954.9599999999991</v>
      </c>
      <c r="I4246" s="4">
        <v>32151.200000000001</v>
      </c>
      <c r="J4246" s="4"/>
      <c r="K4246" s="4">
        <v>-73824.91</v>
      </c>
    </row>
    <row r="4247" spans="1:11" x14ac:dyDescent="0.25">
      <c r="A4247" s="2">
        <v>40771</v>
      </c>
      <c r="B4247" s="4">
        <v>314.14</v>
      </c>
      <c r="C4247" s="4">
        <v>-1808.32</v>
      </c>
      <c r="D4247" s="4">
        <v>71882</v>
      </c>
      <c r="E4247" s="4">
        <v>190644.64</v>
      </c>
      <c r="F4247" s="4">
        <v>-3.36</v>
      </c>
      <c r="G4247" s="4">
        <v>15883</v>
      </c>
      <c r="H4247" s="4">
        <v>9954.9599999999991</v>
      </c>
      <c r="I4247" s="4">
        <v>32151.200000000001</v>
      </c>
      <c r="J4247" s="4"/>
      <c r="K4247" s="4">
        <v>-73824.91</v>
      </c>
    </row>
    <row r="4248" spans="1:11" x14ac:dyDescent="0.25">
      <c r="A4248" s="2">
        <v>40772</v>
      </c>
      <c r="B4248" s="4">
        <v>314.14</v>
      </c>
      <c r="C4248" s="4">
        <v>-1808.32</v>
      </c>
      <c r="D4248" s="4">
        <v>71882</v>
      </c>
      <c r="E4248" s="4">
        <v>190644.64</v>
      </c>
      <c r="F4248" s="4">
        <v>-3.36</v>
      </c>
      <c r="G4248" s="4">
        <v>15883</v>
      </c>
      <c r="H4248" s="4">
        <v>9954.9599999999991</v>
      </c>
      <c r="I4248" s="4">
        <v>32151.200000000001</v>
      </c>
      <c r="J4248" s="4"/>
      <c r="K4248" s="4">
        <v>-73824.91</v>
      </c>
    </row>
    <row r="4249" spans="1:11" x14ac:dyDescent="0.25">
      <c r="A4249" s="2">
        <v>40773</v>
      </c>
      <c r="B4249" s="4">
        <v>314.14</v>
      </c>
      <c r="C4249" s="4">
        <v>-1808.32</v>
      </c>
      <c r="D4249" s="4">
        <v>71882</v>
      </c>
      <c r="E4249" s="4">
        <v>190644.64</v>
      </c>
      <c r="F4249" s="4">
        <v>-3.36</v>
      </c>
      <c r="G4249" s="4">
        <v>15883</v>
      </c>
      <c r="H4249" s="4">
        <v>9954.9599999999991</v>
      </c>
      <c r="I4249" s="4">
        <v>32151.200000000001</v>
      </c>
      <c r="J4249" s="4"/>
      <c r="K4249" s="4">
        <v>-73824.91</v>
      </c>
    </row>
    <row r="4250" spans="1:11" x14ac:dyDescent="0.25">
      <c r="A4250" s="2">
        <v>40774</v>
      </c>
      <c r="B4250" s="4">
        <v>314.14</v>
      </c>
      <c r="C4250" s="4">
        <v>-1808.32</v>
      </c>
      <c r="D4250" s="4">
        <v>71882</v>
      </c>
      <c r="E4250" s="4">
        <v>190644.64</v>
      </c>
      <c r="F4250" s="4">
        <v>-3.36</v>
      </c>
      <c r="G4250" s="4">
        <v>15883</v>
      </c>
      <c r="H4250" s="4">
        <v>9954.9599999999991</v>
      </c>
      <c r="I4250" s="4">
        <v>32151.200000000001</v>
      </c>
      <c r="J4250" s="4"/>
      <c r="K4250" s="4">
        <v>-73824.91</v>
      </c>
    </row>
    <row r="4251" spans="1:11" x14ac:dyDescent="0.25">
      <c r="A4251" s="2">
        <v>40775</v>
      </c>
      <c r="B4251" s="4">
        <v>314.14</v>
      </c>
      <c r="C4251" s="4">
        <v>-1808.32</v>
      </c>
      <c r="D4251" s="4">
        <v>71882</v>
      </c>
      <c r="E4251" s="4">
        <v>190644.64</v>
      </c>
      <c r="F4251" s="4">
        <v>-3.36</v>
      </c>
      <c r="G4251" s="4">
        <v>15883</v>
      </c>
      <c r="H4251" s="4">
        <v>9954.9599999999991</v>
      </c>
      <c r="I4251" s="4">
        <v>32151.200000000001</v>
      </c>
      <c r="J4251" s="4"/>
      <c r="K4251" s="4">
        <v>-73824.91</v>
      </c>
    </row>
    <row r="4252" spans="1:11" x14ac:dyDescent="0.25">
      <c r="A4252" s="2">
        <v>40776</v>
      </c>
      <c r="B4252" s="4">
        <v>314.14</v>
      </c>
      <c r="C4252" s="4">
        <v>-1808.32</v>
      </c>
      <c r="D4252" s="4">
        <v>71882</v>
      </c>
      <c r="E4252" s="4">
        <v>190644.64</v>
      </c>
      <c r="F4252" s="4">
        <v>-3.36</v>
      </c>
      <c r="G4252" s="4">
        <v>15883</v>
      </c>
      <c r="H4252" s="4">
        <v>9954.9599999999991</v>
      </c>
      <c r="I4252" s="4">
        <v>32151.200000000001</v>
      </c>
      <c r="J4252" s="4"/>
      <c r="K4252" s="4">
        <v>-73824.91</v>
      </c>
    </row>
    <row r="4253" spans="1:11" x14ac:dyDescent="0.25">
      <c r="A4253" s="2">
        <v>40777</v>
      </c>
      <c r="B4253" s="4">
        <v>314.14</v>
      </c>
      <c r="C4253" s="4">
        <v>-1808.32</v>
      </c>
      <c r="D4253" s="4">
        <v>71882</v>
      </c>
      <c r="E4253" s="4">
        <v>190644.64</v>
      </c>
      <c r="F4253" s="4">
        <v>-3.36</v>
      </c>
      <c r="G4253" s="4">
        <v>15883</v>
      </c>
      <c r="H4253" s="4">
        <v>9954.9599999999991</v>
      </c>
      <c r="I4253" s="4">
        <v>32151.200000000001</v>
      </c>
      <c r="J4253" s="4"/>
      <c r="K4253" s="4">
        <v>-73824.91</v>
      </c>
    </row>
    <row r="4254" spans="1:11" x14ac:dyDescent="0.25">
      <c r="A4254" s="2">
        <v>40778</v>
      </c>
      <c r="B4254" s="4">
        <v>314.14</v>
      </c>
      <c r="C4254" s="4">
        <v>-1808.32</v>
      </c>
      <c r="D4254" s="4">
        <v>71882</v>
      </c>
      <c r="E4254" s="4">
        <v>190644.64</v>
      </c>
      <c r="F4254" s="4">
        <v>-3.36</v>
      </c>
      <c r="G4254" s="4">
        <v>15883</v>
      </c>
      <c r="H4254" s="4">
        <v>9954.9599999999991</v>
      </c>
      <c r="I4254" s="4">
        <v>32151.200000000001</v>
      </c>
      <c r="J4254" s="4"/>
      <c r="K4254" s="4">
        <v>-73824.91</v>
      </c>
    </row>
    <row r="4255" spans="1:11" x14ac:dyDescent="0.25">
      <c r="A4255" s="2">
        <v>40779</v>
      </c>
      <c r="B4255" s="4">
        <v>314.14</v>
      </c>
      <c r="C4255" s="4">
        <v>-1808.32</v>
      </c>
      <c r="D4255" s="4">
        <v>71882</v>
      </c>
      <c r="E4255" s="4">
        <v>190644.64</v>
      </c>
      <c r="F4255" s="4">
        <v>-3.36</v>
      </c>
      <c r="G4255" s="4">
        <v>15883</v>
      </c>
      <c r="H4255" s="4">
        <v>9954.9599999999991</v>
      </c>
      <c r="I4255" s="4">
        <v>32151.200000000001</v>
      </c>
      <c r="J4255" s="4"/>
      <c r="K4255" s="4">
        <v>-73824.91</v>
      </c>
    </row>
    <row r="4256" spans="1:11" x14ac:dyDescent="0.25">
      <c r="A4256" s="2">
        <v>40780</v>
      </c>
      <c r="B4256" s="4">
        <v>314.14</v>
      </c>
      <c r="C4256" s="4">
        <v>-1808.32</v>
      </c>
      <c r="D4256" s="4">
        <v>71882</v>
      </c>
      <c r="E4256" s="4">
        <v>190644.64</v>
      </c>
      <c r="F4256" s="4">
        <v>-3.36</v>
      </c>
      <c r="G4256" s="4">
        <v>15883</v>
      </c>
      <c r="H4256" s="4">
        <v>9954.9599999999991</v>
      </c>
      <c r="I4256" s="4">
        <v>32151.200000000001</v>
      </c>
      <c r="J4256" s="4"/>
      <c r="K4256" s="4">
        <v>-73824.91</v>
      </c>
    </row>
    <row r="4257" spans="1:11" x14ac:dyDescent="0.25">
      <c r="A4257" s="2">
        <v>40781</v>
      </c>
      <c r="B4257" s="4">
        <v>314.14</v>
      </c>
      <c r="C4257" s="4">
        <v>-1808.32</v>
      </c>
      <c r="D4257" s="4">
        <v>71882</v>
      </c>
      <c r="E4257" s="4">
        <v>190644.64</v>
      </c>
      <c r="F4257" s="4">
        <v>-3.36</v>
      </c>
      <c r="G4257" s="4">
        <v>15883</v>
      </c>
      <c r="H4257" s="4">
        <v>9954.9599999999991</v>
      </c>
      <c r="I4257" s="4">
        <v>32151.200000000001</v>
      </c>
      <c r="J4257" s="4"/>
      <c r="K4257" s="4">
        <v>-73824.91</v>
      </c>
    </row>
    <row r="4258" spans="1:11" x14ac:dyDescent="0.25">
      <c r="A4258" s="2">
        <v>40782</v>
      </c>
      <c r="B4258" s="4">
        <v>314.14</v>
      </c>
      <c r="C4258" s="4">
        <v>-1808.32</v>
      </c>
      <c r="D4258" s="4">
        <v>71882</v>
      </c>
      <c r="E4258" s="4">
        <v>190644.64</v>
      </c>
      <c r="F4258" s="4">
        <v>-3.36</v>
      </c>
      <c r="G4258" s="4">
        <v>15883</v>
      </c>
      <c r="H4258" s="4">
        <v>9954.9599999999991</v>
      </c>
      <c r="I4258" s="4">
        <v>32151.200000000001</v>
      </c>
      <c r="J4258" s="4"/>
      <c r="K4258" s="4">
        <v>-73824.91</v>
      </c>
    </row>
    <row r="4259" spans="1:11" x14ac:dyDescent="0.25">
      <c r="A4259" s="2">
        <v>40783</v>
      </c>
      <c r="B4259" s="4">
        <v>314.14</v>
      </c>
      <c r="C4259" s="4">
        <v>-1808.32</v>
      </c>
      <c r="D4259" s="4">
        <v>71882</v>
      </c>
      <c r="E4259" s="4">
        <v>190644.64</v>
      </c>
      <c r="F4259" s="4">
        <v>-3.36</v>
      </c>
      <c r="G4259" s="4">
        <v>15883</v>
      </c>
      <c r="H4259" s="4">
        <v>9954.9599999999991</v>
      </c>
      <c r="I4259" s="4">
        <v>32151.200000000001</v>
      </c>
      <c r="J4259" s="4"/>
      <c r="K4259" s="4">
        <v>-73824.91</v>
      </c>
    </row>
    <row r="4260" spans="1:11" x14ac:dyDescent="0.25">
      <c r="A4260" s="2">
        <v>40784</v>
      </c>
      <c r="B4260" s="4">
        <v>314.14</v>
      </c>
      <c r="C4260" s="4">
        <v>-1808.32</v>
      </c>
      <c r="D4260" s="4">
        <v>71882</v>
      </c>
      <c r="E4260" s="4">
        <v>190644.64</v>
      </c>
      <c r="F4260" s="4">
        <v>-3.36</v>
      </c>
      <c r="G4260" s="4">
        <v>15883</v>
      </c>
      <c r="H4260" s="4">
        <v>9954.9599999999991</v>
      </c>
      <c r="I4260" s="4">
        <v>32151.200000000001</v>
      </c>
      <c r="J4260" s="4"/>
      <c r="K4260" s="4">
        <v>-73824.91</v>
      </c>
    </row>
    <row r="4261" spans="1:11" x14ac:dyDescent="0.25">
      <c r="A4261" s="2">
        <v>40785</v>
      </c>
      <c r="B4261" s="4">
        <v>314.14</v>
      </c>
      <c r="C4261" s="4">
        <v>-1808.32</v>
      </c>
      <c r="D4261" s="4">
        <v>71882</v>
      </c>
      <c r="E4261" s="4">
        <v>190644.64</v>
      </c>
      <c r="F4261" s="4">
        <v>-3.36</v>
      </c>
      <c r="G4261" s="4">
        <v>15883</v>
      </c>
      <c r="H4261" s="4">
        <v>9954.9599999999991</v>
      </c>
      <c r="I4261" s="4">
        <v>32151.200000000001</v>
      </c>
      <c r="J4261" s="4"/>
      <c r="K4261" s="4">
        <v>-73824.91</v>
      </c>
    </row>
    <row r="4262" spans="1:11" x14ac:dyDescent="0.25">
      <c r="A4262" s="2">
        <v>40786</v>
      </c>
      <c r="B4262" s="4">
        <v>314.14</v>
      </c>
      <c r="C4262" s="4">
        <v>-1808.32</v>
      </c>
      <c r="D4262" s="4">
        <v>71855</v>
      </c>
      <c r="E4262" s="4">
        <v>190644.64</v>
      </c>
      <c r="F4262" s="4">
        <v>-5.28</v>
      </c>
      <c r="G4262" s="4">
        <v>15883</v>
      </c>
      <c r="H4262" s="4">
        <v>9954.9599999999991</v>
      </c>
      <c r="I4262" s="4">
        <v>32360.65</v>
      </c>
      <c r="J4262" s="4"/>
      <c r="K4262" s="4">
        <v>-73824.91</v>
      </c>
    </row>
    <row r="4263" spans="1:11" x14ac:dyDescent="0.25">
      <c r="A4263" s="2">
        <v>40787</v>
      </c>
      <c r="B4263" s="4">
        <v>314.14</v>
      </c>
      <c r="C4263" s="4">
        <v>-1808.32</v>
      </c>
      <c r="D4263" s="4">
        <v>71855</v>
      </c>
      <c r="E4263" s="4">
        <v>190644.64</v>
      </c>
      <c r="F4263" s="4">
        <v>-5.28</v>
      </c>
      <c r="G4263" s="4">
        <v>15883</v>
      </c>
      <c r="H4263" s="4">
        <v>9954.9599999999991</v>
      </c>
      <c r="I4263" s="4">
        <v>32360.65</v>
      </c>
      <c r="J4263" s="4"/>
      <c r="K4263" s="4">
        <v>-73824.91</v>
      </c>
    </row>
    <row r="4264" spans="1:11" x14ac:dyDescent="0.25">
      <c r="A4264" s="2">
        <v>40788</v>
      </c>
      <c r="B4264" s="4">
        <v>314.14</v>
      </c>
      <c r="C4264" s="4">
        <v>-1808.32</v>
      </c>
      <c r="D4264" s="4">
        <v>71855</v>
      </c>
      <c r="E4264" s="4">
        <v>190644.64</v>
      </c>
      <c r="F4264" s="4">
        <v>-5.28</v>
      </c>
      <c r="G4264" s="4">
        <v>15883</v>
      </c>
      <c r="H4264" s="4">
        <v>9954.9599999999991</v>
      </c>
      <c r="I4264" s="4">
        <v>32360.65</v>
      </c>
      <c r="J4264" s="4"/>
      <c r="K4264" s="4">
        <v>-73824.91</v>
      </c>
    </row>
    <row r="4265" spans="1:11" x14ac:dyDescent="0.25">
      <c r="A4265" s="2">
        <v>40789</v>
      </c>
      <c r="B4265" s="4">
        <v>314.14</v>
      </c>
      <c r="C4265" s="4">
        <v>-1808.32</v>
      </c>
      <c r="D4265" s="4">
        <v>71855</v>
      </c>
      <c r="E4265" s="4">
        <v>190644.64</v>
      </c>
      <c r="F4265" s="4">
        <v>-5.28</v>
      </c>
      <c r="G4265" s="4">
        <v>15883</v>
      </c>
      <c r="H4265" s="4">
        <v>9954.9599999999991</v>
      </c>
      <c r="I4265" s="4">
        <v>32360.65</v>
      </c>
      <c r="J4265" s="4"/>
      <c r="K4265" s="4">
        <v>-73824.91</v>
      </c>
    </row>
    <row r="4266" spans="1:11" x14ac:dyDescent="0.25">
      <c r="A4266" s="2">
        <v>40790</v>
      </c>
      <c r="B4266" s="4">
        <v>314.14</v>
      </c>
      <c r="C4266" s="4">
        <v>-1808.32</v>
      </c>
      <c r="D4266" s="4">
        <v>71855</v>
      </c>
      <c r="E4266" s="4">
        <v>190644.64</v>
      </c>
      <c r="F4266" s="4">
        <v>-5.28</v>
      </c>
      <c r="G4266" s="4">
        <v>15883</v>
      </c>
      <c r="H4266" s="4">
        <v>9954.9599999999991</v>
      </c>
      <c r="I4266" s="4">
        <v>32360.65</v>
      </c>
      <c r="J4266" s="4"/>
      <c r="K4266" s="4">
        <v>-73824.91</v>
      </c>
    </row>
    <row r="4267" spans="1:11" x14ac:dyDescent="0.25">
      <c r="A4267" s="2">
        <v>40791</v>
      </c>
      <c r="B4267" s="4">
        <v>314.14</v>
      </c>
      <c r="C4267" s="4">
        <v>-1808.32</v>
      </c>
      <c r="D4267" s="4">
        <v>71855</v>
      </c>
      <c r="E4267" s="4">
        <v>190644.64</v>
      </c>
      <c r="F4267" s="4">
        <v>-5.28</v>
      </c>
      <c r="G4267" s="4">
        <v>15883</v>
      </c>
      <c r="H4267" s="4">
        <v>9954.9599999999991</v>
      </c>
      <c r="I4267" s="4">
        <v>32360.65</v>
      </c>
      <c r="J4267" s="4"/>
      <c r="K4267" s="4">
        <v>-73824.91</v>
      </c>
    </row>
    <row r="4268" spans="1:11" x14ac:dyDescent="0.25">
      <c r="A4268" s="2">
        <v>40792</v>
      </c>
      <c r="B4268" s="4">
        <v>314.14</v>
      </c>
      <c r="C4268" s="4">
        <v>-1808.32</v>
      </c>
      <c r="D4268" s="4">
        <v>71855</v>
      </c>
      <c r="E4268" s="4">
        <v>190644.64</v>
      </c>
      <c r="F4268" s="4">
        <v>-5.28</v>
      </c>
      <c r="G4268" s="4">
        <v>15883</v>
      </c>
      <c r="H4268" s="4">
        <v>9954.9599999999991</v>
      </c>
      <c r="I4268" s="4">
        <v>32360.65</v>
      </c>
      <c r="J4268" s="4"/>
      <c r="K4268" s="4">
        <v>-73824.91</v>
      </c>
    </row>
    <row r="4269" spans="1:11" x14ac:dyDescent="0.25">
      <c r="A4269" s="2">
        <v>40793</v>
      </c>
      <c r="B4269" s="4">
        <v>314.14</v>
      </c>
      <c r="C4269" s="4">
        <v>-1808.32</v>
      </c>
      <c r="D4269" s="4">
        <v>71855</v>
      </c>
      <c r="E4269" s="4">
        <v>190644.64</v>
      </c>
      <c r="F4269" s="4">
        <v>-5.28</v>
      </c>
      <c r="G4269" s="4">
        <v>15883</v>
      </c>
      <c r="H4269" s="4">
        <v>9954.9599999999991</v>
      </c>
      <c r="I4269" s="4">
        <v>32360.65</v>
      </c>
      <c r="J4269" s="4"/>
      <c r="K4269" s="4">
        <v>-73824.91</v>
      </c>
    </row>
    <row r="4270" spans="1:11" x14ac:dyDescent="0.25">
      <c r="A4270" s="2">
        <v>40794</v>
      </c>
      <c r="B4270" s="4">
        <v>314.14</v>
      </c>
      <c r="C4270" s="4">
        <v>-1808.32</v>
      </c>
      <c r="D4270" s="4">
        <v>71855</v>
      </c>
      <c r="E4270" s="4">
        <v>190644.64</v>
      </c>
      <c r="F4270" s="4">
        <v>-5.28</v>
      </c>
      <c r="G4270" s="4">
        <v>15883</v>
      </c>
      <c r="H4270" s="4">
        <v>9954.9599999999991</v>
      </c>
      <c r="I4270" s="4">
        <v>32360.65</v>
      </c>
      <c r="J4270" s="4"/>
      <c r="K4270" s="4">
        <v>-73824.91</v>
      </c>
    </row>
    <row r="4271" spans="1:11" x14ac:dyDescent="0.25">
      <c r="A4271" s="2">
        <v>40795</v>
      </c>
      <c r="B4271" s="4">
        <v>314.14</v>
      </c>
      <c r="C4271" s="4">
        <v>-1808.32</v>
      </c>
      <c r="D4271" s="4">
        <v>71855</v>
      </c>
      <c r="E4271" s="4">
        <v>190644.64</v>
      </c>
      <c r="F4271" s="4">
        <v>-5.28</v>
      </c>
      <c r="G4271" s="4">
        <v>15883</v>
      </c>
      <c r="H4271" s="4">
        <v>9954.9599999999991</v>
      </c>
      <c r="I4271" s="4">
        <v>32360.65</v>
      </c>
      <c r="J4271" s="4"/>
      <c r="K4271" s="4">
        <v>-73824.91</v>
      </c>
    </row>
    <row r="4272" spans="1:11" x14ac:dyDescent="0.25">
      <c r="A4272" s="2">
        <v>40796</v>
      </c>
      <c r="B4272" s="4">
        <v>314.14</v>
      </c>
      <c r="C4272" s="4">
        <v>-1808.32</v>
      </c>
      <c r="D4272" s="4">
        <v>71855</v>
      </c>
      <c r="E4272" s="4">
        <v>190644.64</v>
      </c>
      <c r="F4272" s="4">
        <v>-5.28</v>
      </c>
      <c r="G4272" s="4">
        <v>15883</v>
      </c>
      <c r="H4272" s="4">
        <v>9954.9599999999991</v>
      </c>
      <c r="I4272" s="4">
        <v>32360.65</v>
      </c>
      <c r="J4272" s="4"/>
      <c r="K4272" s="4">
        <v>-73824.91</v>
      </c>
    </row>
    <row r="4273" spans="1:11" x14ac:dyDescent="0.25">
      <c r="A4273" s="2">
        <v>40797</v>
      </c>
      <c r="B4273" s="4">
        <v>314.14</v>
      </c>
      <c r="C4273" s="4">
        <v>-1808.32</v>
      </c>
      <c r="D4273" s="4">
        <v>71855</v>
      </c>
      <c r="E4273" s="4">
        <v>190644.64</v>
      </c>
      <c r="F4273" s="4">
        <v>-5.28</v>
      </c>
      <c r="G4273" s="4">
        <v>15883</v>
      </c>
      <c r="H4273" s="4">
        <v>9954.9599999999991</v>
      </c>
      <c r="I4273" s="4">
        <v>32360.65</v>
      </c>
      <c r="J4273" s="4"/>
      <c r="K4273" s="4">
        <v>-73824.91</v>
      </c>
    </row>
    <row r="4274" spans="1:11" x14ac:dyDescent="0.25">
      <c r="A4274" s="2">
        <v>40798</v>
      </c>
      <c r="B4274" s="4">
        <v>314.14</v>
      </c>
      <c r="C4274" s="4">
        <v>-1808.32</v>
      </c>
      <c r="D4274" s="4">
        <v>71855</v>
      </c>
      <c r="E4274" s="4">
        <v>190644.64</v>
      </c>
      <c r="F4274" s="4">
        <v>-5.28</v>
      </c>
      <c r="G4274" s="4">
        <v>15883</v>
      </c>
      <c r="H4274" s="4">
        <v>9954.9599999999991</v>
      </c>
      <c r="I4274" s="4">
        <v>32360.65</v>
      </c>
      <c r="J4274" s="4"/>
      <c r="K4274" s="4">
        <v>-73824.91</v>
      </c>
    </row>
    <row r="4275" spans="1:11" x14ac:dyDescent="0.25">
      <c r="A4275" s="2">
        <v>40799</v>
      </c>
      <c r="B4275" s="4">
        <v>314.14</v>
      </c>
      <c r="C4275" s="4">
        <v>-1808.32</v>
      </c>
      <c r="D4275" s="4">
        <v>71855</v>
      </c>
      <c r="E4275" s="4">
        <v>190644.64</v>
      </c>
      <c r="F4275" s="4">
        <v>-5.28</v>
      </c>
      <c r="G4275" s="4">
        <v>15883</v>
      </c>
      <c r="H4275" s="4">
        <v>9954.9599999999991</v>
      </c>
      <c r="I4275" s="4">
        <v>32360.65</v>
      </c>
      <c r="J4275" s="4"/>
      <c r="K4275" s="4">
        <v>-73824.91</v>
      </c>
    </row>
    <row r="4276" spans="1:11" x14ac:dyDescent="0.25">
      <c r="A4276" s="2">
        <v>40800</v>
      </c>
      <c r="B4276" s="4">
        <v>314.14</v>
      </c>
      <c r="C4276" s="4">
        <v>-1808.32</v>
      </c>
      <c r="D4276" s="4">
        <v>71855</v>
      </c>
      <c r="E4276" s="4">
        <v>190644.64</v>
      </c>
      <c r="F4276" s="4">
        <v>-5.28</v>
      </c>
      <c r="G4276" s="4">
        <v>15883</v>
      </c>
      <c r="H4276" s="4">
        <v>9954.9599999999991</v>
      </c>
      <c r="I4276" s="4">
        <v>32360.65</v>
      </c>
      <c r="J4276" s="4"/>
      <c r="K4276" s="4">
        <v>-73824.91</v>
      </c>
    </row>
    <row r="4277" spans="1:11" x14ac:dyDescent="0.25">
      <c r="A4277" s="2">
        <v>40801</v>
      </c>
      <c r="B4277" s="4">
        <v>314.14</v>
      </c>
      <c r="C4277" s="4">
        <v>-1808.32</v>
      </c>
      <c r="D4277" s="4">
        <v>71855</v>
      </c>
      <c r="E4277" s="4">
        <v>190644.64</v>
      </c>
      <c r="F4277" s="4">
        <v>-5.28</v>
      </c>
      <c r="G4277" s="4">
        <v>15883</v>
      </c>
      <c r="H4277" s="4">
        <v>9954.9599999999991</v>
      </c>
      <c r="I4277" s="4">
        <v>32360.65</v>
      </c>
      <c r="J4277" s="4"/>
      <c r="K4277" s="4">
        <v>-73824.91</v>
      </c>
    </row>
    <row r="4278" spans="1:11" x14ac:dyDescent="0.25">
      <c r="A4278" s="2">
        <v>40802</v>
      </c>
      <c r="B4278" s="4">
        <v>314.14</v>
      </c>
      <c r="C4278" s="4">
        <v>-1808.32</v>
      </c>
      <c r="D4278" s="4">
        <v>71855</v>
      </c>
      <c r="E4278" s="4">
        <v>190644.64</v>
      </c>
      <c r="F4278" s="4">
        <v>-5.28</v>
      </c>
      <c r="G4278" s="4">
        <v>15883</v>
      </c>
      <c r="H4278" s="4">
        <v>9954.9599999999991</v>
      </c>
      <c r="I4278" s="4">
        <v>32360.65</v>
      </c>
      <c r="J4278" s="4"/>
      <c r="K4278" s="4">
        <v>-73824.91</v>
      </c>
    </row>
    <row r="4279" spans="1:11" x14ac:dyDescent="0.25">
      <c r="A4279" s="2">
        <v>40803</v>
      </c>
      <c r="B4279" s="4">
        <v>314.14</v>
      </c>
      <c r="C4279" s="4">
        <v>-1808.32</v>
      </c>
      <c r="D4279" s="4">
        <v>71855</v>
      </c>
      <c r="E4279" s="4">
        <v>190644.64</v>
      </c>
      <c r="F4279" s="4">
        <v>-5.28</v>
      </c>
      <c r="G4279" s="4">
        <v>15883</v>
      </c>
      <c r="H4279" s="4">
        <v>9954.9599999999991</v>
      </c>
      <c r="I4279" s="4">
        <v>32360.65</v>
      </c>
      <c r="J4279" s="4"/>
      <c r="K4279" s="4">
        <v>-73824.91</v>
      </c>
    </row>
    <row r="4280" spans="1:11" x14ac:dyDescent="0.25">
      <c r="A4280" s="2">
        <v>40804</v>
      </c>
      <c r="B4280" s="4">
        <v>314.14</v>
      </c>
      <c r="C4280" s="4">
        <v>-1808.32</v>
      </c>
      <c r="D4280" s="4">
        <v>71855</v>
      </c>
      <c r="E4280" s="4">
        <v>190644.64</v>
      </c>
      <c r="F4280" s="4">
        <v>-5.28</v>
      </c>
      <c r="G4280" s="4">
        <v>15883</v>
      </c>
      <c r="H4280" s="4">
        <v>9954.9599999999991</v>
      </c>
      <c r="I4280" s="4">
        <v>32360.65</v>
      </c>
      <c r="J4280" s="4"/>
      <c r="K4280" s="4">
        <v>-73824.91</v>
      </c>
    </row>
    <row r="4281" spans="1:11" x14ac:dyDescent="0.25">
      <c r="A4281" s="2">
        <v>40805</v>
      </c>
      <c r="B4281" s="4">
        <v>314.14</v>
      </c>
      <c r="C4281" s="4">
        <v>-1808.32</v>
      </c>
      <c r="D4281" s="4">
        <v>71855</v>
      </c>
      <c r="E4281" s="4">
        <v>190644.64</v>
      </c>
      <c r="F4281" s="4">
        <v>-5.28</v>
      </c>
      <c r="G4281" s="4">
        <v>15883</v>
      </c>
      <c r="H4281" s="4">
        <v>9954.9599999999991</v>
      </c>
      <c r="I4281" s="4">
        <v>32360.65</v>
      </c>
      <c r="J4281" s="4"/>
      <c r="K4281" s="4">
        <v>-73824.91</v>
      </c>
    </row>
    <row r="4282" spans="1:11" x14ac:dyDescent="0.25">
      <c r="A4282" s="2">
        <v>40806</v>
      </c>
      <c r="B4282" s="4">
        <v>314.14</v>
      </c>
      <c r="C4282" s="4">
        <v>-1808.32</v>
      </c>
      <c r="D4282" s="4">
        <v>71855</v>
      </c>
      <c r="E4282" s="4">
        <v>190644.64</v>
      </c>
      <c r="F4282" s="4">
        <v>-5.28</v>
      </c>
      <c r="G4282" s="4">
        <v>15883</v>
      </c>
      <c r="H4282" s="4">
        <v>9954.9599999999991</v>
      </c>
      <c r="I4282" s="4">
        <v>32360.65</v>
      </c>
      <c r="J4282" s="4"/>
      <c r="K4282" s="4">
        <v>-73824.91</v>
      </c>
    </row>
    <row r="4283" spans="1:11" x14ac:dyDescent="0.25">
      <c r="A4283" s="2">
        <v>40807</v>
      </c>
      <c r="B4283" s="4">
        <v>314.14</v>
      </c>
      <c r="C4283" s="4">
        <v>-1808.32</v>
      </c>
      <c r="D4283" s="4">
        <v>71855</v>
      </c>
      <c r="E4283" s="4">
        <v>190644.64</v>
      </c>
      <c r="F4283" s="4">
        <v>-5.28</v>
      </c>
      <c r="G4283" s="4">
        <v>15883</v>
      </c>
      <c r="H4283" s="4">
        <v>9954.9599999999991</v>
      </c>
      <c r="I4283" s="4">
        <v>32360.65</v>
      </c>
      <c r="J4283" s="4"/>
      <c r="K4283" s="4">
        <v>-73824.91</v>
      </c>
    </row>
    <row r="4284" spans="1:11" x14ac:dyDescent="0.25">
      <c r="A4284" s="2">
        <v>40808</v>
      </c>
      <c r="B4284" s="4">
        <v>314.14</v>
      </c>
      <c r="C4284" s="4">
        <v>-1808.32</v>
      </c>
      <c r="D4284" s="4">
        <v>71855</v>
      </c>
      <c r="E4284" s="4">
        <v>190644.64</v>
      </c>
      <c r="F4284" s="4">
        <v>-5.28</v>
      </c>
      <c r="G4284" s="4">
        <v>15883</v>
      </c>
      <c r="H4284" s="4">
        <v>9954.9599999999991</v>
      </c>
      <c r="I4284" s="4">
        <v>32360.65</v>
      </c>
      <c r="J4284" s="4"/>
      <c r="K4284" s="4">
        <v>-73824.91</v>
      </c>
    </row>
    <row r="4285" spans="1:11" x14ac:dyDescent="0.25">
      <c r="A4285" s="2">
        <v>40809</v>
      </c>
      <c r="B4285" s="4">
        <v>314.14</v>
      </c>
      <c r="C4285" s="4">
        <v>-1808.32</v>
      </c>
      <c r="D4285" s="4">
        <v>71855</v>
      </c>
      <c r="E4285" s="4">
        <v>190644.64</v>
      </c>
      <c r="F4285" s="4">
        <v>-5.28</v>
      </c>
      <c r="G4285" s="4">
        <v>15883</v>
      </c>
      <c r="H4285" s="4">
        <v>9954.9599999999991</v>
      </c>
      <c r="I4285" s="4">
        <v>32360.65</v>
      </c>
      <c r="J4285" s="4"/>
      <c r="K4285" s="4">
        <v>-73824.91</v>
      </c>
    </row>
    <row r="4286" spans="1:11" x14ac:dyDescent="0.25">
      <c r="A4286" s="2">
        <v>40810</v>
      </c>
      <c r="B4286" s="4">
        <v>314.14</v>
      </c>
      <c r="C4286" s="4">
        <v>-1808.32</v>
      </c>
      <c r="D4286" s="4">
        <v>71855</v>
      </c>
      <c r="E4286" s="4">
        <v>190644.64</v>
      </c>
      <c r="F4286" s="4">
        <v>-5.28</v>
      </c>
      <c r="G4286" s="4">
        <v>15883</v>
      </c>
      <c r="H4286" s="4">
        <v>9954.9599999999991</v>
      </c>
      <c r="I4286" s="4">
        <v>32360.65</v>
      </c>
      <c r="J4286" s="4"/>
      <c r="K4286" s="4">
        <v>-73824.91</v>
      </c>
    </row>
    <row r="4287" spans="1:11" x14ac:dyDescent="0.25">
      <c r="A4287" s="2">
        <v>40811</v>
      </c>
      <c r="B4287" s="4">
        <v>314.14</v>
      </c>
      <c r="C4287" s="4">
        <v>-1808.32</v>
      </c>
      <c r="D4287" s="4">
        <v>71855</v>
      </c>
      <c r="E4287" s="4">
        <v>190644.64</v>
      </c>
      <c r="F4287" s="4">
        <v>-5.28</v>
      </c>
      <c r="G4287" s="4">
        <v>15883</v>
      </c>
      <c r="H4287" s="4">
        <v>9954.9599999999991</v>
      </c>
      <c r="I4287" s="4">
        <v>32360.65</v>
      </c>
      <c r="J4287" s="4"/>
      <c r="K4287" s="4">
        <v>-73824.91</v>
      </c>
    </row>
    <row r="4288" spans="1:11" x14ac:dyDescent="0.25">
      <c r="A4288" s="2">
        <v>40812</v>
      </c>
      <c r="B4288" s="4">
        <v>314.14</v>
      </c>
      <c r="C4288" s="4">
        <v>-1808.32</v>
      </c>
      <c r="D4288" s="4">
        <v>71855</v>
      </c>
      <c r="E4288" s="4">
        <v>190644.64</v>
      </c>
      <c r="F4288" s="4">
        <v>-5.28</v>
      </c>
      <c r="G4288" s="4">
        <v>15883</v>
      </c>
      <c r="H4288" s="4">
        <v>9954.9599999999991</v>
      </c>
      <c r="I4288" s="4">
        <v>32360.65</v>
      </c>
      <c r="J4288" s="4"/>
      <c r="K4288" s="4">
        <v>-73824.91</v>
      </c>
    </row>
    <row r="4289" spans="1:11" x14ac:dyDescent="0.25">
      <c r="A4289" s="2">
        <v>40813</v>
      </c>
      <c r="B4289" s="4">
        <v>314.14</v>
      </c>
      <c r="C4289" s="4">
        <v>-1808.32</v>
      </c>
      <c r="D4289" s="4">
        <v>71855</v>
      </c>
      <c r="E4289" s="4">
        <v>190644.64</v>
      </c>
      <c r="F4289" s="4">
        <v>-5.28</v>
      </c>
      <c r="G4289" s="4">
        <v>15883</v>
      </c>
      <c r="H4289" s="4">
        <v>9954.9599999999991</v>
      </c>
      <c r="I4289" s="4">
        <v>32360.65</v>
      </c>
      <c r="J4289" s="4"/>
      <c r="K4289" s="4">
        <v>-73824.91</v>
      </c>
    </row>
    <row r="4290" spans="1:11" x14ac:dyDescent="0.25">
      <c r="A4290" s="2">
        <v>40814</v>
      </c>
      <c r="B4290" s="4">
        <v>314.14</v>
      </c>
      <c r="C4290" s="4">
        <v>-1808.32</v>
      </c>
      <c r="D4290" s="4">
        <v>71855</v>
      </c>
      <c r="E4290" s="4">
        <v>190644.64</v>
      </c>
      <c r="F4290" s="4">
        <v>-5.28</v>
      </c>
      <c r="G4290" s="4">
        <v>15883</v>
      </c>
      <c r="H4290" s="4">
        <v>9954.9599999999991</v>
      </c>
      <c r="I4290" s="4">
        <v>32360.65</v>
      </c>
      <c r="J4290" s="4"/>
      <c r="K4290" s="4">
        <v>-73824.91</v>
      </c>
    </row>
    <row r="4291" spans="1:11" x14ac:dyDescent="0.25">
      <c r="A4291" s="2">
        <v>40815</v>
      </c>
      <c r="B4291" s="4">
        <v>314.14</v>
      </c>
      <c r="C4291" s="4">
        <v>-1808.32</v>
      </c>
      <c r="D4291" s="4">
        <v>71855</v>
      </c>
      <c r="E4291" s="4">
        <v>190644.64</v>
      </c>
      <c r="F4291" s="4">
        <v>-5.28</v>
      </c>
      <c r="G4291" s="4">
        <v>15883</v>
      </c>
      <c r="H4291" s="4">
        <v>9954.9599999999991</v>
      </c>
      <c r="I4291" s="4">
        <v>32360.65</v>
      </c>
      <c r="J4291" s="4"/>
      <c r="K4291" s="4">
        <v>-73824.91</v>
      </c>
    </row>
    <row r="4292" spans="1:11" x14ac:dyDescent="0.25">
      <c r="A4292" s="2">
        <v>40816</v>
      </c>
      <c r="B4292" s="4">
        <v>326.70999999999998</v>
      </c>
      <c r="C4292" s="4">
        <v>-3022.22</v>
      </c>
      <c r="D4292" s="4">
        <v>72034</v>
      </c>
      <c r="E4292" s="4">
        <v>202888.6</v>
      </c>
      <c r="F4292" s="4">
        <v>-4.78</v>
      </c>
      <c r="G4292" s="4">
        <v>16295</v>
      </c>
      <c r="H4292" s="4">
        <v>9954.9599999999991</v>
      </c>
      <c r="I4292" s="4">
        <v>32439.45</v>
      </c>
      <c r="J4292" s="4"/>
      <c r="K4292" s="4">
        <v>-75454.19</v>
      </c>
    </row>
    <row r="4293" spans="1:11" x14ac:dyDescent="0.25">
      <c r="A4293" s="2">
        <v>40817</v>
      </c>
      <c r="B4293" s="4">
        <v>326.70999999999998</v>
      </c>
      <c r="C4293" s="4">
        <v>-3022.22</v>
      </c>
      <c r="D4293" s="4">
        <v>72034</v>
      </c>
      <c r="E4293" s="4">
        <v>202888.6</v>
      </c>
      <c r="F4293" s="4">
        <v>-4.78</v>
      </c>
      <c r="G4293" s="4">
        <v>16295</v>
      </c>
      <c r="H4293" s="4">
        <v>9954.9599999999991</v>
      </c>
      <c r="I4293" s="4">
        <v>32439.45</v>
      </c>
      <c r="J4293" s="4"/>
      <c r="K4293" s="4">
        <v>-75454.19</v>
      </c>
    </row>
    <row r="4294" spans="1:11" x14ac:dyDescent="0.25">
      <c r="A4294" s="2">
        <v>40818</v>
      </c>
      <c r="B4294" s="4">
        <v>326.70999999999998</v>
      </c>
      <c r="C4294" s="4">
        <v>-3022.22</v>
      </c>
      <c r="D4294" s="4">
        <v>72034</v>
      </c>
      <c r="E4294" s="4">
        <v>202888.6</v>
      </c>
      <c r="F4294" s="4">
        <v>-4.78</v>
      </c>
      <c r="G4294" s="4">
        <v>16295</v>
      </c>
      <c r="H4294" s="4">
        <v>9954.9599999999991</v>
      </c>
      <c r="I4294" s="4">
        <v>32439.45</v>
      </c>
      <c r="J4294" s="4"/>
      <c r="K4294" s="4">
        <v>-75454.19</v>
      </c>
    </row>
    <row r="4295" spans="1:11" x14ac:dyDescent="0.25">
      <c r="A4295" s="2">
        <v>40819</v>
      </c>
      <c r="B4295" s="4">
        <v>326.70999999999998</v>
      </c>
      <c r="C4295" s="4">
        <v>-3022.22</v>
      </c>
      <c r="D4295" s="4">
        <v>72034</v>
      </c>
      <c r="E4295" s="4">
        <v>202888.6</v>
      </c>
      <c r="F4295" s="4">
        <v>-4.78</v>
      </c>
      <c r="G4295" s="4">
        <v>16295</v>
      </c>
      <c r="H4295" s="4">
        <v>9954.9599999999991</v>
      </c>
      <c r="I4295" s="4">
        <v>32439.45</v>
      </c>
      <c r="J4295" s="4"/>
      <c r="K4295" s="4">
        <v>-75454.19</v>
      </c>
    </row>
    <row r="4296" spans="1:11" x14ac:dyDescent="0.25">
      <c r="A4296" s="2">
        <v>40820</v>
      </c>
      <c r="B4296" s="4">
        <v>326.70999999999998</v>
      </c>
      <c r="C4296" s="4">
        <v>-3022.22</v>
      </c>
      <c r="D4296" s="4">
        <v>72034</v>
      </c>
      <c r="E4296" s="4">
        <v>202888.6</v>
      </c>
      <c r="F4296" s="4">
        <v>-4.78</v>
      </c>
      <c r="G4296" s="4">
        <v>16295</v>
      </c>
      <c r="H4296" s="4">
        <v>9954.9599999999991</v>
      </c>
      <c r="I4296" s="4">
        <v>32439.45</v>
      </c>
      <c r="J4296" s="4"/>
      <c r="K4296" s="4">
        <v>-75454.19</v>
      </c>
    </row>
    <row r="4297" spans="1:11" x14ac:dyDescent="0.25">
      <c r="A4297" s="2">
        <v>40821</v>
      </c>
      <c r="B4297" s="4">
        <v>326.70999999999998</v>
      </c>
      <c r="C4297" s="4">
        <v>-3022.22</v>
      </c>
      <c r="D4297" s="4">
        <v>72034</v>
      </c>
      <c r="E4297" s="4">
        <v>202888.6</v>
      </c>
      <c r="F4297" s="4">
        <v>-4.78</v>
      </c>
      <c r="G4297" s="4">
        <v>16295</v>
      </c>
      <c r="H4297" s="4">
        <v>9954.9599999999991</v>
      </c>
      <c r="I4297" s="4">
        <v>32439.45</v>
      </c>
      <c r="J4297" s="4"/>
      <c r="K4297" s="4">
        <v>-75454.19</v>
      </c>
    </row>
    <row r="4298" spans="1:11" x14ac:dyDescent="0.25">
      <c r="A4298" s="2">
        <v>40822</v>
      </c>
      <c r="B4298" s="4">
        <v>326.70999999999998</v>
      </c>
      <c r="C4298" s="4">
        <v>-3022.22</v>
      </c>
      <c r="D4298" s="4">
        <v>72034</v>
      </c>
      <c r="E4298" s="4">
        <v>202888.6</v>
      </c>
      <c r="F4298" s="4">
        <v>-4.78</v>
      </c>
      <c r="G4298" s="4">
        <v>16295</v>
      </c>
      <c r="H4298" s="4">
        <v>9954.9599999999991</v>
      </c>
      <c r="I4298" s="4">
        <v>32439.45</v>
      </c>
      <c r="J4298" s="4"/>
      <c r="K4298" s="4">
        <v>-75454.19</v>
      </c>
    </row>
    <row r="4299" spans="1:11" x14ac:dyDescent="0.25">
      <c r="A4299" s="2">
        <v>40823</v>
      </c>
      <c r="B4299" s="4">
        <v>326.70999999999998</v>
      </c>
      <c r="C4299" s="4">
        <v>-3022.22</v>
      </c>
      <c r="D4299" s="4">
        <v>72034</v>
      </c>
      <c r="E4299" s="4">
        <v>202888.6</v>
      </c>
      <c r="F4299" s="4">
        <v>-4.78</v>
      </c>
      <c r="G4299" s="4">
        <v>16295</v>
      </c>
      <c r="H4299" s="4">
        <v>9954.9599999999991</v>
      </c>
      <c r="I4299" s="4">
        <v>32439.45</v>
      </c>
      <c r="J4299" s="4"/>
      <c r="K4299" s="4">
        <v>-75454.19</v>
      </c>
    </row>
    <row r="4300" spans="1:11" x14ac:dyDescent="0.25">
      <c r="A4300" s="2">
        <v>40824</v>
      </c>
      <c r="B4300" s="4">
        <v>326.70999999999998</v>
      </c>
      <c r="C4300" s="4">
        <v>-3022.22</v>
      </c>
      <c r="D4300" s="4">
        <v>72034</v>
      </c>
      <c r="E4300" s="4">
        <v>202888.6</v>
      </c>
      <c r="F4300" s="4">
        <v>-4.78</v>
      </c>
      <c r="G4300" s="4">
        <v>16295</v>
      </c>
      <c r="H4300" s="4">
        <v>9954.9599999999991</v>
      </c>
      <c r="I4300" s="4">
        <v>32439.45</v>
      </c>
      <c r="J4300" s="4"/>
      <c r="K4300" s="4">
        <v>-75454.19</v>
      </c>
    </row>
    <row r="4301" spans="1:11" x14ac:dyDescent="0.25">
      <c r="A4301" s="2">
        <v>40825</v>
      </c>
      <c r="B4301" s="4">
        <v>326.70999999999998</v>
      </c>
      <c r="C4301" s="4">
        <v>-3022.22</v>
      </c>
      <c r="D4301" s="4">
        <v>72034</v>
      </c>
      <c r="E4301" s="4">
        <v>202888.6</v>
      </c>
      <c r="F4301" s="4">
        <v>-4.78</v>
      </c>
      <c r="G4301" s="4">
        <v>16295</v>
      </c>
      <c r="H4301" s="4">
        <v>9954.9599999999991</v>
      </c>
      <c r="I4301" s="4">
        <v>32439.45</v>
      </c>
      <c r="J4301" s="4"/>
      <c r="K4301" s="4">
        <v>-75454.19</v>
      </c>
    </row>
    <row r="4302" spans="1:11" x14ac:dyDescent="0.25">
      <c r="A4302" s="2">
        <v>40826</v>
      </c>
      <c r="B4302" s="4">
        <v>326.70999999999998</v>
      </c>
      <c r="C4302" s="4">
        <v>-3022.22</v>
      </c>
      <c r="D4302" s="4">
        <v>72034</v>
      </c>
      <c r="E4302" s="4">
        <v>202888.6</v>
      </c>
      <c r="F4302" s="4">
        <v>-4.78</v>
      </c>
      <c r="G4302" s="4">
        <v>16295</v>
      </c>
      <c r="H4302" s="4">
        <v>9954.9599999999991</v>
      </c>
      <c r="I4302" s="4">
        <v>32439.45</v>
      </c>
      <c r="J4302" s="4"/>
      <c r="K4302" s="4">
        <v>-75454.19</v>
      </c>
    </row>
    <row r="4303" spans="1:11" x14ac:dyDescent="0.25">
      <c r="A4303" s="2">
        <v>40827</v>
      </c>
      <c r="B4303" s="4">
        <v>326.70999999999998</v>
      </c>
      <c r="C4303" s="4">
        <v>-3022.22</v>
      </c>
      <c r="D4303" s="4">
        <v>72034</v>
      </c>
      <c r="E4303" s="4">
        <v>202888.6</v>
      </c>
      <c r="F4303" s="4">
        <v>-4.78</v>
      </c>
      <c r="G4303" s="4">
        <v>16295</v>
      </c>
      <c r="H4303" s="4">
        <v>9954.9599999999991</v>
      </c>
      <c r="I4303" s="4">
        <v>32439.45</v>
      </c>
      <c r="J4303" s="4"/>
      <c r="K4303" s="4">
        <v>-75454.19</v>
      </c>
    </row>
    <row r="4304" spans="1:11" x14ac:dyDescent="0.25">
      <c r="A4304" s="2">
        <v>40828</v>
      </c>
      <c r="B4304" s="4">
        <v>326.70999999999998</v>
      </c>
      <c r="C4304" s="4">
        <v>-3022.22</v>
      </c>
      <c r="D4304" s="4">
        <v>72034</v>
      </c>
      <c r="E4304" s="4">
        <v>202888.6</v>
      </c>
      <c r="F4304" s="4">
        <v>-4.78</v>
      </c>
      <c r="G4304" s="4">
        <v>16295</v>
      </c>
      <c r="H4304" s="4">
        <v>9954.9599999999991</v>
      </c>
      <c r="I4304" s="4">
        <v>32439.45</v>
      </c>
      <c r="J4304" s="4"/>
      <c r="K4304" s="4">
        <v>-75454.19</v>
      </c>
    </row>
    <row r="4305" spans="1:11" x14ac:dyDescent="0.25">
      <c r="A4305" s="2">
        <v>40829</v>
      </c>
      <c r="B4305" s="4">
        <v>326.70999999999998</v>
      </c>
      <c r="C4305" s="4">
        <v>-3022.22</v>
      </c>
      <c r="D4305" s="4">
        <v>72034</v>
      </c>
      <c r="E4305" s="4">
        <v>202888.6</v>
      </c>
      <c r="F4305" s="4">
        <v>-4.78</v>
      </c>
      <c r="G4305" s="4">
        <v>16295</v>
      </c>
      <c r="H4305" s="4">
        <v>9954.9599999999991</v>
      </c>
      <c r="I4305" s="4">
        <v>32439.45</v>
      </c>
      <c r="J4305" s="4"/>
      <c r="K4305" s="4">
        <v>-75454.19</v>
      </c>
    </row>
    <row r="4306" spans="1:11" x14ac:dyDescent="0.25">
      <c r="A4306" s="2">
        <v>40830</v>
      </c>
      <c r="B4306" s="4">
        <v>326.70999999999998</v>
      </c>
      <c r="C4306" s="4">
        <v>-3022.22</v>
      </c>
      <c r="D4306" s="4">
        <v>72034</v>
      </c>
      <c r="E4306" s="4">
        <v>202888.6</v>
      </c>
      <c r="F4306" s="4">
        <v>-4.78</v>
      </c>
      <c r="G4306" s="4">
        <v>16295</v>
      </c>
      <c r="H4306" s="4">
        <v>9954.9599999999991</v>
      </c>
      <c r="I4306" s="4">
        <v>32439.45</v>
      </c>
      <c r="J4306" s="4"/>
      <c r="K4306" s="4">
        <v>-75454.19</v>
      </c>
    </row>
    <row r="4307" spans="1:11" x14ac:dyDescent="0.25">
      <c r="A4307" s="2">
        <v>40831</v>
      </c>
      <c r="B4307" s="4">
        <v>326.70999999999998</v>
      </c>
      <c r="C4307" s="4">
        <v>-3022.22</v>
      </c>
      <c r="D4307" s="4">
        <v>72034</v>
      </c>
      <c r="E4307" s="4">
        <v>202888.6</v>
      </c>
      <c r="F4307" s="4">
        <v>-4.78</v>
      </c>
      <c r="G4307" s="4">
        <v>16295</v>
      </c>
      <c r="H4307" s="4">
        <v>9954.9599999999991</v>
      </c>
      <c r="I4307" s="4">
        <v>32439.45</v>
      </c>
      <c r="J4307" s="4"/>
      <c r="K4307" s="4">
        <v>-75454.19</v>
      </c>
    </row>
    <row r="4308" spans="1:11" x14ac:dyDescent="0.25">
      <c r="A4308" s="2">
        <v>40832</v>
      </c>
      <c r="B4308" s="4">
        <v>326.70999999999998</v>
      </c>
      <c r="C4308" s="4">
        <v>-3022.22</v>
      </c>
      <c r="D4308" s="4">
        <v>72034</v>
      </c>
      <c r="E4308" s="4">
        <v>202888.6</v>
      </c>
      <c r="F4308" s="4">
        <v>-4.78</v>
      </c>
      <c r="G4308" s="4">
        <v>16295</v>
      </c>
      <c r="H4308" s="4">
        <v>9954.9599999999991</v>
      </c>
      <c r="I4308" s="4">
        <v>32439.45</v>
      </c>
      <c r="J4308" s="4"/>
      <c r="K4308" s="4">
        <v>-75454.19</v>
      </c>
    </row>
    <row r="4309" spans="1:11" x14ac:dyDescent="0.25">
      <c r="A4309" s="2">
        <v>40833</v>
      </c>
      <c r="B4309" s="4">
        <v>326.70999999999998</v>
      </c>
      <c r="C4309" s="4">
        <v>-3022.22</v>
      </c>
      <c r="D4309" s="4">
        <v>72034</v>
      </c>
      <c r="E4309" s="4">
        <v>202888.6</v>
      </c>
      <c r="F4309" s="4">
        <v>-4.78</v>
      </c>
      <c r="G4309" s="4">
        <v>16295</v>
      </c>
      <c r="H4309" s="4">
        <v>9954.9599999999991</v>
      </c>
      <c r="I4309" s="4">
        <v>32439.45</v>
      </c>
      <c r="J4309" s="4"/>
      <c r="K4309" s="4">
        <v>-75454.19</v>
      </c>
    </row>
    <row r="4310" spans="1:11" x14ac:dyDescent="0.25">
      <c r="A4310" s="2">
        <v>40834</v>
      </c>
      <c r="B4310" s="4">
        <v>326.70999999999998</v>
      </c>
      <c r="C4310" s="4">
        <v>-3022.22</v>
      </c>
      <c r="D4310" s="4">
        <v>72034</v>
      </c>
      <c r="E4310" s="4">
        <v>202888.6</v>
      </c>
      <c r="F4310" s="4">
        <v>-4.78</v>
      </c>
      <c r="G4310" s="4">
        <v>16295</v>
      </c>
      <c r="H4310" s="4">
        <v>9954.9599999999991</v>
      </c>
      <c r="I4310" s="4">
        <v>32439.45</v>
      </c>
      <c r="J4310" s="4"/>
      <c r="K4310" s="4">
        <v>-75454.19</v>
      </c>
    </row>
    <row r="4311" spans="1:11" x14ac:dyDescent="0.25">
      <c r="A4311" s="2">
        <v>40835</v>
      </c>
      <c r="B4311" s="4">
        <v>326.70999999999998</v>
      </c>
      <c r="C4311" s="4">
        <v>-3022.22</v>
      </c>
      <c r="D4311" s="4">
        <v>72034</v>
      </c>
      <c r="E4311" s="4">
        <v>202888.6</v>
      </c>
      <c r="F4311" s="4">
        <v>-4.78</v>
      </c>
      <c r="G4311" s="4">
        <v>16295</v>
      </c>
      <c r="H4311" s="4">
        <v>9954.9599999999991</v>
      </c>
      <c r="I4311" s="4">
        <v>32439.45</v>
      </c>
      <c r="J4311" s="4"/>
      <c r="K4311" s="4">
        <v>-75454.19</v>
      </c>
    </row>
    <row r="4312" spans="1:11" x14ac:dyDescent="0.25">
      <c r="A4312" s="2">
        <v>40836</v>
      </c>
      <c r="B4312" s="4">
        <v>326.70999999999998</v>
      </c>
      <c r="C4312" s="4">
        <v>-3022.22</v>
      </c>
      <c r="D4312" s="4">
        <v>72034</v>
      </c>
      <c r="E4312" s="4">
        <v>202888.6</v>
      </c>
      <c r="F4312" s="4">
        <v>-4.78</v>
      </c>
      <c r="G4312" s="4">
        <v>16295</v>
      </c>
      <c r="H4312" s="4">
        <v>9954.9599999999991</v>
      </c>
      <c r="I4312" s="4">
        <v>32439.45</v>
      </c>
      <c r="J4312" s="4"/>
      <c r="K4312" s="4">
        <v>-75454.19</v>
      </c>
    </row>
    <row r="4313" spans="1:11" x14ac:dyDescent="0.25">
      <c r="A4313" s="2">
        <v>40837</v>
      </c>
      <c r="B4313" s="4">
        <v>326.70999999999998</v>
      </c>
      <c r="C4313" s="4">
        <v>-3022.22</v>
      </c>
      <c r="D4313" s="4">
        <v>72034</v>
      </c>
      <c r="E4313" s="4">
        <v>202888.6</v>
      </c>
      <c r="F4313" s="4">
        <v>-4.78</v>
      </c>
      <c r="G4313" s="4">
        <v>16295</v>
      </c>
      <c r="H4313" s="4">
        <v>9954.9599999999991</v>
      </c>
      <c r="I4313" s="4">
        <v>32439.45</v>
      </c>
      <c r="J4313" s="4"/>
      <c r="K4313" s="4">
        <v>-75454.19</v>
      </c>
    </row>
    <row r="4314" spans="1:11" x14ac:dyDescent="0.25">
      <c r="A4314" s="2">
        <v>40838</v>
      </c>
      <c r="B4314" s="4">
        <v>326.70999999999998</v>
      </c>
      <c r="C4314" s="4">
        <v>-3022.22</v>
      </c>
      <c r="D4314" s="4">
        <v>72034</v>
      </c>
      <c r="E4314" s="4">
        <v>202888.6</v>
      </c>
      <c r="F4314" s="4">
        <v>-4.78</v>
      </c>
      <c r="G4314" s="4">
        <v>16295</v>
      </c>
      <c r="H4314" s="4">
        <v>9954.9599999999991</v>
      </c>
      <c r="I4314" s="4">
        <v>32439.45</v>
      </c>
      <c r="J4314" s="4"/>
      <c r="K4314" s="4">
        <v>-75454.19</v>
      </c>
    </row>
    <row r="4315" spans="1:11" x14ac:dyDescent="0.25">
      <c r="A4315" s="2">
        <v>40839</v>
      </c>
      <c r="B4315" s="4">
        <v>326.70999999999998</v>
      </c>
      <c r="C4315" s="4">
        <v>-3022.22</v>
      </c>
      <c r="D4315" s="4">
        <v>72034</v>
      </c>
      <c r="E4315" s="4">
        <v>202888.6</v>
      </c>
      <c r="F4315" s="4">
        <v>-4.78</v>
      </c>
      <c r="G4315" s="4">
        <v>16295</v>
      </c>
      <c r="H4315" s="4">
        <v>9954.9599999999991</v>
      </c>
      <c r="I4315" s="4">
        <v>32439.45</v>
      </c>
      <c r="J4315" s="4"/>
      <c r="K4315" s="4">
        <v>-75454.19</v>
      </c>
    </row>
    <row r="4316" spans="1:11" x14ac:dyDescent="0.25">
      <c r="A4316" s="2">
        <v>40840</v>
      </c>
      <c r="B4316" s="4">
        <v>326.70999999999998</v>
      </c>
      <c r="C4316" s="4">
        <v>-3022.22</v>
      </c>
      <c r="D4316" s="4">
        <v>72034</v>
      </c>
      <c r="E4316" s="4">
        <v>202888.6</v>
      </c>
      <c r="F4316" s="4">
        <v>-4.78</v>
      </c>
      <c r="G4316" s="4">
        <v>16295</v>
      </c>
      <c r="H4316" s="4">
        <v>9954.9599999999991</v>
      </c>
      <c r="I4316" s="4">
        <v>32439.45</v>
      </c>
      <c r="J4316" s="4"/>
      <c r="K4316" s="4">
        <v>-75454.19</v>
      </c>
    </row>
    <row r="4317" spans="1:11" x14ac:dyDescent="0.25">
      <c r="A4317" s="2">
        <v>40841</v>
      </c>
      <c r="B4317" s="4">
        <v>326.70999999999998</v>
      </c>
      <c r="C4317" s="4">
        <v>-3022.22</v>
      </c>
      <c r="D4317" s="4">
        <v>72034</v>
      </c>
      <c r="E4317" s="4">
        <v>202888.6</v>
      </c>
      <c r="F4317" s="4">
        <v>-4.78</v>
      </c>
      <c r="G4317" s="4">
        <v>16295</v>
      </c>
      <c r="H4317" s="4">
        <v>9954.9599999999991</v>
      </c>
      <c r="I4317" s="4">
        <v>32439.45</v>
      </c>
      <c r="J4317" s="4"/>
      <c r="K4317" s="4">
        <v>-75454.19</v>
      </c>
    </row>
    <row r="4318" spans="1:11" x14ac:dyDescent="0.25">
      <c r="A4318" s="2">
        <v>40842</v>
      </c>
      <c r="B4318" s="4">
        <v>326.70999999999998</v>
      </c>
      <c r="C4318" s="4">
        <v>-3022.22</v>
      </c>
      <c r="D4318" s="4">
        <v>72034</v>
      </c>
      <c r="E4318" s="4">
        <v>202888.6</v>
      </c>
      <c r="F4318" s="4">
        <v>-4.78</v>
      </c>
      <c r="G4318" s="4">
        <v>16295</v>
      </c>
      <c r="H4318" s="4">
        <v>9954.9599999999991</v>
      </c>
      <c r="I4318" s="4">
        <v>32439.45</v>
      </c>
      <c r="J4318" s="4"/>
      <c r="K4318" s="4">
        <v>-75454.19</v>
      </c>
    </row>
    <row r="4319" spans="1:11" x14ac:dyDescent="0.25">
      <c r="A4319" s="2">
        <v>40843</v>
      </c>
      <c r="B4319" s="4">
        <v>326.70999999999998</v>
      </c>
      <c r="C4319" s="4">
        <v>-3022.22</v>
      </c>
      <c r="D4319" s="4">
        <v>72034</v>
      </c>
      <c r="E4319" s="4">
        <v>202888.6</v>
      </c>
      <c r="F4319" s="4">
        <v>-4.78</v>
      </c>
      <c r="G4319" s="4">
        <v>16295</v>
      </c>
      <c r="H4319" s="4">
        <v>9954.9599999999991</v>
      </c>
      <c r="I4319" s="4">
        <v>32439.45</v>
      </c>
      <c r="J4319" s="4"/>
      <c r="K4319" s="4">
        <v>-75454.19</v>
      </c>
    </row>
    <row r="4320" spans="1:11" x14ac:dyDescent="0.25">
      <c r="A4320" s="2">
        <v>40844</v>
      </c>
      <c r="B4320" s="4">
        <v>326.70999999999998</v>
      </c>
      <c r="C4320" s="4">
        <v>-3022.22</v>
      </c>
      <c r="D4320" s="4">
        <v>72034</v>
      </c>
      <c r="E4320" s="4">
        <v>202888.6</v>
      </c>
      <c r="F4320" s="4">
        <v>-4.78</v>
      </c>
      <c r="G4320" s="4">
        <v>16295</v>
      </c>
      <c r="H4320" s="4">
        <v>9954.9599999999991</v>
      </c>
      <c r="I4320" s="4">
        <v>32439.45</v>
      </c>
      <c r="J4320" s="4"/>
      <c r="K4320" s="4">
        <v>-75454.19</v>
      </c>
    </row>
    <row r="4321" spans="1:11" x14ac:dyDescent="0.25">
      <c r="A4321" s="2">
        <v>40845</v>
      </c>
      <c r="B4321" s="4">
        <v>326.70999999999998</v>
      </c>
      <c r="C4321" s="4">
        <v>-3022.22</v>
      </c>
      <c r="D4321" s="4">
        <v>72034</v>
      </c>
      <c r="E4321" s="4">
        <v>202888.6</v>
      </c>
      <c r="F4321" s="4">
        <v>-4.78</v>
      </c>
      <c r="G4321" s="4">
        <v>16295</v>
      </c>
      <c r="H4321" s="4">
        <v>9954.9599999999991</v>
      </c>
      <c r="I4321" s="4">
        <v>32439.45</v>
      </c>
      <c r="J4321" s="4"/>
      <c r="K4321" s="4">
        <v>-75454.19</v>
      </c>
    </row>
    <row r="4322" spans="1:11" x14ac:dyDescent="0.25">
      <c r="A4322" s="2">
        <v>40846</v>
      </c>
      <c r="B4322" s="4">
        <v>326.70999999999998</v>
      </c>
      <c r="C4322" s="4">
        <v>-3022.22</v>
      </c>
      <c r="D4322" s="4">
        <v>72034</v>
      </c>
      <c r="E4322" s="4">
        <v>202888.6</v>
      </c>
      <c r="F4322" s="4">
        <v>-4.78</v>
      </c>
      <c r="G4322" s="4">
        <v>16295</v>
      </c>
      <c r="H4322" s="4">
        <v>9954.9599999999991</v>
      </c>
      <c r="I4322" s="4">
        <v>32439.45</v>
      </c>
      <c r="J4322" s="4"/>
      <c r="K4322" s="4">
        <v>-75454.19</v>
      </c>
    </row>
    <row r="4323" spans="1:11" x14ac:dyDescent="0.25">
      <c r="A4323" s="2">
        <v>40847</v>
      </c>
      <c r="B4323" s="4">
        <v>326.70999999999998</v>
      </c>
      <c r="C4323" s="4">
        <v>-3022.22</v>
      </c>
      <c r="D4323" s="4">
        <v>73001</v>
      </c>
      <c r="E4323" s="4">
        <v>202888.6</v>
      </c>
      <c r="F4323" s="4">
        <v>-5.08</v>
      </c>
      <c r="G4323" s="4">
        <v>16295</v>
      </c>
      <c r="H4323" s="4">
        <v>9954.9599999999991</v>
      </c>
      <c r="I4323" s="4">
        <v>32745.84</v>
      </c>
      <c r="J4323" s="4"/>
      <c r="K4323" s="4">
        <v>-75454.19</v>
      </c>
    </row>
    <row r="4324" spans="1:11" x14ac:dyDescent="0.25">
      <c r="A4324" s="2">
        <v>40848</v>
      </c>
      <c r="B4324" s="4">
        <v>326.70999999999998</v>
      </c>
      <c r="C4324" s="4">
        <v>-3022.22</v>
      </c>
      <c r="D4324" s="4">
        <v>73001</v>
      </c>
      <c r="E4324" s="4">
        <v>202888.6</v>
      </c>
      <c r="F4324" s="4">
        <v>-5.08</v>
      </c>
      <c r="G4324" s="4">
        <v>16295</v>
      </c>
      <c r="H4324" s="4">
        <v>9954.9599999999991</v>
      </c>
      <c r="I4324" s="4">
        <v>32745.84</v>
      </c>
      <c r="J4324" s="4"/>
      <c r="K4324" s="4">
        <v>-75454.19</v>
      </c>
    </row>
    <row r="4325" spans="1:11" x14ac:dyDescent="0.25">
      <c r="A4325" s="2">
        <v>40849</v>
      </c>
      <c r="B4325" s="4">
        <v>326.70999999999998</v>
      </c>
      <c r="C4325" s="4">
        <v>-3022.22</v>
      </c>
      <c r="D4325" s="4">
        <v>73001</v>
      </c>
      <c r="E4325" s="4">
        <v>202888.6</v>
      </c>
      <c r="F4325" s="4">
        <v>-5.08</v>
      </c>
      <c r="G4325" s="4">
        <v>16295</v>
      </c>
      <c r="H4325" s="4">
        <v>9954.9599999999991</v>
      </c>
      <c r="I4325" s="4">
        <v>32745.84</v>
      </c>
      <c r="J4325" s="4"/>
      <c r="K4325" s="4">
        <v>-75454.19</v>
      </c>
    </row>
    <row r="4326" spans="1:11" x14ac:dyDescent="0.25">
      <c r="A4326" s="2">
        <v>40850</v>
      </c>
      <c r="B4326" s="4">
        <v>326.70999999999998</v>
      </c>
      <c r="C4326" s="4">
        <v>-3022.22</v>
      </c>
      <c r="D4326" s="4">
        <v>73001</v>
      </c>
      <c r="E4326" s="4">
        <v>202888.6</v>
      </c>
      <c r="F4326" s="4">
        <v>-5.08</v>
      </c>
      <c r="G4326" s="4">
        <v>16295</v>
      </c>
      <c r="H4326" s="4">
        <v>9954.9599999999991</v>
      </c>
      <c r="I4326" s="4">
        <v>32745.84</v>
      </c>
      <c r="J4326" s="4"/>
      <c r="K4326" s="4">
        <v>-75454.19</v>
      </c>
    </row>
    <row r="4327" spans="1:11" x14ac:dyDescent="0.25">
      <c r="A4327" s="2">
        <v>40851</v>
      </c>
      <c r="B4327" s="4">
        <v>326.70999999999998</v>
      </c>
      <c r="C4327" s="4">
        <v>-3022.22</v>
      </c>
      <c r="D4327" s="4">
        <v>73001</v>
      </c>
      <c r="E4327" s="4">
        <v>202888.6</v>
      </c>
      <c r="F4327" s="4">
        <v>-5.08</v>
      </c>
      <c r="G4327" s="4">
        <v>16295</v>
      </c>
      <c r="H4327" s="4">
        <v>9954.9599999999991</v>
      </c>
      <c r="I4327" s="4">
        <v>32745.84</v>
      </c>
      <c r="J4327" s="4"/>
      <c r="K4327" s="4">
        <v>-75454.19</v>
      </c>
    </row>
    <row r="4328" spans="1:11" x14ac:dyDescent="0.25">
      <c r="A4328" s="2">
        <v>40852</v>
      </c>
      <c r="B4328" s="4">
        <v>326.70999999999998</v>
      </c>
      <c r="C4328" s="4">
        <v>-3022.22</v>
      </c>
      <c r="D4328" s="4">
        <v>73001</v>
      </c>
      <c r="E4328" s="4">
        <v>202888.6</v>
      </c>
      <c r="F4328" s="4">
        <v>-5.08</v>
      </c>
      <c r="G4328" s="4">
        <v>16295</v>
      </c>
      <c r="H4328" s="4">
        <v>9954.9599999999991</v>
      </c>
      <c r="I4328" s="4">
        <v>32745.84</v>
      </c>
      <c r="J4328" s="4"/>
      <c r="K4328" s="4">
        <v>-75454.19</v>
      </c>
    </row>
    <row r="4329" spans="1:11" x14ac:dyDescent="0.25">
      <c r="A4329" s="2">
        <v>40853</v>
      </c>
      <c r="B4329" s="4">
        <v>326.70999999999998</v>
      </c>
      <c r="C4329" s="4">
        <v>-3022.22</v>
      </c>
      <c r="D4329" s="4">
        <v>73001</v>
      </c>
      <c r="E4329" s="4">
        <v>202888.6</v>
      </c>
      <c r="F4329" s="4">
        <v>-5.08</v>
      </c>
      <c r="G4329" s="4">
        <v>16295</v>
      </c>
      <c r="H4329" s="4">
        <v>9954.9599999999991</v>
      </c>
      <c r="I4329" s="4">
        <v>32745.84</v>
      </c>
      <c r="J4329" s="4"/>
      <c r="K4329" s="4">
        <v>-75454.19</v>
      </c>
    </row>
    <row r="4330" spans="1:11" x14ac:dyDescent="0.25">
      <c r="A4330" s="2">
        <v>40854</v>
      </c>
      <c r="B4330" s="4">
        <v>326.70999999999998</v>
      </c>
      <c r="C4330" s="4">
        <v>-3022.22</v>
      </c>
      <c r="D4330" s="4">
        <v>73001</v>
      </c>
      <c r="E4330" s="4">
        <v>202888.6</v>
      </c>
      <c r="F4330" s="4">
        <v>-5.08</v>
      </c>
      <c r="G4330" s="4">
        <v>16295</v>
      </c>
      <c r="H4330" s="4">
        <v>9954.9599999999991</v>
      </c>
      <c r="I4330" s="4">
        <v>32745.84</v>
      </c>
      <c r="J4330" s="4"/>
      <c r="K4330" s="4">
        <v>-75454.19</v>
      </c>
    </row>
    <row r="4331" spans="1:11" x14ac:dyDescent="0.25">
      <c r="A4331" s="2">
        <v>40855</v>
      </c>
      <c r="B4331" s="4">
        <v>326.70999999999998</v>
      </c>
      <c r="C4331" s="4">
        <v>-3022.22</v>
      </c>
      <c r="D4331" s="4">
        <v>73001</v>
      </c>
      <c r="E4331" s="4">
        <v>202888.6</v>
      </c>
      <c r="F4331" s="4">
        <v>-5.08</v>
      </c>
      <c r="G4331" s="4">
        <v>16295</v>
      </c>
      <c r="H4331" s="4">
        <v>9954.9599999999991</v>
      </c>
      <c r="I4331" s="4">
        <v>32745.84</v>
      </c>
      <c r="J4331" s="4"/>
      <c r="K4331" s="4">
        <v>-75454.19</v>
      </c>
    </row>
    <row r="4332" spans="1:11" x14ac:dyDescent="0.25">
      <c r="A4332" s="2">
        <v>40856</v>
      </c>
      <c r="B4332" s="4">
        <v>326.70999999999998</v>
      </c>
      <c r="C4332" s="4">
        <v>-3022.22</v>
      </c>
      <c r="D4332" s="4">
        <v>73001</v>
      </c>
      <c r="E4332" s="4">
        <v>202888.6</v>
      </c>
      <c r="F4332" s="4">
        <v>-5.08</v>
      </c>
      <c r="G4332" s="4">
        <v>16295</v>
      </c>
      <c r="H4332" s="4">
        <v>9954.9599999999991</v>
      </c>
      <c r="I4332" s="4">
        <v>32745.84</v>
      </c>
      <c r="J4332" s="4"/>
      <c r="K4332" s="4">
        <v>-75454.19</v>
      </c>
    </row>
    <row r="4333" spans="1:11" x14ac:dyDescent="0.25">
      <c r="A4333" s="2">
        <v>40857</v>
      </c>
      <c r="B4333" s="4">
        <v>326.70999999999998</v>
      </c>
      <c r="C4333" s="4">
        <v>-3022.22</v>
      </c>
      <c r="D4333" s="4">
        <v>73001</v>
      </c>
      <c r="E4333" s="4">
        <v>202888.6</v>
      </c>
      <c r="F4333" s="4">
        <v>-5.08</v>
      </c>
      <c r="G4333" s="4">
        <v>16295</v>
      </c>
      <c r="H4333" s="4">
        <v>9954.9599999999991</v>
      </c>
      <c r="I4333" s="4">
        <v>32745.84</v>
      </c>
      <c r="J4333" s="4"/>
      <c r="K4333" s="4">
        <v>-75454.19</v>
      </c>
    </row>
    <row r="4334" spans="1:11" x14ac:dyDescent="0.25">
      <c r="A4334" s="2">
        <v>40858</v>
      </c>
      <c r="B4334" s="4">
        <v>326.70999999999998</v>
      </c>
      <c r="C4334" s="4">
        <v>-3022.22</v>
      </c>
      <c r="D4334" s="4">
        <v>73001</v>
      </c>
      <c r="E4334" s="4">
        <v>202888.6</v>
      </c>
      <c r="F4334" s="4">
        <v>-5.08</v>
      </c>
      <c r="G4334" s="4">
        <v>16295</v>
      </c>
      <c r="H4334" s="4">
        <v>9954.9599999999991</v>
      </c>
      <c r="I4334" s="4">
        <v>32745.84</v>
      </c>
      <c r="J4334" s="4"/>
      <c r="K4334" s="4">
        <v>-75454.19</v>
      </c>
    </row>
    <row r="4335" spans="1:11" x14ac:dyDescent="0.25">
      <c r="A4335" s="2">
        <v>40859</v>
      </c>
      <c r="B4335" s="4">
        <v>326.70999999999998</v>
      </c>
      <c r="C4335" s="4">
        <v>-3022.22</v>
      </c>
      <c r="D4335" s="4">
        <v>73001</v>
      </c>
      <c r="E4335" s="4">
        <v>202888.6</v>
      </c>
      <c r="F4335" s="4">
        <v>-5.08</v>
      </c>
      <c r="G4335" s="4">
        <v>16295</v>
      </c>
      <c r="H4335" s="4">
        <v>9954.9599999999991</v>
      </c>
      <c r="I4335" s="4">
        <v>32745.84</v>
      </c>
      <c r="J4335" s="4"/>
      <c r="K4335" s="4">
        <v>-75454.19</v>
      </c>
    </row>
    <row r="4336" spans="1:11" x14ac:dyDescent="0.25">
      <c r="A4336" s="2">
        <v>40860</v>
      </c>
      <c r="B4336" s="4">
        <v>326.70999999999998</v>
      </c>
      <c r="C4336" s="4">
        <v>-3022.22</v>
      </c>
      <c r="D4336" s="4">
        <v>73001</v>
      </c>
      <c r="E4336" s="4">
        <v>202888.6</v>
      </c>
      <c r="F4336" s="4">
        <v>-5.08</v>
      </c>
      <c r="G4336" s="4">
        <v>16295</v>
      </c>
      <c r="H4336" s="4">
        <v>9954.9599999999991</v>
      </c>
      <c r="I4336" s="4">
        <v>32745.84</v>
      </c>
      <c r="J4336" s="4"/>
      <c r="K4336" s="4">
        <v>-75454.19</v>
      </c>
    </row>
    <row r="4337" spans="1:11" x14ac:dyDescent="0.25">
      <c r="A4337" s="2">
        <v>40861</v>
      </c>
      <c r="B4337" s="4">
        <v>326.70999999999998</v>
      </c>
      <c r="C4337" s="4">
        <v>-3022.22</v>
      </c>
      <c r="D4337" s="4">
        <v>73001</v>
      </c>
      <c r="E4337" s="4">
        <v>202888.6</v>
      </c>
      <c r="F4337" s="4">
        <v>-5.08</v>
      </c>
      <c r="G4337" s="4">
        <v>16295</v>
      </c>
      <c r="H4337" s="4">
        <v>9954.9599999999991</v>
      </c>
      <c r="I4337" s="4">
        <v>32745.84</v>
      </c>
      <c r="J4337" s="4"/>
      <c r="K4337" s="4">
        <v>-75454.19</v>
      </c>
    </row>
    <row r="4338" spans="1:11" x14ac:dyDescent="0.25">
      <c r="A4338" s="2">
        <v>40862</v>
      </c>
      <c r="B4338" s="4">
        <v>326.70999999999998</v>
      </c>
      <c r="C4338" s="4">
        <v>-3022.22</v>
      </c>
      <c r="D4338" s="4">
        <v>73001</v>
      </c>
      <c r="E4338" s="4">
        <v>202888.6</v>
      </c>
      <c r="F4338" s="4">
        <v>-5.08</v>
      </c>
      <c r="G4338" s="4">
        <v>16295</v>
      </c>
      <c r="H4338" s="4">
        <v>9954.9599999999991</v>
      </c>
      <c r="I4338" s="4">
        <v>32745.84</v>
      </c>
      <c r="J4338" s="4"/>
      <c r="K4338" s="4">
        <v>-75454.19</v>
      </c>
    </row>
    <row r="4339" spans="1:11" x14ac:dyDescent="0.25">
      <c r="A4339" s="2">
        <v>40863</v>
      </c>
      <c r="B4339" s="4">
        <v>326.70999999999998</v>
      </c>
      <c r="C4339" s="4">
        <v>-3022.22</v>
      </c>
      <c r="D4339" s="4">
        <v>73001</v>
      </c>
      <c r="E4339" s="4">
        <v>202888.6</v>
      </c>
      <c r="F4339" s="4">
        <v>-5.08</v>
      </c>
      <c r="G4339" s="4">
        <v>16295</v>
      </c>
      <c r="H4339" s="4">
        <v>9954.9599999999991</v>
      </c>
      <c r="I4339" s="4">
        <v>32745.84</v>
      </c>
      <c r="J4339" s="4"/>
      <c r="K4339" s="4">
        <v>-75454.19</v>
      </c>
    </row>
    <row r="4340" spans="1:11" x14ac:dyDescent="0.25">
      <c r="A4340" s="2">
        <v>40864</v>
      </c>
      <c r="B4340" s="4">
        <v>326.70999999999998</v>
      </c>
      <c r="C4340" s="4">
        <v>-3022.22</v>
      </c>
      <c r="D4340" s="4">
        <v>73001</v>
      </c>
      <c r="E4340" s="4">
        <v>202888.6</v>
      </c>
      <c r="F4340" s="4">
        <v>-5.08</v>
      </c>
      <c r="G4340" s="4">
        <v>16295</v>
      </c>
      <c r="H4340" s="4">
        <v>9954.9599999999991</v>
      </c>
      <c r="I4340" s="4">
        <v>32745.84</v>
      </c>
      <c r="J4340" s="4"/>
      <c r="K4340" s="4">
        <v>-75454.19</v>
      </c>
    </row>
    <row r="4341" spans="1:11" x14ac:dyDescent="0.25">
      <c r="A4341" s="2">
        <v>40865</v>
      </c>
      <c r="B4341" s="4">
        <v>326.70999999999998</v>
      </c>
      <c r="C4341" s="4">
        <v>-3022.22</v>
      </c>
      <c r="D4341" s="4">
        <v>73001</v>
      </c>
      <c r="E4341" s="4">
        <v>202888.6</v>
      </c>
      <c r="F4341" s="4">
        <v>-5.08</v>
      </c>
      <c r="G4341" s="4">
        <v>16295</v>
      </c>
      <c r="H4341" s="4">
        <v>9954.9599999999991</v>
      </c>
      <c r="I4341" s="4">
        <v>32745.84</v>
      </c>
      <c r="J4341" s="4"/>
      <c r="K4341" s="4">
        <v>-75454.19</v>
      </c>
    </row>
    <row r="4342" spans="1:11" x14ac:dyDescent="0.25">
      <c r="A4342" s="2">
        <v>40866</v>
      </c>
      <c r="B4342" s="4">
        <v>326.70999999999998</v>
      </c>
      <c r="C4342" s="4">
        <v>-3022.22</v>
      </c>
      <c r="D4342" s="4">
        <v>73001</v>
      </c>
      <c r="E4342" s="4">
        <v>202888.6</v>
      </c>
      <c r="F4342" s="4">
        <v>-5.08</v>
      </c>
      <c r="G4342" s="4">
        <v>16295</v>
      </c>
      <c r="H4342" s="4">
        <v>9954.9599999999991</v>
      </c>
      <c r="I4342" s="4">
        <v>32745.84</v>
      </c>
      <c r="J4342" s="4"/>
      <c r="K4342" s="4">
        <v>-75454.19</v>
      </c>
    </row>
    <row r="4343" spans="1:11" x14ac:dyDescent="0.25">
      <c r="A4343" s="2">
        <v>40867</v>
      </c>
      <c r="B4343" s="4">
        <v>326.70999999999998</v>
      </c>
      <c r="C4343" s="4">
        <v>-3022.22</v>
      </c>
      <c r="D4343" s="4">
        <v>73001</v>
      </c>
      <c r="E4343" s="4">
        <v>202888.6</v>
      </c>
      <c r="F4343" s="4">
        <v>-5.08</v>
      </c>
      <c r="G4343" s="4">
        <v>16295</v>
      </c>
      <c r="H4343" s="4">
        <v>9954.9599999999991</v>
      </c>
      <c r="I4343" s="4">
        <v>32745.84</v>
      </c>
      <c r="J4343" s="4"/>
      <c r="K4343" s="4">
        <v>-75454.19</v>
      </c>
    </row>
    <row r="4344" spans="1:11" x14ac:dyDescent="0.25">
      <c r="A4344" s="2">
        <v>40868</v>
      </c>
      <c r="B4344" s="4">
        <v>326.70999999999998</v>
      </c>
      <c r="C4344" s="4">
        <v>-3022.22</v>
      </c>
      <c r="D4344" s="4">
        <v>73001</v>
      </c>
      <c r="E4344" s="4">
        <v>202888.6</v>
      </c>
      <c r="F4344" s="4">
        <v>-5.08</v>
      </c>
      <c r="G4344" s="4">
        <v>16295</v>
      </c>
      <c r="H4344" s="4">
        <v>9954.9599999999991</v>
      </c>
      <c r="I4344" s="4">
        <v>32745.84</v>
      </c>
      <c r="J4344" s="4"/>
      <c r="K4344" s="4">
        <v>-75454.19</v>
      </c>
    </row>
    <row r="4345" spans="1:11" x14ac:dyDescent="0.25">
      <c r="A4345" s="2">
        <v>40869</v>
      </c>
      <c r="B4345" s="4">
        <v>326.70999999999998</v>
      </c>
      <c r="C4345" s="4">
        <v>-3022.22</v>
      </c>
      <c r="D4345" s="4">
        <v>73001</v>
      </c>
      <c r="E4345" s="4">
        <v>202888.6</v>
      </c>
      <c r="F4345" s="4">
        <v>-5.08</v>
      </c>
      <c r="G4345" s="4">
        <v>16295</v>
      </c>
      <c r="H4345" s="4">
        <v>9954.9599999999991</v>
      </c>
      <c r="I4345" s="4">
        <v>32745.84</v>
      </c>
      <c r="J4345" s="4"/>
      <c r="K4345" s="4">
        <v>-75454.19</v>
      </c>
    </row>
    <row r="4346" spans="1:11" x14ac:dyDescent="0.25">
      <c r="A4346" s="2">
        <v>40870</v>
      </c>
      <c r="B4346" s="4">
        <v>326.70999999999998</v>
      </c>
      <c r="C4346" s="4">
        <v>-3022.22</v>
      </c>
      <c r="D4346" s="4">
        <v>73001</v>
      </c>
      <c r="E4346" s="4">
        <v>202888.6</v>
      </c>
      <c r="F4346" s="4">
        <v>-5.08</v>
      </c>
      <c r="G4346" s="4">
        <v>16295</v>
      </c>
      <c r="H4346" s="4">
        <v>9954.9599999999991</v>
      </c>
      <c r="I4346" s="4">
        <v>32745.84</v>
      </c>
      <c r="J4346" s="4"/>
      <c r="K4346" s="4">
        <v>-75454.19</v>
      </c>
    </row>
    <row r="4347" spans="1:11" x14ac:dyDescent="0.25">
      <c r="A4347" s="2">
        <v>40871</v>
      </c>
      <c r="B4347" s="4">
        <v>326.70999999999998</v>
      </c>
      <c r="C4347" s="4">
        <v>-3022.22</v>
      </c>
      <c r="D4347" s="4">
        <v>73001</v>
      </c>
      <c r="E4347" s="4">
        <v>202888.6</v>
      </c>
      <c r="F4347" s="4">
        <v>-5.08</v>
      </c>
      <c r="G4347" s="4">
        <v>16295</v>
      </c>
      <c r="H4347" s="4">
        <v>9954.9599999999991</v>
      </c>
      <c r="I4347" s="4">
        <v>32745.84</v>
      </c>
      <c r="J4347" s="4"/>
      <c r="K4347" s="4">
        <v>-75454.19</v>
      </c>
    </row>
    <row r="4348" spans="1:11" x14ac:dyDescent="0.25">
      <c r="A4348" s="2">
        <v>40872</v>
      </c>
      <c r="B4348" s="4">
        <v>326.70999999999998</v>
      </c>
      <c r="C4348" s="4">
        <v>-3022.22</v>
      </c>
      <c r="D4348" s="4">
        <v>73001</v>
      </c>
      <c r="E4348" s="4">
        <v>202888.6</v>
      </c>
      <c r="F4348" s="4">
        <v>-5.08</v>
      </c>
      <c r="G4348" s="4">
        <v>16295</v>
      </c>
      <c r="H4348" s="4">
        <v>9954.9599999999991</v>
      </c>
      <c r="I4348" s="4">
        <v>32745.84</v>
      </c>
      <c r="J4348" s="4"/>
      <c r="K4348" s="4">
        <v>-75454.19</v>
      </c>
    </row>
    <row r="4349" spans="1:11" x14ac:dyDescent="0.25">
      <c r="A4349" s="2">
        <v>40873</v>
      </c>
      <c r="B4349" s="4">
        <v>326.70999999999998</v>
      </c>
      <c r="C4349" s="4">
        <v>-3022.22</v>
      </c>
      <c r="D4349" s="4">
        <v>73001</v>
      </c>
      <c r="E4349" s="4">
        <v>202888.6</v>
      </c>
      <c r="F4349" s="4">
        <v>-5.08</v>
      </c>
      <c r="G4349" s="4">
        <v>16295</v>
      </c>
      <c r="H4349" s="4">
        <v>9954.9599999999991</v>
      </c>
      <c r="I4349" s="4">
        <v>32745.84</v>
      </c>
      <c r="J4349" s="4"/>
      <c r="K4349" s="4">
        <v>-75454.19</v>
      </c>
    </row>
    <row r="4350" spans="1:11" x14ac:dyDescent="0.25">
      <c r="A4350" s="2">
        <v>40874</v>
      </c>
      <c r="B4350" s="4">
        <v>326.70999999999998</v>
      </c>
      <c r="C4350" s="4">
        <v>-3022.22</v>
      </c>
      <c r="D4350" s="4">
        <v>73001</v>
      </c>
      <c r="E4350" s="4">
        <v>202888.6</v>
      </c>
      <c r="F4350" s="4">
        <v>-5.08</v>
      </c>
      <c r="G4350" s="4">
        <v>16295</v>
      </c>
      <c r="H4350" s="4">
        <v>9954.9599999999991</v>
      </c>
      <c r="I4350" s="4">
        <v>32745.84</v>
      </c>
      <c r="J4350" s="4"/>
      <c r="K4350" s="4">
        <v>-75454.19</v>
      </c>
    </row>
    <row r="4351" spans="1:11" x14ac:dyDescent="0.25">
      <c r="A4351" s="2">
        <v>40875</v>
      </c>
      <c r="B4351" s="4">
        <v>326.70999999999998</v>
      </c>
      <c r="C4351" s="4">
        <v>-3022.22</v>
      </c>
      <c r="D4351" s="4">
        <v>73001</v>
      </c>
      <c r="E4351" s="4">
        <v>202888.6</v>
      </c>
      <c r="F4351" s="4">
        <v>-5.08</v>
      </c>
      <c r="G4351" s="4">
        <v>16295</v>
      </c>
      <c r="H4351" s="4">
        <v>9954.9599999999991</v>
      </c>
      <c r="I4351" s="4">
        <v>32745.84</v>
      </c>
      <c r="J4351" s="4"/>
      <c r="K4351" s="4">
        <v>-75454.19</v>
      </c>
    </row>
    <row r="4352" spans="1:11" x14ac:dyDescent="0.25">
      <c r="A4352" s="2">
        <v>40876</v>
      </c>
      <c r="B4352" s="4">
        <v>326.70999999999998</v>
      </c>
      <c r="C4352" s="4">
        <v>-3022.22</v>
      </c>
      <c r="D4352" s="4">
        <v>73001</v>
      </c>
      <c r="E4352" s="4">
        <v>202888.6</v>
      </c>
      <c r="F4352" s="4">
        <v>-5.08</v>
      </c>
      <c r="G4352" s="4">
        <v>16295</v>
      </c>
      <c r="H4352" s="4">
        <v>9954.9599999999991</v>
      </c>
      <c r="I4352" s="4">
        <v>32745.84</v>
      </c>
      <c r="J4352" s="4"/>
      <c r="K4352" s="4">
        <v>-75454.19</v>
      </c>
    </row>
    <row r="4353" spans="1:11" x14ac:dyDescent="0.25">
      <c r="A4353" s="2">
        <v>40877</v>
      </c>
      <c r="B4353" s="4">
        <v>326.70999999999998</v>
      </c>
      <c r="C4353" s="4">
        <v>-3022.22</v>
      </c>
      <c r="D4353" s="4">
        <v>73280</v>
      </c>
      <c r="E4353" s="4">
        <v>202888.6</v>
      </c>
      <c r="F4353" s="4">
        <v>-8.41</v>
      </c>
      <c r="G4353" s="4">
        <v>16295</v>
      </c>
      <c r="H4353" s="4">
        <v>9954.9599999999991</v>
      </c>
      <c r="I4353" s="4">
        <v>32590.39</v>
      </c>
      <c r="J4353" s="4"/>
      <c r="K4353" s="4">
        <v>-75454.19</v>
      </c>
    </row>
    <row r="4354" spans="1:11" x14ac:dyDescent="0.25">
      <c r="A4354" s="2">
        <v>40878</v>
      </c>
      <c r="B4354" s="4">
        <v>326.70999999999998</v>
      </c>
      <c r="C4354" s="4">
        <v>-3022.22</v>
      </c>
      <c r="D4354" s="4">
        <v>73280</v>
      </c>
      <c r="E4354" s="4">
        <v>202888.6</v>
      </c>
      <c r="F4354" s="4">
        <v>-8.41</v>
      </c>
      <c r="G4354" s="4">
        <v>16295</v>
      </c>
      <c r="H4354" s="4">
        <v>9954.9599999999991</v>
      </c>
      <c r="I4354" s="4">
        <v>32590.39</v>
      </c>
      <c r="J4354" s="4"/>
      <c r="K4354" s="4">
        <v>-75454.19</v>
      </c>
    </row>
    <row r="4355" spans="1:11" x14ac:dyDescent="0.25">
      <c r="A4355" s="2">
        <v>40879</v>
      </c>
      <c r="B4355" s="4">
        <v>326.70999999999998</v>
      </c>
      <c r="C4355" s="4">
        <v>-3022.22</v>
      </c>
      <c r="D4355" s="4">
        <v>73280</v>
      </c>
      <c r="E4355" s="4">
        <v>202888.6</v>
      </c>
      <c r="F4355" s="4">
        <v>-8.41</v>
      </c>
      <c r="G4355" s="4">
        <v>16295</v>
      </c>
      <c r="H4355" s="4">
        <v>9954.9599999999991</v>
      </c>
      <c r="I4355" s="4">
        <v>32590.39</v>
      </c>
      <c r="J4355" s="4"/>
      <c r="K4355" s="4">
        <v>-75454.19</v>
      </c>
    </row>
    <row r="4356" spans="1:11" x14ac:dyDescent="0.25">
      <c r="A4356" s="2">
        <v>40880</v>
      </c>
      <c r="B4356" s="4">
        <v>326.70999999999998</v>
      </c>
      <c r="C4356" s="4">
        <v>-3022.22</v>
      </c>
      <c r="D4356" s="4">
        <v>73280</v>
      </c>
      <c r="E4356" s="4">
        <v>202888.6</v>
      </c>
      <c r="F4356" s="4">
        <v>-8.41</v>
      </c>
      <c r="G4356" s="4">
        <v>16295</v>
      </c>
      <c r="H4356" s="4">
        <v>9954.9599999999991</v>
      </c>
      <c r="I4356" s="4">
        <v>32590.39</v>
      </c>
      <c r="J4356" s="4"/>
      <c r="K4356" s="4">
        <v>-75454.19</v>
      </c>
    </row>
    <row r="4357" spans="1:11" x14ac:dyDescent="0.25">
      <c r="A4357" s="2">
        <v>40881</v>
      </c>
      <c r="B4357" s="4">
        <v>326.70999999999998</v>
      </c>
      <c r="C4357" s="4">
        <v>-3022.22</v>
      </c>
      <c r="D4357" s="4">
        <v>73280</v>
      </c>
      <c r="E4357" s="4">
        <v>202888.6</v>
      </c>
      <c r="F4357" s="4">
        <v>-8.41</v>
      </c>
      <c r="G4357" s="4">
        <v>16295</v>
      </c>
      <c r="H4357" s="4">
        <v>9954.9599999999991</v>
      </c>
      <c r="I4357" s="4">
        <v>32590.39</v>
      </c>
      <c r="J4357" s="4"/>
      <c r="K4357" s="4">
        <v>-75454.19</v>
      </c>
    </row>
    <row r="4358" spans="1:11" x14ac:dyDescent="0.25">
      <c r="A4358" s="2">
        <v>40882</v>
      </c>
      <c r="B4358" s="4">
        <v>326.70999999999998</v>
      </c>
      <c r="C4358" s="4">
        <v>-3022.22</v>
      </c>
      <c r="D4358" s="4">
        <v>73280</v>
      </c>
      <c r="E4358" s="4">
        <v>202888.6</v>
      </c>
      <c r="F4358" s="4">
        <v>-8.41</v>
      </c>
      <c r="G4358" s="4">
        <v>16295</v>
      </c>
      <c r="H4358" s="4">
        <v>9954.9599999999991</v>
      </c>
      <c r="I4358" s="4">
        <v>32590.39</v>
      </c>
      <c r="J4358" s="4"/>
      <c r="K4358" s="4">
        <v>-75454.19</v>
      </c>
    </row>
    <row r="4359" spans="1:11" x14ac:dyDescent="0.25">
      <c r="A4359" s="2">
        <v>40883</v>
      </c>
      <c r="B4359" s="4">
        <v>326.70999999999998</v>
      </c>
      <c r="C4359" s="4">
        <v>-3022.22</v>
      </c>
      <c r="D4359" s="4">
        <v>73280</v>
      </c>
      <c r="E4359" s="4">
        <v>202888.6</v>
      </c>
      <c r="F4359" s="4">
        <v>-8.41</v>
      </c>
      <c r="G4359" s="4">
        <v>16295</v>
      </c>
      <c r="H4359" s="4">
        <v>9954.9599999999991</v>
      </c>
      <c r="I4359" s="4">
        <v>32590.39</v>
      </c>
      <c r="J4359" s="4"/>
      <c r="K4359" s="4">
        <v>-75454.19</v>
      </c>
    </row>
    <row r="4360" spans="1:11" x14ac:dyDescent="0.25">
      <c r="A4360" s="2">
        <v>40884</v>
      </c>
      <c r="B4360" s="4">
        <v>326.70999999999998</v>
      </c>
      <c r="C4360" s="4">
        <v>-3022.22</v>
      </c>
      <c r="D4360" s="4">
        <v>73280</v>
      </c>
      <c r="E4360" s="4">
        <v>202888.6</v>
      </c>
      <c r="F4360" s="4">
        <v>-8.41</v>
      </c>
      <c r="G4360" s="4">
        <v>16295</v>
      </c>
      <c r="H4360" s="4">
        <v>9954.9599999999991</v>
      </c>
      <c r="I4360" s="4">
        <v>32590.39</v>
      </c>
      <c r="J4360" s="4"/>
      <c r="K4360" s="4">
        <v>-75454.19</v>
      </c>
    </row>
    <row r="4361" spans="1:11" x14ac:dyDescent="0.25">
      <c r="A4361" s="2">
        <v>40885</v>
      </c>
      <c r="B4361" s="4">
        <v>326.70999999999998</v>
      </c>
      <c r="C4361" s="4">
        <v>-3022.22</v>
      </c>
      <c r="D4361" s="4">
        <v>73280</v>
      </c>
      <c r="E4361" s="4">
        <v>202888.6</v>
      </c>
      <c r="F4361" s="4">
        <v>-8.41</v>
      </c>
      <c r="G4361" s="4">
        <v>16295</v>
      </c>
      <c r="H4361" s="4">
        <v>9954.9599999999991</v>
      </c>
      <c r="I4361" s="4">
        <v>32590.39</v>
      </c>
      <c r="J4361" s="4"/>
      <c r="K4361" s="4">
        <v>-75454.19</v>
      </c>
    </row>
    <row r="4362" spans="1:11" x14ac:dyDescent="0.25">
      <c r="A4362" s="2">
        <v>40886</v>
      </c>
      <c r="B4362" s="4">
        <v>326.70999999999998</v>
      </c>
      <c r="C4362" s="4">
        <v>-3022.22</v>
      </c>
      <c r="D4362" s="4">
        <v>73280</v>
      </c>
      <c r="E4362" s="4">
        <v>202888.6</v>
      </c>
      <c r="F4362" s="4">
        <v>-8.41</v>
      </c>
      <c r="G4362" s="4">
        <v>16295</v>
      </c>
      <c r="H4362" s="4">
        <v>9954.9599999999991</v>
      </c>
      <c r="I4362" s="4">
        <v>32590.39</v>
      </c>
      <c r="J4362" s="4"/>
      <c r="K4362" s="4">
        <v>-75454.19</v>
      </c>
    </row>
    <row r="4363" spans="1:11" x14ac:dyDescent="0.25">
      <c r="A4363" s="2">
        <v>40887</v>
      </c>
      <c r="B4363" s="4">
        <v>326.70999999999998</v>
      </c>
      <c r="C4363" s="4">
        <v>-3022.22</v>
      </c>
      <c r="D4363" s="4">
        <v>73280</v>
      </c>
      <c r="E4363" s="4">
        <v>202888.6</v>
      </c>
      <c r="F4363" s="4">
        <v>-8.41</v>
      </c>
      <c r="G4363" s="4">
        <v>16295</v>
      </c>
      <c r="H4363" s="4">
        <v>9954.9599999999991</v>
      </c>
      <c r="I4363" s="4">
        <v>32590.39</v>
      </c>
      <c r="J4363" s="4"/>
      <c r="K4363" s="4">
        <v>-75454.19</v>
      </c>
    </row>
    <row r="4364" spans="1:11" x14ac:dyDescent="0.25">
      <c r="A4364" s="2">
        <v>40888</v>
      </c>
      <c r="B4364" s="4">
        <v>326.70999999999998</v>
      </c>
      <c r="C4364" s="4">
        <v>-3022.22</v>
      </c>
      <c r="D4364" s="4">
        <v>73280</v>
      </c>
      <c r="E4364" s="4">
        <v>202888.6</v>
      </c>
      <c r="F4364" s="4">
        <v>-8.41</v>
      </c>
      <c r="G4364" s="4">
        <v>16295</v>
      </c>
      <c r="H4364" s="4">
        <v>9954.9599999999991</v>
      </c>
      <c r="I4364" s="4">
        <v>32590.39</v>
      </c>
      <c r="J4364" s="4"/>
      <c r="K4364" s="4">
        <v>-75454.19</v>
      </c>
    </row>
    <row r="4365" spans="1:11" x14ac:dyDescent="0.25">
      <c r="A4365" s="2">
        <v>40889</v>
      </c>
      <c r="B4365" s="4">
        <v>326.70999999999998</v>
      </c>
      <c r="C4365" s="4">
        <v>-3022.22</v>
      </c>
      <c r="D4365" s="4">
        <v>73280</v>
      </c>
      <c r="E4365" s="4">
        <v>202888.6</v>
      </c>
      <c r="F4365" s="4">
        <v>-8.41</v>
      </c>
      <c r="G4365" s="4">
        <v>16295</v>
      </c>
      <c r="H4365" s="4">
        <v>9954.9599999999991</v>
      </c>
      <c r="I4365" s="4">
        <v>32590.39</v>
      </c>
      <c r="J4365" s="4"/>
      <c r="K4365" s="4">
        <v>-75454.19</v>
      </c>
    </row>
    <row r="4366" spans="1:11" x14ac:dyDescent="0.25">
      <c r="A4366" s="2">
        <v>40890</v>
      </c>
      <c r="B4366" s="4">
        <v>326.70999999999998</v>
      </c>
      <c r="C4366" s="4">
        <v>-3022.22</v>
      </c>
      <c r="D4366" s="4">
        <v>73280</v>
      </c>
      <c r="E4366" s="4">
        <v>202888.6</v>
      </c>
      <c r="F4366" s="4">
        <v>-8.41</v>
      </c>
      <c r="G4366" s="4">
        <v>16295</v>
      </c>
      <c r="H4366" s="4">
        <v>9954.9599999999991</v>
      </c>
      <c r="I4366" s="4">
        <v>32590.39</v>
      </c>
      <c r="J4366" s="4"/>
      <c r="K4366" s="4">
        <v>-75454.19</v>
      </c>
    </row>
    <row r="4367" spans="1:11" x14ac:dyDescent="0.25">
      <c r="A4367" s="2">
        <v>40891</v>
      </c>
      <c r="B4367" s="4">
        <v>326.70999999999998</v>
      </c>
      <c r="C4367" s="4">
        <v>-3022.22</v>
      </c>
      <c r="D4367" s="4">
        <v>73280</v>
      </c>
      <c r="E4367" s="4">
        <v>202888.6</v>
      </c>
      <c r="F4367" s="4">
        <v>-8.41</v>
      </c>
      <c r="G4367" s="4">
        <v>16295</v>
      </c>
      <c r="H4367" s="4">
        <v>9954.9599999999991</v>
      </c>
      <c r="I4367" s="4">
        <v>32590.39</v>
      </c>
      <c r="J4367" s="4"/>
      <c r="K4367" s="4">
        <v>-75454.19</v>
      </c>
    </row>
    <row r="4368" spans="1:11" x14ac:dyDescent="0.25">
      <c r="A4368" s="2">
        <v>40892</v>
      </c>
      <c r="B4368" s="4">
        <v>326.70999999999998</v>
      </c>
      <c r="C4368" s="4">
        <v>-3022.22</v>
      </c>
      <c r="D4368" s="4">
        <v>73280</v>
      </c>
      <c r="E4368" s="4">
        <v>202888.6</v>
      </c>
      <c r="F4368" s="4">
        <v>-8.41</v>
      </c>
      <c r="G4368" s="4">
        <v>16295</v>
      </c>
      <c r="H4368" s="4">
        <v>9954.9599999999991</v>
      </c>
      <c r="I4368" s="4">
        <v>32590.39</v>
      </c>
      <c r="J4368" s="4"/>
      <c r="K4368" s="4">
        <v>-75454.19</v>
      </c>
    </row>
    <row r="4369" spans="1:11" x14ac:dyDescent="0.25">
      <c r="A4369" s="2">
        <v>40893</v>
      </c>
      <c r="B4369" s="4">
        <v>326.70999999999998</v>
      </c>
      <c r="C4369" s="4">
        <v>-3022.22</v>
      </c>
      <c r="D4369" s="4">
        <v>73280</v>
      </c>
      <c r="E4369" s="4">
        <v>202888.6</v>
      </c>
      <c r="F4369" s="4">
        <v>-8.41</v>
      </c>
      <c r="G4369" s="4">
        <v>16295</v>
      </c>
      <c r="H4369" s="4">
        <v>9954.9599999999991</v>
      </c>
      <c r="I4369" s="4">
        <v>32590.39</v>
      </c>
      <c r="J4369" s="4"/>
      <c r="K4369" s="4">
        <v>-75454.19</v>
      </c>
    </row>
    <row r="4370" spans="1:11" x14ac:dyDescent="0.25">
      <c r="A4370" s="2">
        <v>40894</v>
      </c>
      <c r="B4370" s="4">
        <v>326.70999999999998</v>
      </c>
      <c r="C4370" s="4">
        <v>-3022.22</v>
      </c>
      <c r="D4370" s="4">
        <v>73280</v>
      </c>
      <c r="E4370" s="4">
        <v>202888.6</v>
      </c>
      <c r="F4370" s="4">
        <v>-8.41</v>
      </c>
      <c r="G4370" s="4">
        <v>16295</v>
      </c>
      <c r="H4370" s="4">
        <v>9954.9599999999991</v>
      </c>
      <c r="I4370" s="4">
        <v>32590.39</v>
      </c>
      <c r="J4370" s="4"/>
      <c r="K4370" s="4">
        <v>-75454.19</v>
      </c>
    </row>
    <row r="4371" spans="1:11" x14ac:dyDescent="0.25">
      <c r="A4371" s="2">
        <v>40895</v>
      </c>
      <c r="B4371" s="4">
        <v>326.70999999999998</v>
      </c>
      <c r="C4371" s="4">
        <v>-3022.22</v>
      </c>
      <c r="D4371" s="4">
        <v>73280</v>
      </c>
      <c r="E4371" s="4">
        <v>202888.6</v>
      </c>
      <c r="F4371" s="4">
        <v>-8.41</v>
      </c>
      <c r="G4371" s="4">
        <v>16295</v>
      </c>
      <c r="H4371" s="4">
        <v>9954.9599999999991</v>
      </c>
      <c r="I4371" s="4">
        <v>32590.39</v>
      </c>
      <c r="J4371" s="4"/>
      <c r="K4371" s="4">
        <v>-75454.19</v>
      </c>
    </row>
    <row r="4372" spans="1:11" x14ac:dyDescent="0.25">
      <c r="A4372" s="2">
        <v>40896</v>
      </c>
      <c r="B4372" s="4">
        <v>326.70999999999998</v>
      </c>
      <c r="C4372" s="4">
        <v>-3022.22</v>
      </c>
      <c r="D4372" s="4">
        <v>73280</v>
      </c>
      <c r="E4372" s="4">
        <v>202888.6</v>
      </c>
      <c r="F4372" s="4">
        <v>-8.41</v>
      </c>
      <c r="G4372" s="4">
        <v>16295</v>
      </c>
      <c r="H4372" s="4">
        <v>9954.9599999999991</v>
      </c>
      <c r="I4372" s="4">
        <v>32590.39</v>
      </c>
      <c r="J4372" s="4"/>
      <c r="K4372" s="4">
        <v>-75454.19</v>
      </c>
    </row>
    <row r="4373" spans="1:11" x14ac:dyDescent="0.25">
      <c r="A4373" s="2">
        <v>40897</v>
      </c>
      <c r="B4373" s="4">
        <v>326.70999999999998</v>
      </c>
      <c r="C4373" s="4">
        <v>-3022.22</v>
      </c>
      <c r="D4373" s="4">
        <v>73280</v>
      </c>
      <c r="E4373" s="4">
        <v>202888.6</v>
      </c>
      <c r="F4373" s="4">
        <v>-8.41</v>
      </c>
      <c r="G4373" s="4">
        <v>16295</v>
      </c>
      <c r="H4373" s="4">
        <v>9954.9599999999991</v>
      </c>
      <c r="I4373" s="4">
        <v>32590.39</v>
      </c>
      <c r="J4373" s="4"/>
      <c r="K4373" s="4">
        <v>-75454.19</v>
      </c>
    </row>
    <row r="4374" spans="1:11" x14ac:dyDescent="0.25">
      <c r="A4374" s="2">
        <v>40898</v>
      </c>
      <c r="B4374" s="4">
        <v>326.70999999999998</v>
      </c>
      <c r="C4374" s="4">
        <v>-3022.22</v>
      </c>
      <c r="D4374" s="4">
        <v>73280</v>
      </c>
      <c r="E4374" s="4">
        <v>202888.6</v>
      </c>
      <c r="F4374" s="4">
        <v>-8.41</v>
      </c>
      <c r="G4374" s="4">
        <v>16295</v>
      </c>
      <c r="H4374" s="4">
        <v>9954.9599999999991</v>
      </c>
      <c r="I4374" s="4">
        <v>32590.39</v>
      </c>
      <c r="J4374" s="4"/>
      <c r="K4374" s="4">
        <v>-75454.19</v>
      </c>
    </row>
    <row r="4375" spans="1:11" x14ac:dyDescent="0.25">
      <c r="A4375" s="2">
        <v>40899</v>
      </c>
      <c r="B4375" s="4">
        <v>326.70999999999998</v>
      </c>
      <c r="C4375" s="4">
        <v>-3022.22</v>
      </c>
      <c r="D4375" s="4">
        <v>73280</v>
      </c>
      <c r="E4375" s="4">
        <v>202888.6</v>
      </c>
      <c r="F4375" s="4">
        <v>-8.41</v>
      </c>
      <c r="G4375" s="4">
        <v>16295</v>
      </c>
      <c r="H4375" s="4">
        <v>9954.9599999999991</v>
      </c>
      <c r="I4375" s="4">
        <v>32590.39</v>
      </c>
      <c r="J4375" s="4"/>
      <c r="K4375" s="4">
        <v>-75454.19</v>
      </c>
    </row>
    <row r="4376" spans="1:11" x14ac:dyDescent="0.25">
      <c r="A4376" s="2">
        <v>40900</v>
      </c>
      <c r="B4376" s="4">
        <v>326.70999999999998</v>
      </c>
      <c r="C4376" s="4">
        <v>-3022.22</v>
      </c>
      <c r="D4376" s="4">
        <v>73280</v>
      </c>
      <c r="E4376" s="4">
        <v>202888.6</v>
      </c>
      <c r="F4376" s="4">
        <v>-8.41</v>
      </c>
      <c r="G4376" s="4">
        <v>16295</v>
      </c>
      <c r="H4376" s="4">
        <v>9954.9599999999991</v>
      </c>
      <c r="I4376" s="4">
        <v>32590.39</v>
      </c>
      <c r="J4376" s="4"/>
      <c r="K4376" s="4">
        <v>-75454.19</v>
      </c>
    </row>
    <row r="4377" spans="1:11" x14ac:dyDescent="0.25">
      <c r="A4377" s="2">
        <v>40901</v>
      </c>
      <c r="B4377" s="4">
        <v>326.70999999999998</v>
      </c>
      <c r="C4377" s="4">
        <v>-3022.22</v>
      </c>
      <c r="D4377" s="4">
        <v>73280</v>
      </c>
      <c r="E4377" s="4">
        <v>202888.6</v>
      </c>
      <c r="F4377" s="4">
        <v>-8.41</v>
      </c>
      <c r="G4377" s="4">
        <v>16295</v>
      </c>
      <c r="H4377" s="4">
        <v>9954.9599999999991</v>
      </c>
      <c r="I4377" s="4">
        <v>32590.39</v>
      </c>
      <c r="J4377" s="4"/>
      <c r="K4377" s="4">
        <v>-75454.19</v>
      </c>
    </row>
    <row r="4378" spans="1:11" x14ac:dyDescent="0.25">
      <c r="A4378" s="2">
        <v>40902</v>
      </c>
      <c r="B4378" s="4">
        <v>326.70999999999998</v>
      </c>
      <c r="C4378" s="4">
        <v>-3022.22</v>
      </c>
      <c r="D4378" s="4">
        <v>73280</v>
      </c>
      <c r="E4378" s="4">
        <v>202888.6</v>
      </c>
      <c r="F4378" s="4">
        <v>-8.41</v>
      </c>
      <c r="G4378" s="4">
        <v>16295</v>
      </c>
      <c r="H4378" s="4">
        <v>9954.9599999999991</v>
      </c>
      <c r="I4378" s="4">
        <v>32590.39</v>
      </c>
      <c r="J4378" s="4"/>
      <c r="K4378" s="4">
        <v>-75454.19</v>
      </c>
    </row>
    <row r="4379" spans="1:11" x14ac:dyDescent="0.25">
      <c r="A4379" s="2">
        <v>40903</v>
      </c>
      <c r="B4379" s="4">
        <v>326.70999999999998</v>
      </c>
      <c r="C4379" s="4">
        <v>-3022.22</v>
      </c>
      <c r="D4379" s="4">
        <v>73280</v>
      </c>
      <c r="E4379" s="4">
        <v>202888.6</v>
      </c>
      <c r="F4379" s="4">
        <v>-8.41</v>
      </c>
      <c r="G4379" s="4">
        <v>16295</v>
      </c>
      <c r="H4379" s="4">
        <v>9954.9599999999991</v>
      </c>
      <c r="I4379" s="4">
        <v>32590.39</v>
      </c>
      <c r="J4379" s="4"/>
      <c r="K4379" s="4">
        <v>-75454.19</v>
      </c>
    </row>
    <row r="4380" spans="1:11" x14ac:dyDescent="0.25">
      <c r="A4380" s="2">
        <v>40904</v>
      </c>
      <c r="B4380" s="4">
        <v>326.70999999999998</v>
      </c>
      <c r="C4380" s="4">
        <v>-3022.22</v>
      </c>
      <c r="D4380" s="4">
        <v>73280</v>
      </c>
      <c r="E4380" s="4">
        <v>202888.6</v>
      </c>
      <c r="F4380" s="4">
        <v>-8.41</v>
      </c>
      <c r="G4380" s="4">
        <v>16295</v>
      </c>
      <c r="H4380" s="4">
        <v>9954.9599999999991</v>
      </c>
      <c r="I4380" s="4">
        <v>32590.39</v>
      </c>
      <c r="J4380" s="4"/>
      <c r="K4380" s="4">
        <v>-75454.19</v>
      </c>
    </row>
    <row r="4381" spans="1:11" x14ac:dyDescent="0.25">
      <c r="A4381" s="2">
        <v>40905</v>
      </c>
      <c r="B4381" s="4">
        <v>326.70999999999998</v>
      </c>
      <c r="C4381" s="4">
        <v>-3022.22</v>
      </c>
      <c r="D4381" s="4">
        <v>73280</v>
      </c>
      <c r="E4381" s="4">
        <v>202888.6</v>
      </c>
      <c r="F4381" s="4">
        <v>-8.41</v>
      </c>
      <c r="G4381" s="4">
        <v>16295</v>
      </c>
      <c r="H4381" s="4">
        <v>9954.9599999999991</v>
      </c>
      <c r="I4381" s="4">
        <v>32590.39</v>
      </c>
      <c r="J4381" s="4"/>
      <c r="K4381" s="4">
        <v>-75454.19</v>
      </c>
    </row>
    <row r="4382" spans="1:11" x14ac:dyDescent="0.25">
      <c r="A4382" s="2">
        <v>40906</v>
      </c>
      <c r="B4382" s="4">
        <v>326.70999999999998</v>
      </c>
      <c r="C4382" s="4">
        <v>-3022.22</v>
      </c>
      <c r="D4382" s="4">
        <v>73280</v>
      </c>
      <c r="E4382" s="4">
        <v>202888.6</v>
      </c>
      <c r="F4382" s="4">
        <v>-8.41</v>
      </c>
      <c r="G4382" s="4">
        <v>16295</v>
      </c>
      <c r="H4382" s="4">
        <v>9954.9599999999991</v>
      </c>
      <c r="I4382" s="4">
        <v>32590.39</v>
      </c>
      <c r="J4382" s="4"/>
      <c r="K4382" s="4">
        <v>-75454.19</v>
      </c>
    </row>
    <row r="4383" spans="1:11" x14ac:dyDescent="0.25">
      <c r="A4383" s="2">
        <v>40907</v>
      </c>
      <c r="B4383" s="4">
        <v>326.70999999999998</v>
      </c>
      <c r="C4383" s="4">
        <v>-3022.22</v>
      </c>
      <c r="D4383" s="4">
        <v>73280</v>
      </c>
      <c r="E4383" s="4">
        <v>202888.6</v>
      </c>
      <c r="F4383" s="4">
        <v>-8.41</v>
      </c>
      <c r="G4383" s="4">
        <v>16295</v>
      </c>
      <c r="H4383" s="4">
        <v>9954.9599999999991</v>
      </c>
      <c r="I4383" s="4">
        <v>32590.39</v>
      </c>
      <c r="J4383" s="4"/>
      <c r="K4383" s="4">
        <v>-75454.19</v>
      </c>
    </row>
    <row r="4384" spans="1:11" x14ac:dyDescent="0.25">
      <c r="A4384" s="2">
        <v>40908</v>
      </c>
      <c r="B4384" s="4">
        <v>335.18</v>
      </c>
      <c r="C4384" s="4">
        <v>-2972.36</v>
      </c>
      <c r="D4384" s="4">
        <v>75622</v>
      </c>
      <c r="E4384" s="4">
        <v>207809.45</v>
      </c>
      <c r="F4384" s="4">
        <v>-8.99</v>
      </c>
      <c r="G4384" s="4">
        <v>16398</v>
      </c>
      <c r="H4384" s="4">
        <v>9954.9599999999991</v>
      </c>
      <c r="I4384" s="4">
        <v>32302.92</v>
      </c>
      <c r="J4384" s="4"/>
      <c r="K4384" s="4">
        <v>-78621.77</v>
      </c>
    </row>
    <row r="4385" spans="1:11" x14ac:dyDescent="0.25">
      <c r="A4385" s="2">
        <v>40909</v>
      </c>
      <c r="B4385" s="4">
        <v>335.18</v>
      </c>
      <c r="C4385" s="4">
        <v>-2972.36</v>
      </c>
      <c r="D4385" s="4">
        <v>75622</v>
      </c>
      <c r="E4385" s="4">
        <v>207809.45</v>
      </c>
      <c r="F4385" s="4">
        <v>-8.99</v>
      </c>
      <c r="G4385" s="4">
        <v>16398</v>
      </c>
      <c r="H4385" s="4">
        <v>9954.9599999999991</v>
      </c>
      <c r="I4385" s="4">
        <v>32302.92</v>
      </c>
      <c r="J4385" s="4"/>
      <c r="K4385" s="4">
        <v>-78621.77</v>
      </c>
    </row>
    <row r="4386" spans="1:11" x14ac:dyDescent="0.25">
      <c r="A4386" s="2">
        <v>40910</v>
      </c>
      <c r="B4386" s="4">
        <v>335.18</v>
      </c>
      <c r="C4386" s="4">
        <v>-2972.36</v>
      </c>
      <c r="D4386" s="4">
        <v>75622</v>
      </c>
      <c r="E4386" s="4">
        <v>207809.45</v>
      </c>
      <c r="F4386" s="4">
        <v>-8.99</v>
      </c>
      <c r="G4386" s="4">
        <v>16398</v>
      </c>
      <c r="H4386" s="4">
        <v>9954.9599999999991</v>
      </c>
      <c r="I4386" s="4">
        <v>32302.92</v>
      </c>
      <c r="J4386" s="4"/>
      <c r="K4386" s="4">
        <v>-78621.77</v>
      </c>
    </row>
    <row r="4387" spans="1:11" x14ac:dyDescent="0.25">
      <c r="A4387" s="2">
        <v>40911</v>
      </c>
      <c r="B4387" s="4">
        <v>335.18</v>
      </c>
      <c r="C4387" s="4">
        <v>-2972.36</v>
      </c>
      <c r="D4387" s="4">
        <v>75622</v>
      </c>
      <c r="E4387" s="4">
        <v>207809.45</v>
      </c>
      <c r="F4387" s="4">
        <v>-8.99</v>
      </c>
      <c r="G4387" s="4">
        <v>16398</v>
      </c>
      <c r="H4387" s="4">
        <v>9954.9599999999991</v>
      </c>
      <c r="I4387" s="4">
        <v>32302.92</v>
      </c>
      <c r="J4387" s="4"/>
      <c r="K4387" s="4">
        <v>-78621.77</v>
      </c>
    </row>
    <row r="4388" spans="1:11" x14ac:dyDescent="0.25">
      <c r="A4388" s="2">
        <v>40912</v>
      </c>
      <c r="B4388" s="4">
        <v>335.18</v>
      </c>
      <c r="C4388" s="4">
        <v>-2972.36</v>
      </c>
      <c r="D4388" s="4">
        <v>75622</v>
      </c>
      <c r="E4388" s="4">
        <v>207809.45</v>
      </c>
      <c r="F4388" s="4">
        <v>-8.99</v>
      </c>
      <c r="G4388" s="4">
        <v>16398</v>
      </c>
      <c r="H4388" s="4">
        <v>9954.9599999999991</v>
      </c>
      <c r="I4388" s="4">
        <v>32302.92</v>
      </c>
      <c r="J4388" s="4"/>
      <c r="K4388" s="4">
        <v>-78621.77</v>
      </c>
    </row>
    <row r="4389" spans="1:11" x14ac:dyDescent="0.25">
      <c r="A4389" s="2">
        <v>40913</v>
      </c>
      <c r="B4389" s="4">
        <v>335.18</v>
      </c>
      <c r="C4389" s="4">
        <v>-2972.36</v>
      </c>
      <c r="D4389" s="4">
        <v>75622</v>
      </c>
      <c r="E4389" s="4">
        <v>207809.45</v>
      </c>
      <c r="F4389" s="4">
        <v>-8.99</v>
      </c>
      <c r="G4389" s="4">
        <v>16398</v>
      </c>
      <c r="H4389" s="4">
        <v>9954.9599999999991</v>
      </c>
      <c r="I4389" s="4">
        <v>32302.92</v>
      </c>
      <c r="J4389" s="4"/>
      <c r="K4389" s="4">
        <v>-78621.77</v>
      </c>
    </row>
    <row r="4390" spans="1:11" x14ac:dyDescent="0.25">
      <c r="A4390" s="2">
        <v>40914</v>
      </c>
      <c r="B4390" s="4">
        <v>335.18</v>
      </c>
      <c r="C4390" s="4">
        <v>-2972.36</v>
      </c>
      <c r="D4390" s="4">
        <v>75622</v>
      </c>
      <c r="E4390" s="4">
        <v>207809.45</v>
      </c>
      <c r="F4390" s="4">
        <v>-8.99</v>
      </c>
      <c r="G4390" s="4">
        <v>16398</v>
      </c>
      <c r="H4390" s="4">
        <v>9954.9599999999991</v>
      </c>
      <c r="I4390" s="4">
        <v>32302.92</v>
      </c>
      <c r="J4390" s="4"/>
      <c r="K4390" s="4">
        <v>-78621.77</v>
      </c>
    </row>
    <row r="4391" spans="1:11" x14ac:dyDescent="0.25">
      <c r="A4391" s="2">
        <v>40915</v>
      </c>
      <c r="B4391" s="4">
        <v>335.18</v>
      </c>
      <c r="C4391" s="4">
        <v>-2972.36</v>
      </c>
      <c r="D4391" s="4">
        <v>75622</v>
      </c>
      <c r="E4391" s="4">
        <v>207809.45</v>
      </c>
      <c r="F4391" s="4">
        <v>-8.99</v>
      </c>
      <c r="G4391" s="4">
        <v>16398</v>
      </c>
      <c r="H4391" s="4">
        <v>9954.9599999999991</v>
      </c>
      <c r="I4391" s="4">
        <v>32302.92</v>
      </c>
      <c r="J4391" s="4"/>
      <c r="K4391" s="4">
        <v>-78621.77</v>
      </c>
    </row>
    <row r="4392" spans="1:11" x14ac:dyDescent="0.25">
      <c r="A4392" s="2">
        <v>40916</v>
      </c>
      <c r="B4392" s="4">
        <v>335.18</v>
      </c>
      <c r="C4392" s="4">
        <v>-2972.36</v>
      </c>
      <c r="D4392" s="4">
        <v>75622</v>
      </c>
      <c r="E4392" s="4">
        <v>207809.45</v>
      </c>
      <c r="F4392" s="4">
        <v>-8.99</v>
      </c>
      <c r="G4392" s="4">
        <v>16398</v>
      </c>
      <c r="H4392" s="4">
        <v>9954.9599999999991</v>
      </c>
      <c r="I4392" s="4">
        <v>32302.92</v>
      </c>
      <c r="J4392" s="4"/>
      <c r="K4392" s="4">
        <v>-78621.77</v>
      </c>
    </row>
    <row r="4393" spans="1:11" x14ac:dyDescent="0.25">
      <c r="A4393" s="2">
        <v>40917</v>
      </c>
      <c r="B4393" s="4">
        <v>335.18</v>
      </c>
      <c r="C4393" s="4">
        <v>-2972.36</v>
      </c>
      <c r="D4393" s="4">
        <v>75622</v>
      </c>
      <c r="E4393" s="4">
        <v>207809.45</v>
      </c>
      <c r="F4393" s="4">
        <v>-8.99</v>
      </c>
      <c r="G4393" s="4">
        <v>16398</v>
      </c>
      <c r="H4393" s="4">
        <v>9954.9599999999991</v>
      </c>
      <c r="I4393" s="4">
        <v>32302.92</v>
      </c>
      <c r="J4393" s="4"/>
      <c r="K4393" s="4">
        <v>-78621.77</v>
      </c>
    </row>
    <row r="4394" spans="1:11" x14ac:dyDescent="0.25">
      <c r="A4394" s="2">
        <v>40918</v>
      </c>
      <c r="B4394" s="4">
        <v>335.18</v>
      </c>
      <c r="C4394" s="4">
        <v>-2972.36</v>
      </c>
      <c r="D4394" s="4">
        <v>75622</v>
      </c>
      <c r="E4394" s="4">
        <v>207809.45</v>
      </c>
      <c r="F4394" s="4">
        <v>-8.99</v>
      </c>
      <c r="G4394" s="4">
        <v>16398</v>
      </c>
      <c r="H4394" s="4">
        <v>9954.9599999999991</v>
      </c>
      <c r="I4394" s="4">
        <v>32302.92</v>
      </c>
      <c r="J4394" s="4"/>
      <c r="K4394" s="4">
        <v>-78621.77</v>
      </c>
    </row>
    <row r="4395" spans="1:11" x14ac:dyDescent="0.25">
      <c r="A4395" s="2">
        <v>40919</v>
      </c>
      <c r="B4395" s="4">
        <v>335.18</v>
      </c>
      <c r="C4395" s="4">
        <v>-2972.36</v>
      </c>
      <c r="D4395" s="4">
        <v>75622</v>
      </c>
      <c r="E4395" s="4">
        <v>207809.45</v>
      </c>
      <c r="F4395" s="4">
        <v>-8.99</v>
      </c>
      <c r="G4395" s="4">
        <v>16398</v>
      </c>
      <c r="H4395" s="4">
        <v>9954.9599999999991</v>
      </c>
      <c r="I4395" s="4">
        <v>32302.92</v>
      </c>
      <c r="J4395" s="4"/>
      <c r="K4395" s="4">
        <v>-78621.77</v>
      </c>
    </row>
    <row r="4396" spans="1:11" x14ac:dyDescent="0.25">
      <c r="A4396" s="2">
        <v>40920</v>
      </c>
      <c r="B4396" s="4">
        <v>335.18</v>
      </c>
      <c r="C4396" s="4">
        <v>-2972.36</v>
      </c>
      <c r="D4396" s="4">
        <v>75622</v>
      </c>
      <c r="E4396" s="4">
        <v>207809.45</v>
      </c>
      <c r="F4396" s="4">
        <v>-8.99</v>
      </c>
      <c r="G4396" s="4">
        <v>16398</v>
      </c>
      <c r="H4396" s="4">
        <v>9954.9599999999991</v>
      </c>
      <c r="I4396" s="4">
        <v>32302.92</v>
      </c>
      <c r="J4396" s="4"/>
      <c r="K4396" s="4">
        <v>-78621.77</v>
      </c>
    </row>
    <row r="4397" spans="1:11" x14ac:dyDescent="0.25">
      <c r="A4397" s="2">
        <v>40921</v>
      </c>
      <c r="B4397" s="4">
        <v>335.18</v>
      </c>
      <c r="C4397" s="4">
        <v>-2972.36</v>
      </c>
      <c r="D4397" s="4">
        <v>75622</v>
      </c>
      <c r="E4397" s="4">
        <v>207809.45</v>
      </c>
      <c r="F4397" s="4">
        <v>-8.99</v>
      </c>
      <c r="G4397" s="4">
        <v>16398</v>
      </c>
      <c r="H4397" s="4">
        <v>9954.9599999999991</v>
      </c>
      <c r="I4397" s="4">
        <v>32302.92</v>
      </c>
      <c r="J4397" s="4"/>
      <c r="K4397" s="4">
        <v>-78621.77</v>
      </c>
    </row>
    <row r="4398" spans="1:11" x14ac:dyDescent="0.25">
      <c r="A4398" s="2">
        <v>40922</v>
      </c>
      <c r="B4398" s="4">
        <v>335.18</v>
      </c>
      <c r="C4398" s="4">
        <v>-2972.36</v>
      </c>
      <c r="D4398" s="4">
        <v>75622</v>
      </c>
      <c r="E4398" s="4">
        <v>207809.45</v>
      </c>
      <c r="F4398" s="4">
        <v>-8.99</v>
      </c>
      <c r="G4398" s="4">
        <v>16398</v>
      </c>
      <c r="H4398" s="4">
        <v>9954.9599999999991</v>
      </c>
      <c r="I4398" s="4">
        <v>32302.92</v>
      </c>
      <c r="J4398" s="4"/>
      <c r="K4398" s="4">
        <v>-78621.77</v>
      </c>
    </row>
    <row r="4399" spans="1:11" x14ac:dyDescent="0.25">
      <c r="A4399" s="2">
        <v>40923</v>
      </c>
      <c r="B4399" s="4">
        <v>335.18</v>
      </c>
      <c r="C4399" s="4">
        <v>-2972.36</v>
      </c>
      <c r="D4399" s="4">
        <v>75622</v>
      </c>
      <c r="E4399" s="4">
        <v>207809.45</v>
      </c>
      <c r="F4399" s="4">
        <v>-8.99</v>
      </c>
      <c r="G4399" s="4">
        <v>16398</v>
      </c>
      <c r="H4399" s="4">
        <v>9954.9599999999991</v>
      </c>
      <c r="I4399" s="4">
        <v>32302.92</v>
      </c>
      <c r="J4399" s="4"/>
      <c r="K4399" s="4">
        <v>-78621.77</v>
      </c>
    </row>
    <row r="4400" spans="1:11" x14ac:dyDescent="0.25">
      <c r="A4400" s="2">
        <v>40924</v>
      </c>
      <c r="B4400" s="4">
        <v>335.18</v>
      </c>
      <c r="C4400" s="4">
        <v>-2972.36</v>
      </c>
      <c r="D4400" s="4">
        <v>75622</v>
      </c>
      <c r="E4400" s="4">
        <v>207809.45</v>
      </c>
      <c r="F4400" s="4">
        <v>-8.99</v>
      </c>
      <c r="G4400" s="4">
        <v>16398</v>
      </c>
      <c r="H4400" s="4">
        <v>9954.9599999999991</v>
      </c>
      <c r="I4400" s="4">
        <v>32302.92</v>
      </c>
      <c r="J4400" s="4"/>
      <c r="K4400" s="4">
        <v>-78621.77</v>
      </c>
    </row>
    <row r="4401" spans="1:11" x14ac:dyDescent="0.25">
      <c r="A4401" s="2">
        <v>40925</v>
      </c>
      <c r="B4401" s="4">
        <v>335.18</v>
      </c>
      <c r="C4401" s="4">
        <v>-2972.36</v>
      </c>
      <c r="D4401" s="4">
        <v>75622</v>
      </c>
      <c r="E4401" s="4">
        <v>207809.45</v>
      </c>
      <c r="F4401" s="4">
        <v>-8.99</v>
      </c>
      <c r="G4401" s="4">
        <v>16398</v>
      </c>
      <c r="H4401" s="4">
        <v>9954.9599999999991</v>
      </c>
      <c r="I4401" s="4">
        <v>32302.92</v>
      </c>
      <c r="J4401" s="4"/>
      <c r="K4401" s="4">
        <v>-78621.77</v>
      </c>
    </row>
    <row r="4402" spans="1:11" x14ac:dyDescent="0.25">
      <c r="A4402" s="2">
        <v>40926</v>
      </c>
      <c r="B4402" s="4">
        <v>335.18</v>
      </c>
      <c r="C4402" s="4">
        <v>-2972.36</v>
      </c>
      <c r="D4402" s="4">
        <v>75622</v>
      </c>
      <c r="E4402" s="4">
        <v>207809.45</v>
      </c>
      <c r="F4402" s="4">
        <v>-8.99</v>
      </c>
      <c r="G4402" s="4">
        <v>16398</v>
      </c>
      <c r="H4402" s="4">
        <v>9954.9599999999991</v>
      </c>
      <c r="I4402" s="4">
        <v>32302.92</v>
      </c>
      <c r="J4402" s="4"/>
      <c r="K4402" s="4">
        <v>-78621.77</v>
      </c>
    </row>
    <row r="4403" spans="1:11" x14ac:dyDescent="0.25">
      <c r="A4403" s="2">
        <v>40927</v>
      </c>
      <c r="B4403" s="4">
        <v>335.18</v>
      </c>
      <c r="C4403" s="4">
        <v>-2972.36</v>
      </c>
      <c r="D4403" s="4">
        <v>75622</v>
      </c>
      <c r="E4403" s="4">
        <v>207809.45</v>
      </c>
      <c r="F4403" s="4">
        <v>-8.99</v>
      </c>
      <c r="G4403" s="4">
        <v>16398</v>
      </c>
      <c r="H4403" s="4">
        <v>9954.9599999999991</v>
      </c>
      <c r="I4403" s="4">
        <v>32302.92</v>
      </c>
      <c r="J4403" s="4"/>
      <c r="K4403" s="4">
        <v>-78621.77</v>
      </c>
    </row>
    <row r="4404" spans="1:11" x14ac:dyDescent="0.25">
      <c r="A4404" s="2">
        <v>40928</v>
      </c>
      <c r="B4404" s="4">
        <v>335.18</v>
      </c>
      <c r="C4404" s="4">
        <v>-2972.36</v>
      </c>
      <c r="D4404" s="4">
        <v>75622</v>
      </c>
      <c r="E4404" s="4">
        <v>207809.45</v>
      </c>
      <c r="F4404" s="4">
        <v>-8.99</v>
      </c>
      <c r="G4404" s="4">
        <v>16398</v>
      </c>
      <c r="H4404" s="4">
        <v>9954.9599999999991</v>
      </c>
      <c r="I4404" s="4">
        <v>32302.92</v>
      </c>
      <c r="J4404" s="4"/>
      <c r="K4404" s="4">
        <v>-78621.77</v>
      </c>
    </row>
    <row r="4405" spans="1:11" x14ac:dyDescent="0.25">
      <c r="A4405" s="2">
        <v>40929</v>
      </c>
      <c r="B4405" s="4">
        <v>335.18</v>
      </c>
      <c r="C4405" s="4">
        <v>-2972.36</v>
      </c>
      <c r="D4405" s="4">
        <v>75622</v>
      </c>
      <c r="E4405" s="4">
        <v>207809.45</v>
      </c>
      <c r="F4405" s="4">
        <v>-8.99</v>
      </c>
      <c r="G4405" s="4">
        <v>16398</v>
      </c>
      <c r="H4405" s="4">
        <v>9954.9599999999991</v>
      </c>
      <c r="I4405" s="4">
        <v>32302.92</v>
      </c>
      <c r="J4405" s="4"/>
      <c r="K4405" s="4">
        <v>-78621.77</v>
      </c>
    </row>
    <row r="4406" spans="1:11" x14ac:dyDescent="0.25">
      <c r="A4406" s="2">
        <v>40930</v>
      </c>
      <c r="B4406" s="4">
        <v>335.18</v>
      </c>
      <c r="C4406" s="4">
        <v>-2972.36</v>
      </c>
      <c r="D4406" s="4">
        <v>75622</v>
      </c>
      <c r="E4406" s="4">
        <v>207809.45</v>
      </c>
      <c r="F4406" s="4">
        <v>-8.99</v>
      </c>
      <c r="G4406" s="4">
        <v>16398</v>
      </c>
      <c r="H4406" s="4">
        <v>9954.9599999999991</v>
      </c>
      <c r="I4406" s="4">
        <v>32302.92</v>
      </c>
      <c r="J4406" s="4"/>
      <c r="K4406" s="4">
        <v>-78621.77</v>
      </c>
    </row>
    <row r="4407" spans="1:11" x14ac:dyDescent="0.25">
      <c r="A4407" s="2">
        <v>40931</v>
      </c>
      <c r="B4407" s="4">
        <v>335.18</v>
      </c>
      <c r="C4407" s="4">
        <v>-2972.36</v>
      </c>
      <c r="D4407" s="4">
        <v>75622</v>
      </c>
      <c r="E4407" s="4">
        <v>207809.45</v>
      </c>
      <c r="F4407" s="4">
        <v>-8.99</v>
      </c>
      <c r="G4407" s="4">
        <v>16398</v>
      </c>
      <c r="H4407" s="4">
        <v>9954.9599999999991</v>
      </c>
      <c r="I4407" s="4">
        <v>32302.92</v>
      </c>
      <c r="J4407" s="4"/>
      <c r="K4407" s="4">
        <v>-78621.77</v>
      </c>
    </row>
    <row r="4408" spans="1:11" x14ac:dyDescent="0.25">
      <c r="A4408" s="2">
        <v>40932</v>
      </c>
      <c r="B4408" s="4">
        <v>335.18</v>
      </c>
      <c r="C4408" s="4">
        <v>-2972.36</v>
      </c>
      <c r="D4408" s="4">
        <v>75622</v>
      </c>
      <c r="E4408" s="4">
        <v>207809.45</v>
      </c>
      <c r="F4408" s="4">
        <v>-8.99</v>
      </c>
      <c r="G4408" s="4">
        <v>16398</v>
      </c>
      <c r="H4408" s="4">
        <v>9954.9599999999991</v>
      </c>
      <c r="I4408" s="4">
        <v>32302.92</v>
      </c>
      <c r="J4408" s="4"/>
      <c r="K4408" s="4">
        <v>-78621.77</v>
      </c>
    </row>
    <row r="4409" spans="1:11" x14ac:dyDescent="0.25">
      <c r="A4409" s="2">
        <v>40933</v>
      </c>
      <c r="B4409" s="4">
        <v>335.18</v>
      </c>
      <c r="C4409" s="4">
        <v>-2972.36</v>
      </c>
      <c r="D4409" s="4">
        <v>75622</v>
      </c>
      <c r="E4409" s="4">
        <v>207809.45</v>
      </c>
      <c r="F4409" s="4">
        <v>-8.99</v>
      </c>
      <c r="G4409" s="4">
        <v>16398</v>
      </c>
      <c r="H4409" s="4">
        <v>9954.9599999999991</v>
      </c>
      <c r="I4409" s="4">
        <v>32302.92</v>
      </c>
      <c r="J4409" s="4"/>
      <c r="K4409" s="4">
        <v>-78621.77</v>
      </c>
    </row>
    <row r="4410" spans="1:11" x14ac:dyDescent="0.25">
      <c r="A4410" s="2">
        <v>40934</v>
      </c>
      <c r="B4410" s="4">
        <v>335.18</v>
      </c>
      <c r="C4410" s="4">
        <v>-2972.36</v>
      </c>
      <c r="D4410" s="4">
        <v>75622</v>
      </c>
      <c r="E4410" s="4">
        <v>207809.45</v>
      </c>
      <c r="F4410" s="4">
        <v>-8.99</v>
      </c>
      <c r="G4410" s="4">
        <v>16398</v>
      </c>
      <c r="H4410" s="4">
        <v>9954.9599999999991</v>
      </c>
      <c r="I4410" s="4">
        <v>32302.92</v>
      </c>
      <c r="J4410" s="4"/>
      <c r="K4410" s="4">
        <v>-78621.77</v>
      </c>
    </row>
    <row r="4411" spans="1:11" x14ac:dyDescent="0.25">
      <c r="A4411" s="2">
        <v>40935</v>
      </c>
      <c r="B4411" s="4">
        <v>335.18</v>
      </c>
      <c r="C4411" s="4">
        <v>-2972.36</v>
      </c>
      <c r="D4411" s="4">
        <v>75622</v>
      </c>
      <c r="E4411" s="4">
        <v>207809.45</v>
      </c>
      <c r="F4411" s="4">
        <v>-8.99</v>
      </c>
      <c r="G4411" s="4">
        <v>16398</v>
      </c>
      <c r="H4411" s="4">
        <v>9954.9599999999991</v>
      </c>
      <c r="I4411" s="4">
        <v>32302.92</v>
      </c>
      <c r="J4411" s="4"/>
      <c r="K4411" s="4">
        <v>-78621.77</v>
      </c>
    </row>
    <row r="4412" spans="1:11" x14ac:dyDescent="0.25">
      <c r="A4412" s="2">
        <v>40936</v>
      </c>
      <c r="B4412" s="4">
        <v>335.18</v>
      </c>
      <c r="C4412" s="4">
        <v>-2972.36</v>
      </c>
      <c r="D4412" s="4">
        <v>75622</v>
      </c>
      <c r="E4412" s="4">
        <v>207809.45</v>
      </c>
      <c r="F4412" s="4">
        <v>-8.99</v>
      </c>
      <c r="G4412" s="4">
        <v>16398</v>
      </c>
      <c r="H4412" s="4">
        <v>9954.9599999999991</v>
      </c>
      <c r="I4412" s="4">
        <v>32302.92</v>
      </c>
      <c r="J4412" s="4"/>
      <c r="K4412" s="4">
        <v>-78621.77</v>
      </c>
    </row>
    <row r="4413" spans="1:11" x14ac:dyDescent="0.25">
      <c r="A4413" s="2">
        <v>40937</v>
      </c>
      <c r="B4413" s="4">
        <v>335.18</v>
      </c>
      <c r="C4413" s="4">
        <v>-2972.36</v>
      </c>
      <c r="D4413" s="4">
        <v>75622</v>
      </c>
      <c r="E4413" s="4">
        <v>207809.45</v>
      </c>
      <c r="F4413" s="4">
        <v>-8.99</v>
      </c>
      <c r="G4413" s="4">
        <v>16398</v>
      </c>
      <c r="H4413" s="4">
        <v>9954.9599999999991</v>
      </c>
      <c r="I4413" s="4">
        <v>32302.92</v>
      </c>
      <c r="J4413" s="4"/>
      <c r="K4413" s="4">
        <v>-78621.77</v>
      </c>
    </row>
    <row r="4414" spans="1:11" x14ac:dyDescent="0.25">
      <c r="A4414" s="2">
        <v>40938</v>
      </c>
      <c r="B4414" s="4">
        <v>335.18</v>
      </c>
      <c r="C4414" s="4">
        <v>-2972.36</v>
      </c>
      <c r="D4414" s="4">
        <v>75622</v>
      </c>
      <c r="E4414" s="4">
        <v>207809.45</v>
      </c>
      <c r="F4414" s="4">
        <v>-8.99</v>
      </c>
      <c r="G4414" s="4">
        <v>16398</v>
      </c>
      <c r="H4414" s="4">
        <v>9954.9599999999991</v>
      </c>
      <c r="I4414" s="4">
        <v>32302.92</v>
      </c>
      <c r="J4414" s="4"/>
      <c r="K4414" s="4">
        <v>-78621.77</v>
      </c>
    </row>
    <row r="4415" spans="1:11" x14ac:dyDescent="0.25">
      <c r="A4415" s="2">
        <v>40939</v>
      </c>
      <c r="B4415" s="4">
        <v>335.18</v>
      </c>
      <c r="C4415" s="4">
        <v>-2972.36</v>
      </c>
      <c r="D4415" s="4">
        <v>76260</v>
      </c>
      <c r="E4415" s="4">
        <v>207809.45</v>
      </c>
      <c r="F4415" s="4">
        <v>-9.02</v>
      </c>
      <c r="G4415" s="4">
        <v>16398</v>
      </c>
      <c r="H4415" s="4">
        <v>9954.9599999999991</v>
      </c>
      <c r="I4415" s="4">
        <v>32521.33</v>
      </c>
      <c r="J4415" s="4"/>
      <c r="K4415" s="4">
        <v>-78621.77</v>
      </c>
    </row>
    <row r="4416" spans="1:11" x14ac:dyDescent="0.25">
      <c r="A4416" s="2">
        <v>40940</v>
      </c>
      <c r="B4416" s="4">
        <v>335.18</v>
      </c>
      <c r="C4416" s="4">
        <v>-2972.36</v>
      </c>
      <c r="D4416" s="4">
        <v>76260</v>
      </c>
      <c r="E4416" s="4">
        <v>207809.45</v>
      </c>
      <c r="F4416" s="4">
        <v>-9.02</v>
      </c>
      <c r="G4416" s="4">
        <v>16398</v>
      </c>
      <c r="H4416" s="4">
        <v>9954.9599999999991</v>
      </c>
      <c r="I4416" s="4">
        <v>32521.33</v>
      </c>
      <c r="J4416" s="4"/>
      <c r="K4416" s="4">
        <v>-78621.77</v>
      </c>
    </row>
    <row r="4417" spans="1:11" x14ac:dyDescent="0.25">
      <c r="A4417" s="2">
        <v>40941</v>
      </c>
      <c r="B4417" s="4">
        <v>335.18</v>
      </c>
      <c r="C4417" s="4">
        <v>-2972.36</v>
      </c>
      <c r="D4417" s="4">
        <v>76260</v>
      </c>
      <c r="E4417" s="4">
        <v>207809.45</v>
      </c>
      <c r="F4417" s="4">
        <v>-9.02</v>
      </c>
      <c r="G4417" s="4">
        <v>16398</v>
      </c>
      <c r="H4417" s="4">
        <v>9954.9599999999991</v>
      </c>
      <c r="I4417" s="4">
        <v>32521.33</v>
      </c>
      <c r="J4417" s="4"/>
      <c r="K4417" s="4">
        <v>-78621.77</v>
      </c>
    </row>
    <row r="4418" spans="1:11" x14ac:dyDescent="0.25">
      <c r="A4418" s="2">
        <v>40942</v>
      </c>
      <c r="B4418" s="4">
        <v>335.18</v>
      </c>
      <c r="C4418" s="4">
        <v>-2972.36</v>
      </c>
      <c r="D4418" s="4">
        <v>76260</v>
      </c>
      <c r="E4418" s="4">
        <v>207809.45</v>
      </c>
      <c r="F4418" s="4">
        <v>-9.02</v>
      </c>
      <c r="G4418" s="4">
        <v>16398</v>
      </c>
      <c r="H4418" s="4">
        <v>9954.9599999999991</v>
      </c>
      <c r="I4418" s="4">
        <v>32521.33</v>
      </c>
      <c r="J4418" s="4"/>
      <c r="K4418" s="4">
        <v>-78621.77</v>
      </c>
    </row>
    <row r="4419" spans="1:11" x14ac:dyDescent="0.25">
      <c r="A4419" s="2">
        <v>40943</v>
      </c>
      <c r="B4419" s="4">
        <v>335.18</v>
      </c>
      <c r="C4419" s="4">
        <v>-2972.36</v>
      </c>
      <c r="D4419" s="4">
        <v>76260</v>
      </c>
      <c r="E4419" s="4">
        <v>207809.45</v>
      </c>
      <c r="F4419" s="4">
        <v>-9.02</v>
      </c>
      <c r="G4419" s="4">
        <v>16398</v>
      </c>
      <c r="H4419" s="4">
        <v>9954.9599999999991</v>
      </c>
      <c r="I4419" s="4">
        <v>32521.33</v>
      </c>
      <c r="J4419" s="4"/>
      <c r="K4419" s="4">
        <v>-78621.77</v>
      </c>
    </row>
    <row r="4420" spans="1:11" x14ac:dyDescent="0.25">
      <c r="A4420" s="2">
        <v>40944</v>
      </c>
      <c r="B4420" s="4">
        <v>335.18</v>
      </c>
      <c r="C4420" s="4">
        <v>-2972.36</v>
      </c>
      <c r="D4420" s="4">
        <v>76260</v>
      </c>
      <c r="E4420" s="4">
        <v>207809.45</v>
      </c>
      <c r="F4420" s="4">
        <v>-9.02</v>
      </c>
      <c r="G4420" s="4">
        <v>16398</v>
      </c>
      <c r="H4420" s="4">
        <v>9954.9599999999991</v>
      </c>
      <c r="I4420" s="4">
        <v>32521.33</v>
      </c>
      <c r="J4420" s="4"/>
      <c r="K4420" s="4">
        <v>-78621.77</v>
      </c>
    </row>
    <row r="4421" spans="1:11" x14ac:dyDescent="0.25">
      <c r="A4421" s="2">
        <v>40945</v>
      </c>
      <c r="B4421" s="4">
        <v>335.18</v>
      </c>
      <c r="C4421" s="4">
        <v>-2972.36</v>
      </c>
      <c r="D4421" s="4">
        <v>76260</v>
      </c>
      <c r="E4421" s="4">
        <v>207809.45</v>
      </c>
      <c r="F4421" s="4">
        <v>-9.02</v>
      </c>
      <c r="G4421" s="4">
        <v>16398</v>
      </c>
      <c r="H4421" s="4">
        <v>9954.9599999999991</v>
      </c>
      <c r="I4421" s="4">
        <v>32521.33</v>
      </c>
      <c r="J4421" s="4"/>
      <c r="K4421" s="4">
        <v>-78621.77</v>
      </c>
    </row>
    <row r="4422" spans="1:11" x14ac:dyDescent="0.25">
      <c r="A4422" s="2">
        <v>40946</v>
      </c>
      <c r="B4422" s="4">
        <v>335.18</v>
      </c>
      <c r="C4422" s="4">
        <v>-2972.36</v>
      </c>
      <c r="D4422" s="4">
        <v>76260</v>
      </c>
      <c r="E4422" s="4">
        <v>207809.45</v>
      </c>
      <c r="F4422" s="4">
        <v>-9.02</v>
      </c>
      <c r="G4422" s="4">
        <v>16398</v>
      </c>
      <c r="H4422" s="4">
        <v>9954.9599999999991</v>
      </c>
      <c r="I4422" s="4">
        <v>32521.33</v>
      </c>
      <c r="J4422" s="4"/>
      <c r="K4422" s="4">
        <v>-78621.77</v>
      </c>
    </row>
    <row r="4423" spans="1:11" x14ac:dyDescent="0.25">
      <c r="A4423" s="2">
        <v>40947</v>
      </c>
      <c r="B4423" s="4">
        <v>335.18</v>
      </c>
      <c r="C4423" s="4">
        <v>-2972.36</v>
      </c>
      <c r="D4423" s="4">
        <v>76260</v>
      </c>
      <c r="E4423" s="4">
        <v>207809.45</v>
      </c>
      <c r="F4423" s="4">
        <v>-9.02</v>
      </c>
      <c r="G4423" s="4">
        <v>16398</v>
      </c>
      <c r="H4423" s="4">
        <v>9954.9599999999991</v>
      </c>
      <c r="I4423" s="4">
        <v>32521.33</v>
      </c>
      <c r="J4423" s="4"/>
      <c r="K4423" s="4">
        <v>-78621.77</v>
      </c>
    </row>
    <row r="4424" spans="1:11" x14ac:dyDescent="0.25">
      <c r="A4424" s="2">
        <v>40948</v>
      </c>
      <c r="B4424" s="4">
        <v>335.18</v>
      </c>
      <c r="C4424" s="4">
        <v>-2972.36</v>
      </c>
      <c r="D4424" s="4">
        <v>76260</v>
      </c>
      <c r="E4424" s="4">
        <v>207809.45</v>
      </c>
      <c r="F4424" s="4">
        <v>-9.02</v>
      </c>
      <c r="G4424" s="4">
        <v>16398</v>
      </c>
      <c r="H4424" s="4">
        <v>9954.9599999999991</v>
      </c>
      <c r="I4424" s="4">
        <v>32521.33</v>
      </c>
      <c r="J4424" s="4"/>
      <c r="K4424" s="4">
        <v>-78621.77</v>
      </c>
    </row>
    <row r="4425" spans="1:11" x14ac:dyDescent="0.25">
      <c r="A4425" s="2">
        <v>40949</v>
      </c>
      <c r="B4425" s="4">
        <v>335.18</v>
      </c>
      <c r="C4425" s="4">
        <v>-2972.36</v>
      </c>
      <c r="D4425" s="4">
        <v>76260</v>
      </c>
      <c r="E4425" s="4">
        <v>207809.45</v>
      </c>
      <c r="F4425" s="4">
        <v>-9.02</v>
      </c>
      <c r="G4425" s="4">
        <v>16398</v>
      </c>
      <c r="H4425" s="4">
        <v>9954.9599999999991</v>
      </c>
      <c r="I4425" s="4">
        <v>32521.33</v>
      </c>
      <c r="J4425" s="4"/>
      <c r="K4425" s="4">
        <v>-78621.77</v>
      </c>
    </row>
    <row r="4426" spans="1:11" x14ac:dyDescent="0.25">
      <c r="A4426" s="2">
        <v>40950</v>
      </c>
      <c r="B4426" s="4">
        <v>335.18</v>
      </c>
      <c r="C4426" s="4">
        <v>-2972.36</v>
      </c>
      <c r="D4426" s="4">
        <v>76260</v>
      </c>
      <c r="E4426" s="4">
        <v>207809.45</v>
      </c>
      <c r="F4426" s="4">
        <v>-9.02</v>
      </c>
      <c r="G4426" s="4">
        <v>16398</v>
      </c>
      <c r="H4426" s="4">
        <v>9954.9599999999991</v>
      </c>
      <c r="I4426" s="4">
        <v>32521.33</v>
      </c>
      <c r="J4426" s="4"/>
      <c r="K4426" s="4">
        <v>-78621.77</v>
      </c>
    </row>
    <row r="4427" spans="1:11" x14ac:dyDescent="0.25">
      <c r="A4427" s="2">
        <v>40951</v>
      </c>
      <c r="B4427" s="4">
        <v>335.18</v>
      </c>
      <c r="C4427" s="4">
        <v>-2972.36</v>
      </c>
      <c r="D4427" s="4">
        <v>76260</v>
      </c>
      <c r="E4427" s="4">
        <v>207809.45</v>
      </c>
      <c r="F4427" s="4">
        <v>-9.02</v>
      </c>
      <c r="G4427" s="4">
        <v>16398</v>
      </c>
      <c r="H4427" s="4">
        <v>9954.9599999999991</v>
      </c>
      <c r="I4427" s="4">
        <v>32521.33</v>
      </c>
      <c r="J4427" s="4"/>
      <c r="K4427" s="4">
        <v>-78621.77</v>
      </c>
    </row>
    <row r="4428" spans="1:11" x14ac:dyDescent="0.25">
      <c r="A4428" s="2">
        <v>40952</v>
      </c>
      <c r="B4428" s="4">
        <v>335.18</v>
      </c>
      <c r="C4428" s="4">
        <v>-2972.36</v>
      </c>
      <c r="D4428" s="4">
        <v>76260</v>
      </c>
      <c r="E4428" s="4">
        <v>207809.45</v>
      </c>
      <c r="F4428" s="4">
        <v>-9.02</v>
      </c>
      <c r="G4428" s="4">
        <v>16398</v>
      </c>
      <c r="H4428" s="4">
        <v>9954.9599999999991</v>
      </c>
      <c r="I4428" s="4">
        <v>32521.33</v>
      </c>
      <c r="J4428" s="4"/>
      <c r="K4428" s="4">
        <v>-78621.77</v>
      </c>
    </row>
    <row r="4429" spans="1:11" x14ac:dyDescent="0.25">
      <c r="A4429" s="2">
        <v>40953</v>
      </c>
      <c r="B4429" s="4">
        <v>335.18</v>
      </c>
      <c r="C4429" s="4">
        <v>-2972.36</v>
      </c>
      <c r="D4429" s="4">
        <v>76260</v>
      </c>
      <c r="E4429" s="4">
        <v>207809.45</v>
      </c>
      <c r="F4429" s="4">
        <v>-9.02</v>
      </c>
      <c r="G4429" s="4">
        <v>16398</v>
      </c>
      <c r="H4429" s="4">
        <v>9954.9599999999991</v>
      </c>
      <c r="I4429" s="4">
        <v>32521.33</v>
      </c>
      <c r="J4429" s="4"/>
      <c r="K4429" s="4">
        <v>-78621.77</v>
      </c>
    </row>
    <row r="4430" spans="1:11" x14ac:dyDescent="0.25">
      <c r="A4430" s="2">
        <v>40954</v>
      </c>
      <c r="B4430" s="4">
        <v>335.18</v>
      </c>
      <c r="C4430" s="4">
        <v>-2972.36</v>
      </c>
      <c r="D4430" s="4">
        <v>76260</v>
      </c>
      <c r="E4430" s="4">
        <v>207809.45</v>
      </c>
      <c r="F4430" s="4">
        <v>-9.02</v>
      </c>
      <c r="G4430" s="4">
        <v>16398</v>
      </c>
      <c r="H4430" s="4">
        <v>9954.9599999999991</v>
      </c>
      <c r="I4430" s="4">
        <v>32521.33</v>
      </c>
      <c r="J4430" s="4"/>
      <c r="K4430" s="4">
        <v>-78621.77</v>
      </c>
    </row>
    <row r="4431" spans="1:11" x14ac:dyDescent="0.25">
      <c r="A4431" s="2">
        <v>40955</v>
      </c>
      <c r="B4431" s="4">
        <v>335.18</v>
      </c>
      <c r="C4431" s="4">
        <v>-2972.36</v>
      </c>
      <c r="D4431" s="4">
        <v>76260</v>
      </c>
      <c r="E4431" s="4">
        <v>207809.45</v>
      </c>
      <c r="F4431" s="4">
        <v>-9.02</v>
      </c>
      <c r="G4431" s="4">
        <v>16398</v>
      </c>
      <c r="H4431" s="4">
        <v>9954.9599999999991</v>
      </c>
      <c r="I4431" s="4">
        <v>32521.33</v>
      </c>
      <c r="J4431" s="4"/>
      <c r="K4431" s="4">
        <v>-78621.77</v>
      </c>
    </row>
    <row r="4432" spans="1:11" x14ac:dyDescent="0.25">
      <c r="A4432" s="2">
        <v>40956</v>
      </c>
      <c r="B4432" s="4">
        <v>335.18</v>
      </c>
      <c r="C4432" s="4">
        <v>-2972.36</v>
      </c>
      <c r="D4432" s="4">
        <v>76260</v>
      </c>
      <c r="E4432" s="4">
        <v>207809.45</v>
      </c>
      <c r="F4432" s="4">
        <v>-9.02</v>
      </c>
      <c r="G4432" s="4">
        <v>16398</v>
      </c>
      <c r="H4432" s="4">
        <v>9954.9599999999991</v>
      </c>
      <c r="I4432" s="4">
        <v>32521.33</v>
      </c>
      <c r="J4432" s="4"/>
      <c r="K4432" s="4">
        <v>-78621.77</v>
      </c>
    </row>
    <row r="4433" spans="1:11" x14ac:dyDescent="0.25">
      <c r="A4433" s="2">
        <v>40957</v>
      </c>
      <c r="B4433" s="4">
        <v>335.18</v>
      </c>
      <c r="C4433" s="4">
        <v>-2972.36</v>
      </c>
      <c r="D4433" s="4">
        <v>76260</v>
      </c>
      <c r="E4433" s="4">
        <v>207809.45</v>
      </c>
      <c r="F4433" s="4">
        <v>-9.02</v>
      </c>
      <c r="G4433" s="4">
        <v>16398</v>
      </c>
      <c r="H4433" s="4">
        <v>9954.9599999999991</v>
      </c>
      <c r="I4433" s="4">
        <v>32521.33</v>
      </c>
      <c r="J4433" s="4"/>
      <c r="K4433" s="4">
        <v>-78621.77</v>
      </c>
    </row>
    <row r="4434" spans="1:11" x14ac:dyDescent="0.25">
      <c r="A4434" s="2">
        <v>40958</v>
      </c>
      <c r="B4434" s="4">
        <v>335.18</v>
      </c>
      <c r="C4434" s="4">
        <v>-2972.36</v>
      </c>
      <c r="D4434" s="4">
        <v>76260</v>
      </c>
      <c r="E4434" s="4">
        <v>207809.45</v>
      </c>
      <c r="F4434" s="4">
        <v>-9.02</v>
      </c>
      <c r="G4434" s="4">
        <v>16398</v>
      </c>
      <c r="H4434" s="4">
        <v>9954.9599999999991</v>
      </c>
      <c r="I4434" s="4">
        <v>32521.33</v>
      </c>
      <c r="J4434" s="4"/>
      <c r="K4434" s="4">
        <v>-78621.77</v>
      </c>
    </row>
    <row r="4435" spans="1:11" x14ac:dyDescent="0.25">
      <c r="A4435" s="2">
        <v>40959</v>
      </c>
      <c r="B4435" s="4">
        <v>335.18</v>
      </c>
      <c r="C4435" s="4">
        <v>-2972.36</v>
      </c>
      <c r="D4435" s="4">
        <v>76260</v>
      </c>
      <c r="E4435" s="4">
        <v>207809.45</v>
      </c>
      <c r="F4435" s="4">
        <v>-9.02</v>
      </c>
      <c r="G4435" s="4">
        <v>16398</v>
      </c>
      <c r="H4435" s="4">
        <v>9954.9599999999991</v>
      </c>
      <c r="I4435" s="4">
        <v>32521.33</v>
      </c>
      <c r="J4435" s="4"/>
      <c r="K4435" s="4">
        <v>-78621.77</v>
      </c>
    </row>
    <row r="4436" spans="1:11" x14ac:dyDescent="0.25">
      <c r="A4436" s="2">
        <v>40960</v>
      </c>
      <c r="B4436" s="4">
        <v>335.18</v>
      </c>
      <c r="C4436" s="4">
        <v>-2972.36</v>
      </c>
      <c r="D4436" s="4">
        <v>76260</v>
      </c>
      <c r="E4436" s="4">
        <v>207809.45</v>
      </c>
      <c r="F4436" s="4">
        <v>-9.02</v>
      </c>
      <c r="G4436" s="4">
        <v>16398</v>
      </c>
      <c r="H4436" s="4">
        <v>9954.9599999999991</v>
      </c>
      <c r="I4436" s="4">
        <v>32521.33</v>
      </c>
      <c r="J4436" s="4"/>
      <c r="K4436" s="4">
        <v>-78621.77</v>
      </c>
    </row>
    <row r="4437" spans="1:11" x14ac:dyDescent="0.25">
      <c r="A4437" s="2">
        <v>40961</v>
      </c>
      <c r="B4437" s="4">
        <v>335.18</v>
      </c>
      <c r="C4437" s="4">
        <v>-2972.36</v>
      </c>
      <c r="D4437" s="4">
        <v>76260</v>
      </c>
      <c r="E4437" s="4">
        <v>207809.45</v>
      </c>
      <c r="F4437" s="4">
        <v>-9.02</v>
      </c>
      <c r="G4437" s="4">
        <v>16398</v>
      </c>
      <c r="H4437" s="4">
        <v>9954.9599999999991</v>
      </c>
      <c r="I4437" s="4">
        <v>32521.33</v>
      </c>
      <c r="J4437" s="4"/>
      <c r="K4437" s="4">
        <v>-78621.77</v>
      </c>
    </row>
    <row r="4438" spans="1:11" x14ac:dyDescent="0.25">
      <c r="A4438" s="2">
        <v>40962</v>
      </c>
      <c r="B4438" s="4">
        <v>335.18</v>
      </c>
      <c r="C4438" s="4">
        <v>-2972.36</v>
      </c>
      <c r="D4438" s="4">
        <v>76260</v>
      </c>
      <c r="E4438" s="4">
        <v>207809.45</v>
      </c>
      <c r="F4438" s="4">
        <v>-9.02</v>
      </c>
      <c r="G4438" s="4">
        <v>16398</v>
      </c>
      <c r="H4438" s="4">
        <v>9954.9599999999991</v>
      </c>
      <c r="I4438" s="4">
        <v>32521.33</v>
      </c>
      <c r="J4438" s="4"/>
      <c r="K4438" s="4">
        <v>-78621.77</v>
      </c>
    </row>
    <row r="4439" spans="1:11" x14ac:dyDescent="0.25">
      <c r="A4439" s="2">
        <v>40963</v>
      </c>
      <c r="B4439" s="4">
        <v>335.18</v>
      </c>
      <c r="C4439" s="4">
        <v>-2972.36</v>
      </c>
      <c r="D4439" s="4">
        <v>76260</v>
      </c>
      <c r="E4439" s="4">
        <v>207809.45</v>
      </c>
      <c r="F4439" s="4">
        <v>-9.02</v>
      </c>
      <c r="G4439" s="4">
        <v>16398</v>
      </c>
      <c r="H4439" s="4">
        <v>9954.9599999999991</v>
      </c>
      <c r="I4439" s="4">
        <v>32521.33</v>
      </c>
      <c r="J4439" s="4"/>
      <c r="K4439" s="4">
        <v>-78621.77</v>
      </c>
    </row>
    <row r="4440" spans="1:11" x14ac:dyDescent="0.25">
      <c r="A4440" s="2">
        <v>40964</v>
      </c>
      <c r="B4440" s="4">
        <v>335.18</v>
      </c>
      <c r="C4440" s="4">
        <v>-2972.36</v>
      </c>
      <c r="D4440" s="4">
        <v>76260</v>
      </c>
      <c r="E4440" s="4">
        <v>207809.45</v>
      </c>
      <c r="F4440" s="4">
        <v>-9.02</v>
      </c>
      <c r="G4440" s="4">
        <v>16398</v>
      </c>
      <c r="H4440" s="4">
        <v>9954.9599999999991</v>
      </c>
      <c r="I4440" s="4">
        <v>32521.33</v>
      </c>
      <c r="J4440" s="4"/>
      <c r="K4440" s="4">
        <v>-78621.77</v>
      </c>
    </row>
    <row r="4441" spans="1:11" x14ac:dyDescent="0.25">
      <c r="A4441" s="2">
        <v>40965</v>
      </c>
      <c r="B4441" s="4">
        <v>335.18</v>
      </c>
      <c r="C4441" s="4">
        <v>-2972.36</v>
      </c>
      <c r="D4441" s="4">
        <v>76260</v>
      </c>
      <c r="E4441" s="4">
        <v>207809.45</v>
      </c>
      <c r="F4441" s="4">
        <v>-9.02</v>
      </c>
      <c r="G4441" s="4">
        <v>16398</v>
      </c>
      <c r="H4441" s="4">
        <v>9954.9599999999991</v>
      </c>
      <c r="I4441" s="4">
        <v>32521.33</v>
      </c>
      <c r="J4441" s="4"/>
      <c r="K4441" s="4">
        <v>-78621.77</v>
      </c>
    </row>
    <row r="4442" spans="1:11" x14ac:dyDescent="0.25">
      <c r="A4442" s="2">
        <v>40966</v>
      </c>
      <c r="B4442" s="4">
        <v>335.18</v>
      </c>
      <c r="C4442" s="4">
        <v>-2972.36</v>
      </c>
      <c r="D4442" s="4">
        <v>76260</v>
      </c>
      <c r="E4442" s="4">
        <v>207809.45</v>
      </c>
      <c r="F4442" s="4">
        <v>-9.02</v>
      </c>
      <c r="G4442" s="4">
        <v>16398</v>
      </c>
      <c r="H4442" s="4">
        <v>9954.9599999999991</v>
      </c>
      <c r="I4442" s="4">
        <v>32521.33</v>
      </c>
      <c r="J4442" s="4"/>
      <c r="K4442" s="4">
        <v>-78621.77</v>
      </c>
    </row>
    <row r="4443" spans="1:11" x14ac:dyDescent="0.25">
      <c r="A4443" s="2">
        <v>40967</v>
      </c>
      <c r="B4443" s="4">
        <v>335.18</v>
      </c>
      <c r="C4443" s="4">
        <v>-2972.36</v>
      </c>
      <c r="D4443" s="4">
        <v>76260</v>
      </c>
      <c r="E4443" s="4">
        <v>207809.45</v>
      </c>
      <c r="F4443" s="4">
        <v>-9.02</v>
      </c>
      <c r="G4443" s="4">
        <v>16398</v>
      </c>
      <c r="H4443" s="4">
        <v>9954.9599999999991</v>
      </c>
      <c r="I4443" s="4">
        <v>32521.33</v>
      </c>
      <c r="J4443" s="4"/>
      <c r="K4443" s="4">
        <v>-78621.77</v>
      </c>
    </row>
    <row r="4444" spans="1:11" x14ac:dyDescent="0.25">
      <c r="A4444" s="2">
        <v>40968</v>
      </c>
      <c r="B4444" s="4">
        <v>335.18</v>
      </c>
      <c r="C4444" s="4">
        <v>-2972.36</v>
      </c>
      <c r="D4444" s="4">
        <v>76704</v>
      </c>
      <c r="E4444" s="4">
        <v>207809.45</v>
      </c>
      <c r="F4444" s="4">
        <v>-8.81</v>
      </c>
      <c r="G4444" s="4">
        <v>16398</v>
      </c>
      <c r="H4444" s="4">
        <v>9954.9599999999991</v>
      </c>
      <c r="I4444" s="4">
        <v>32825.379999999997</v>
      </c>
      <c r="J4444" s="4"/>
      <c r="K4444" s="4">
        <v>-78621.77</v>
      </c>
    </row>
    <row r="4445" spans="1:11" x14ac:dyDescent="0.25">
      <c r="A4445" s="2">
        <v>40969</v>
      </c>
      <c r="B4445" s="4">
        <v>335.18</v>
      </c>
      <c r="C4445" s="4">
        <v>-2972.36</v>
      </c>
      <c r="D4445" s="4">
        <v>76704</v>
      </c>
      <c r="E4445" s="4">
        <v>207809.45</v>
      </c>
      <c r="F4445" s="4">
        <v>-8.81</v>
      </c>
      <c r="G4445" s="4">
        <v>16398</v>
      </c>
      <c r="H4445" s="4">
        <v>9954.9599999999991</v>
      </c>
      <c r="I4445" s="4">
        <v>32825.379999999997</v>
      </c>
      <c r="J4445" s="4"/>
      <c r="K4445" s="4">
        <v>-78621.77</v>
      </c>
    </row>
    <row r="4446" spans="1:11" x14ac:dyDescent="0.25">
      <c r="A4446" s="2">
        <v>40970</v>
      </c>
      <c r="B4446" s="4">
        <v>335.18</v>
      </c>
      <c r="C4446" s="4">
        <v>-2972.36</v>
      </c>
      <c r="D4446" s="4">
        <v>76704</v>
      </c>
      <c r="E4446" s="4">
        <v>207809.45</v>
      </c>
      <c r="F4446" s="4">
        <v>-8.81</v>
      </c>
      <c r="G4446" s="4">
        <v>16398</v>
      </c>
      <c r="H4446" s="4">
        <v>9954.9599999999991</v>
      </c>
      <c r="I4446" s="4">
        <v>32825.379999999997</v>
      </c>
      <c r="J4446" s="4"/>
      <c r="K4446" s="4">
        <v>-78621.77</v>
      </c>
    </row>
    <row r="4447" spans="1:11" x14ac:dyDescent="0.25">
      <c r="A4447" s="2">
        <v>40971</v>
      </c>
      <c r="B4447" s="4">
        <v>335.18</v>
      </c>
      <c r="C4447" s="4">
        <v>-2972.36</v>
      </c>
      <c r="D4447" s="4">
        <v>76704</v>
      </c>
      <c r="E4447" s="4">
        <v>207809.45</v>
      </c>
      <c r="F4447" s="4">
        <v>-8.81</v>
      </c>
      <c r="G4447" s="4">
        <v>16398</v>
      </c>
      <c r="H4447" s="4">
        <v>9954.9599999999991</v>
      </c>
      <c r="I4447" s="4">
        <v>32825.379999999997</v>
      </c>
      <c r="J4447" s="4"/>
      <c r="K4447" s="4">
        <v>-78621.77</v>
      </c>
    </row>
    <row r="4448" spans="1:11" x14ac:dyDescent="0.25">
      <c r="A4448" s="2">
        <v>40972</v>
      </c>
      <c r="B4448" s="4">
        <v>335.18</v>
      </c>
      <c r="C4448" s="4">
        <v>-2972.36</v>
      </c>
      <c r="D4448" s="4">
        <v>76704</v>
      </c>
      <c r="E4448" s="4">
        <v>207809.45</v>
      </c>
      <c r="F4448" s="4">
        <v>-8.81</v>
      </c>
      <c r="G4448" s="4">
        <v>16398</v>
      </c>
      <c r="H4448" s="4">
        <v>9954.9599999999991</v>
      </c>
      <c r="I4448" s="4">
        <v>32825.379999999997</v>
      </c>
      <c r="J4448" s="4"/>
      <c r="K4448" s="4">
        <v>-78621.77</v>
      </c>
    </row>
    <row r="4449" spans="1:11" x14ac:dyDescent="0.25">
      <c r="A4449" s="2">
        <v>40973</v>
      </c>
      <c r="B4449" s="4">
        <v>335.18</v>
      </c>
      <c r="C4449" s="4">
        <v>-2972.36</v>
      </c>
      <c r="D4449" s="4">
        <v>76704</v>
      </c>
      <c r="E4449" s="4">
        <v>207809.45</v>
      </c>
      <c r="F4449" s="4">
        <v>-8.81</v>
      </c>
      <c r="G4449" s="4">
        <v>16398</v>
      </c>
      <c r="H4449" s="4">
        <v>9954.9599999999991</v>
      </c>
      <c r="I4449" s="4">
        <v>32825.379999999997</v>
      </c>
      <c r="J4449" s="4"/>
      <c r="K4449" s="4">
        <v>-78621.77</v>
      </c>
    </row>
    <row r="4450" spans="1:11" x14ac:dyDescent="0.25">
      <c r="A4450" s="2">
        <v>40974</v>
      </c>
      <c r="B4450" s="4">
        <v>335.18</v>
      </c>
      <c r="C4450" s="4">
        <v>-2972.36</v>
      </c>
      <c r="D4450" s="4">
        <v>76704</v>
      </c>
      <c r="E4450" s="4">
        <v>207809.45</v>
      </c>
      <c r="F4450" s="4">
        <v>-8.81</v>
      </c>
      <c r="G4450" s="4">
        <v>16398</v>
      </c>
      <c r="H4450" s="4">
        <v>9954.9599999999991</v>
      </c>
      <c r="I4450" s="4">
        <v>32825.379999999997</v>
      </c>
      <c r="J4450" s="4"/>
      <c r="K4450" s="4">
        <v>-78621.77</v>
      </c>
    </row>
    <row r="4451" spans="1:11" x14ac:dyDescent="0.25">
      <c r="A4451" s="2">
        <v>40975</v>
      </c>
      <c r="B4451" s="4">
        <v>335.18</v>
      </c>
      <c r="C4451" s="4">
        <v>-2972.36</v>
      </c>
      <c r="D4451" s="4">
        <v>76704</v>
      </c>
      <c r="E4451" s="4">
        <v>207809.45</v>
      </c>
      <c r="F4451" s="4">
        <v>-8.81</v>
      </c>
      <c r="G4451" s="4">
        <v>16398</v>
      </c>
      <c r="H4451" s="4">
        <v>9954.9599999999991</v>
      </c>
      <c r="I4451" s="4">
        <v>32825.379999999997</v>
      </c>
      <c r="J4451" s="4"/>
      <c r="K4451" s="4">
        <v>-78621.77</v>
      </c>
    </row>
    <row r="4452" spans="1:11" x14ac:dyDescent="0.25">
      <c r="A4452" s="2">
        <v>40976</v>
      </c>
      <c r="B4452" s="4">
        <v>335.18</v>
      </c>
      <c r="C4452" s="4">
        <v>-2972.36</v>
      </c>
      <c r="D4452" s="4">
        <v>76704</v>
      </c>
      <c r="E4452" s="4">
        <v>207809.45</v>
      </c>
      <c r="F4452" s="4">
        <v>-8.81</v>
      </c>
      <c r="G4452" s="4">
        <v>16398</v>
      </c>
      <c r="H4452" s="4">
        <v>9954.9599999999991</v>
      </c>
      <c r="I4452" s="4">
        <v>32825.379999999997</v>
      </c>
      <c r="J4452" s="4"/>
      <c r="K4452" s="4">
        <v>-78621.77</v>
      </c>
    </row>
    <row r="4453" spans="1:11" x14ac:dyDescent="0.25">
      <c r="A4453" s="2">
        <v>40977</v>
      </c>
      <c r="B4453" s="4">
        <v>335.18</v>
      </c>
      <c r="C4453" s="4">
        <v>-2972.36</v>
      </c>
      <c r="D4453" s="4">
        <v>76704</v>
      </c>
      <c r="E4453" s="4">
        <v>207809.45</v>
      </c>
      <c r="F4453" s="4">
        <v>-8.81</v>
      </c>
      <c r="G4453" s="4">
        <v>16398</v>
      </c>
      <c r="H4453" s="4">
        <v>9954.9599999999991</v>
      </c>
      <c r="I4453" s="4">
        <v>32825.379999999997</v>
      </c>
      <c r="J4453" s="4"/>
      <c r="K4453" s="4">
        <v>-78621.77</v>
      </c>
    </row>
    <row r="4454" spans="1:11" x14ac:dyDescent="0.25">
      <c r="A4454" s="2">
        <v>40978</v>
      </c>
      <c r="B4454" s="4">
        <v>335.18</v>
      </c>
      <c r="C4454" s="4">
        <v>-2972.36</v>
      </c>
      <c r="D4454" s="4">
        <v>76704</v>
      </c>
      <c r="E4454" s="4">
        <v>207809.45</v>
      </c>
      <c r="F4454" s="4">
        <v>-8.81</v>
      </c>
      <c r="G4454" s="4">
        <v>16398</v>
      </c>
      <c r="H4454" s="4">
        <v>9954.9599999999991</v>
      </c>
      <c r="I4454" s="4">
        <v>32825.379999999997</v>
      </c>
      <c r="J4454" s="4"/>
      <c r="K4454" s="4">
        <v>-78621.77</v>
      </c>
    </row>
    <row r="4455" spans="1:11" x14ac:dyDescent="0.25">
      <c r="A4455" s="2">
        <v>40979</v>
      </c>
      <c r="B4455" s="4">
        <v>335.18</v>
      </c>
      <c r="C4455" s="4">
        <v>-2972.36</v>
      </c>
      <c r="D4455" s="4">
        <v>76704</v>
      </c>
      <c r="E4455" s="4">
        <v>207809.45</v>
      </c>
      <c r="F4455" s="4">
        <v>-8.81</v>
      </c>
      <c r="G4455" s="4">
        <v>16398</v>
      </c>
      <c r="H4455" s="4">
        <v>9954.9599999999991</v>
      </c>
      <c r="I4455" s="4">
        <v>32825.379999999997</v>
      </c>
      <c r="J4455" s="4"/>
      <c r="K4455" s="4">
        <v>-78621.77</v>
      </c>
    </row>
    <row r="4456" spans="1:11" x14ac:dyDescent="0.25">
      <c r="A4456" s="2">
        <v>40980</v>
      </c>
      <c r="B4456" s="4">
        <v>335.18</v>
      </c>
      <c r="C4456" s="4">
        <v>-2972.36</v>
      </c>
      <c r="D4456" s="4">
        <v>76704</v>
      </c>
      <c r="E4456" s="4">
        <v>207809.45</v>
      </c>
      <c r="F4456" s="4">
        <v>-8.81</v>
      </c>
      <c r="G4456" s="4">
        <v>16398</v>
      </c>
      <c r="H4456" s="4">
        <v>9954.9599999999991</v>
      </c>
      <c r="I4456" s="4">
        <v>32825.379999999997</v>
      </c>
      <c r="J4456" s="4"/>
      <c r="K4456" s="4">
        <v>-78621.77</v>
      </c>
    </row>
    <row r="4457" spans="1:11" x14ac:dyDescent="0.25">
      <c r="A4457" s="2">
        <v>40981</v>
      </c>
      <c r="B4457" s="4">
        <v>335.18</v>
      </c>
      <c r="C4457" s="4">
        <v>-2972.36</v>
      </c>
      <c r="D4457" s="4">
        <v>76704</v>
      </c>
      <c r="E4457" s="4">
        <v>207809.45</v>
      </c>
      <c r="F4457" s="4">
        <v>-8.81</v>
      </c>
      <c r="G4457" s="4">
        <v>16398</v>
      </c>
      <c r="H4457" s="4">
        <v>9954.9599999999991</v>
      </c>
      <c r="I4457" s="4">
        <v>32825.379999999997</v>
      </c>
      <c r="J4457" s="4"/>
      <c r="K4457" s="4">
        <v>-78621.77</v>
      </c>
    </row>
    <row r="4458" spans="1:11" x14ac:dyDescent="0.25">
      <c r="A4458" s="2">
        <v>40982</v>
      </c>
      <c r="B4458" s="4">
        <v>335.18</v>
      </c>
      <c r="C4458" s="4">
        <v>-2972.36</v>
      </c>
      <c r="D4458" s="4">
        <v>76704</v>
      </c>
      <c r="E4458" s="4">
        <v>207809.45</v>
      </c>
      <c r="F4458" s="4">
        <v>-8.81</v>
      </c>
      <c r="G4458" s="4">
        <v>16398</v>
      </c>
      <c r="H4458" s="4">
        <v>9954.9599999999991</v>
      </c>
      <c r="I4458" s="4">
        <v>32825.379999999997</v>
      </c>
      <c r="J4458" s="4"/>
      <c r="K4458" s="4">
        <v>-78621.77</v>
      </c>
    </row>
    <row r="4459" spans="1:11" x14ac:dyDescent="0.25">
      <c r="A4459" s="2">
        <v>40983</v>
      </c>
      <c r="B4459" s="4">
        <v>335.18</v>
      </c>
      <c r="C4459" s="4">
        <v>-2972.36</v>
      </c>
      <c r="D4459" s="4">
        <v>76704</v>
      </c>
      <c r="E4459" s="4">
        <v>207809.45</v>
      </c>
      <c r="F4459" s="4">
        <v>-8.81</v>
      </c>
      <c r="G4459" s="4">
        <v>16398</v>
      </c>
      <c r="H4459" s="4">
        <v>9954.9599999999991</v>
      </c>
      <c r="I4459" s="4">
        <v>32825.379999999997</v>
      </c>
      <c r="J4459" s="4"/>
      <c r="K4459" s="4">
        <v>-78621.77</v>
      </c>
    </row>
    <row r="4460" spans="1:11" x14ac:dyDescent="0.25">
      <c r="A4460" s="2">
        <v>40984</v>
      </c>
      <c r="B4460" s="4">
        <v>335.18</v>
      </c>
      <c r="C4460" s="4">
        <v>-2972.36</v>
      </c>
      <c r="D4460" s="4">
        <v>76704</v>
      </c>
      <c r="E4460" s="4">
        <v>207809.45</v>
      </c>
      <c r="F4460" s="4">
        <v>-8.81</v>
      </c>
      <c r="G4460" s="4">
        <v>16398</v>
      </c>
      <c r="H4460" s="4">
        <v>9954.9599999999991</v>
      </c>
      <c r="I4460" s="4">
        <v>32825.379999999997</v>
      </c>
      <c r="J4460" s="4"/>
      <c r="K4460" s="4">
        <v>-78621.77</v>
      </c>
    </row>
    <row r="4461" spans="1:11" x14ac:dyDescent="0.25">
      <c r="A4461" s="2">
        <v>40985</v>
      </c>
      <c r="B4461" s="4">
        <v>335.18</v>
      </c>
      <c r="C4461" s="4">
        <v>-2972.36</v>
      </c>
      <c r="D4461" s="4">
        <v>76704</v>
      </c>
      <c r="E4461" s="4">
        <v>207809.45</v>
      </c>
      <c r="F4461" s="4">
        <v>-8.81</v>
      </c>
      <c r="G4461" s="4">
        <v>16398</v>
      </c>
      <c r="H4461" s="4">
        <v>9954.9599999999991</v>
      </c>
      <c r="I4461" s="4">
        <v>32825.379999999997</v>
      </c>
      <c r="J4461" s="4"/>
      <c r="K4461" s="4">
        <v>-78621.77</v>
      </c>
    </row>
    <row r="4462" spans="1:11" x14ac:dyDescent="0.25">
      <c r="A4462" s="2">
        <v>40986</v>
      </c>
      <c r="B4462" s="4">
        <v>335.18</v>
      </c>
      <c r="C4462" s="4">
        <v>-2972.36</v>
      </c>
      <c r="D4462" s="4">
        <v>76704</v>
      </c>
      <c r="E4462" s="4">
        <v>207809.45</v>
      </c>
      <c r="F4462" s="4">
        <v>-8.81</v>
      </c>
      <c r="G4462" s="4">
        <v>16398</v>
      </c>
      <c r="H4462" s="4">
        <v>9954.9599999999991</v>
      </c>
      <c r="I4462" s="4">
        <v>32825.379999999997</v>
      </c>
      <c r="J4462" s="4"/>
      <c r="K4462" s="4">
        <v>-78621.77</v>
      </c>
    </row>
    <row r="4463" spans="1:11" x14ac:dyDescent="0.25">
      <c r="A4463" s="2">
        <v>40987</v>
      </c>
      <c r="B4463" s="4">
        <v>335.18</v>
      </c>
      <c r="C4463" s="4">
        <v>-2972.36</v>
      </c>
      <c r="D4463" s="4">
        <v>76704</v>
      </c>
      <c r="E4463" s="4">
        <v>207809.45</v>
      </c>
      <c r="F4463" s="4">
        <v>-8.81</v>
      </c>
      <c r="G4463" s="4">
        <v>16398</v>
      </c>
      <c r="H4463" s="4">
        <v>9954.9599999999991</v>
      </c>
      <c r="I4463" s="4">
        <v>32825.379999999997</v>
      </c>
      <c r="J4463" s="4"/>
      <c r="K4463" s="4">
        <v>-78621.77</v>
      </c>
    </row>
    <row r="4464" spans="1:11" x14ac:dyDescent="0.25">
      <c r="A4464" s="2">
        <v>40988</v>
      </c>
      <c r="B4464" s="4">
        <v>335.18</v>
      </c>
      <c r="C4464" s="4">
        <v>-2972.36</v>
      </c>
      <c r="D4464" s="4">
        <v>76704</v>
      </c>
      <c r="E4464" s="4">
        <v>207809.45</v>
      </c>
      <c r="F4464" s="4">
        <v>-8.81</v>
      </c>
      <c r="G4464" s="4">
        <v>16398</v>
      </c>
      <c r="H4464" s="4">
        <v>9954.9599999999991</v>
      </c>
      <c r="I4464" s="4">
        <v>32825.379999999997</v>
      </c>
      <c r="J4464" s="4"/>
      <c r="K4464" s="4">
        <v>-78621.77</v>
      </c>
    </row>
    <row r="4465" spans="1:11" x14ac:dyDescent="0.25">
      <c r="A4465" s="2">
        <v>40989</v>
      </c>
      <c r="B4465" s="4">
        <v>335.18</v>
      </c>
      <c r="C4465" s="4">
        <v>-2972.36</v>
      </c>
      <c r="D4465" s="4">
        <v>76704</v>
      </c>
      <c r="E4465" s="4">
        <v>207809.45</v>
      </c>
      <c r="F4465" s="4">
        <v>-8.81</v>
      </c>
      <c r="G4465" s="4">
        <v>16398</v>
      </c>
      <c r="H4465" s="4">
        <v>9954.9599999999991</v>
      </c>
      <c r="I4465" s="4">
        <v>32825.379999999997</v>
      </c>
      <c r="J4465" s="4"/>
      <c r="K4465" s="4">
        <v>-78621.77</v>
      </c>
    </row>
    <row r="4466" spans="1:11" x14ac:dyDescent="0.25">
      <c r="A4466" s="2">
        <v>40990</v>
      </c>
      <c r="B4466" s="4">
        <v>335.18</v>
      </c>
      <c r="C4466" s="4">
        <v>-2972.36</v>
      </c>
      <c r="D4466" s="4">
        <v>76704</v>
      </c>
      <c r="E4466" s="4">
        <v>207809.45</v>
      </c>
      <c r="F4466" s="4">
        <v>-8.81</v>
      </c>
      <c r="G4466" s="4">
        <v>16398</v>
      </c>
      <c r="H4466" s="4">
        <v>9954.9599999999991</v>
      </c>
      <c r="I4466" s="4">
        <v>32825.379999999997</v>
      </c>
      <c r="J4466" s="4"/>
      <c r="K4466" s="4">
        <v>-78621.77</v>
      </c>
    </row>
    <row r="4467" spans="1:11" x14ac:dyDescent="0.25">
      <c r="A4467" s="2">
        <v>40991</v>
      </c>
      <c r="B4467" s="4">
        <v>335.18</v>
      </c>
      <c r="C4467" s="4">
        <v>-2972.36</v>
      </c>
      <c r="D4467" s="4">
        <v>76704</v>
      </c>
      <c r="E4467" s="4">
        <v>207809.45</v>
      </c>
      <c r="F4467" s="4">
        <v>-8.81</v>
      </c>
      <c r="G4467" s="4">
        <v>16398</v>
      </c>
      <c r="H4467" s="4">
        <v>9954.9599999999991</v>
      </c>
      <c r="I4467" s="4">
        <v>32825.379999999997</v>
      </c>
      <c r="J4467" s="4"/>
      <c r="K4467" s="4">
        <v>-78621.77</v>
      </c>
    </row>
    <row r="4468" spans="1:11" x14ac:dyDescent="0.25">
      <c r="A4468" s="2">
        <v>40992</v>
      </c>
      <c r="B4468" s="4">
        <v>335.18</v>
      </c>
      <c r="C4468" s="4">
        <v>-2972.36</v>
      </c>
      <c r="D4468" s="4">
        <v>76704</v>
      </c>
      <c r="E4468" s="4">
        <v>207809.45</v>
      </c>
      <c r="F4468" s="4">
        <v>-8.81</v>
      </c>
      <c r="G4468" s="4">
        <v>16398</v>
      </c>
      <c r="H4468" s="4">
        <v>9954.9599999999991</v>
      </c>
      <c r="I4468" s="4">
        <v>32825.379999999997</v>
      </c>
      <c r="J4468" s="4"/>
      <c r="K4468" s="4">
        <v>-78621.77</v>
      </c>
    </row>
    <row r="4469" spans="1:11" x14ac:dyDescent="0.25">
      <c r="A4469" s="2">
        <v>40993</v>
      </c>
      <c r="B4469" s="4">
        <v>335.18</v>
      </c>
      <c r="C4469" s="4">
        <v>-2972.36</v>
      </c>
      <c r="D4469" s="4">
        <v>76704</v>
      </c>
      <c r="E4469" s="4">
        <v>207809.45</v>
      </c>
      <c r="F4469" s="4">
        <v>-8.81</v>
      </c>
      <c r="G4469" s="4">
        <v>16398</v>
      </c>
      <c r="H4469" s="4">
        <v>9954.9599999999991</v>
      </c>
      <c r="I4469" s="4">
        <v>32825.379999999997</v>
      </c>
      <c r="J4469" s="4"/>
      <c r="K4469" s="4">
        <v>-78621.77</v>
      </c>
    </row>
    <row r="4470" spans="1:11" x14ac:dyDescent="0.25">
      <c r="A4470" s="2">
        <v>40994</v>
      </c>
      <c r="B4470" s="4">
        <v>335.18</v>
      </c>
      <c r="C4470" s="4">
        <v>-2972.36</v>
      </c>
      <c r="D4470" s="4">
        <v>76704</v>
      </c>
      <c r="E4470" s="4">
        <v>207809.45</v>
      </c>
      <c r="F4470" s="4">
        <v>-8.81</v>
      </c>
      <c r="G4470" s="4">
        <v>16398</v>
      </c>
      <c r="H4470" s="4">
        <v>9954.9599999999991</v>
      </c>
      <c r="I4470" s="4">
        <v>32825.379999999997</v>
      </c>
      <c r="J4470" s="4"/>
      <c r="K4470" s="4">
        <v>-78621.77</v>
      </c>
    </row>
    <row r="4471" spans="1:11" x14ac:dyDescent="0.25">
      <c r="A4471" s="2">
        <v>40995</v>
      </c>
      <c r="B4471" s="4">
        <v>335.18</v>
      </c>
      <c r="C4471" s="4">
        <v>-2972.36</v>
      </c>
      <c r="D4471" s="4">
        <v>76704</v>
      </c>
      <c r="E4471" s="4">
        <v>207809.45</v>
      </c>
      <c r="F4471" s="4">
        <v>-8.81</v>
      </c>
      <c r="G4471" s="4">
        <v>16398</v>
      </c>
      <c r="H4471" s="4">
        <v>9954.9599999999991</v>
      </c>
      <c r="I4471" s="4">
        <v>32825.379999999997</v>
      </c>
      <c r="J4471" s="4"/>
      <c r="K4471" s="4">
        <v>-78621.77</v>
      </c>
    </row>
    <row r="4472" spans="1:11" x14ac:dyDescent="0.25">
      <c r="A4472" s="2">
        <v>40996</v>
      </c>
      <c r="B4472" s="4">
        <v>335.18</v>
      </c>
      <c r="C4472" s="4">
        <v>-2972.36</v>
      </c>
      <c r="D4472" s="4">
        <v>76704</v>
      </c>
      <c r="E4472" s="4">
        <v>207809.45</v>
      </c>
      <c r="F4472" s="4">
        <v>-8.81</v>
      </c>
      <c r="G4472" s="4">
        <v>16398</v>
      </c>
      <c r="H4472" s="4">
        <v>9954.9599999999991</v>
      </c>
      <c r="I4472" s="4">
        <v>32825.379999999997</v>
      </c>
      <c r="J4472" s="4"/>
      <c r="K4472" s="4">
        <v>-78621.77</v>
      </c>
    </row>
    <row r="4473" spans="1:11" x14ac:dyDescent="0.25">
      <c r="A4473" s="2">
        <v>40997</v>
      </c>
      <c r="B4473" s="4">
        <v>335.18</v>
      </c>
      <c r="C4473" s="4">
        <v>-2972.36</v>
      </c>
      <c r="D4473" s="4">
        <v>76704</v>
      </c>
      <c r="E4473" s="4">
        <v>207809.45</v>
      </c>
      <c r="F4473" s="4">
        <v>-8.81</v>
      </c>
      <c r="G4473" s="4">
        <v>16398</v>
      </c>
      <c r="H4473" s="4">
        <v>9954.9599999999991</v>
      </c>
      <c r="I4473" s="4">
        <v>32825.379999999997</v>
      </c>
      <c r="J4473" s="4"/>
      <c r="K4473" s="4">
        <v>-78621.77</v>
      </c>
    </row>
    <row r="4474" spans="1:11" x14ac:dyDescent="0.25">
      <c r="A4474" s="2">
        <v>40998</v>
      </c>
      <c r="B4474" s="4">
        <v>335.18</v>
      </c>
      <c r="C4474" s="4">
        <v>-2972.36</v>
      </c>
      <c r="D4474" s="4">
        <v>76704</v>
      </c>
      <c r="E4474" s="4">
        <v>207809.45</v>
      </c>
      <c r="F4474" s="4">
        <v>-8.81</v>
      </c>
      <c r="G4474" s="4">
        <v>16398</v>
      </c>
      <c r="H4474" s="4">
        <v>9954.9599999999991</v>
      </c>
      <c r="I4474" s="4">
        <v>32825.379999999997</v>
      </c>
      <c r="J4474" s="4"/>
      <c r="K4474" s="4">
        <v>-78621.77</v>
      </c>
    </row>
    <row r="4475" spans="1:11" x14ac:dyDescent="0.25">
      <c r="A4475" s="2">
        <v>40999</v>
      </c>
      <c r="B4475" s="4">
        <v>347.4</v>
      </c>
      <c r="C4475" s="4">
        <v>-1719.09</v>
      </c>
      <c r="D4475" s="4">
        <v>76770</v>
      </c>
      <c r="E4475" s="4">
        <v>209582.48</v>
      </c>
      <c r="F4475" s="4">
        <v>-9.39</v>
      </c>
      <c r="G4475" s="4">
        <v>16589</v>
      </c>
      <c r="H4475" s="4">
        <v>9954.9599999999991</v>
      </c>
      <c r="I4475" s="4">
        <v>33129.589999999997</v>
      </c>
      <c r="J4475" s="4"/>
      <c r="K4475" s="4">
        <v>-80868.94</v>
      </c>
    </row>
    <row r="4476" spans="1:11" x14ac:dyDescent="0.25">
      <c r="A4476" s="2">
        <v>41000</v>
      </c>
      <c r="B4476" s="4">
        <v>347.4</v>
      </c>
      <c r="C4476" s="4">
        <v>-1719.09</v>
      </c>
      <c r="D4476" s="4">
        <v>76770</v>
      </c>
      <c r="E4476" s="4">
        <v>209582.48</v>
      </c>
      <c r="F4476" s="4">
        <v>-9.39</v>
      </c>
      <c r="G4476" s="4">
        <v>16589</v>
      </c>
      <c r="H4476" s="4">
        <v>9954.9599999999991</v>
      </c>
      <c r="I4476" s="4">
        <v>33129.589999999997</v>
      </c>
      <c r="J4476" s="4"/>
      <c r="K4476" s="4">
        <v>-80868.94</v>
      </c>
    </row>
    <row r="4477" spans="1:11" x14ac:dyDescent="0.25">
      <c r="A4477" s="2">
        <v>41001</v>
      </c>
      <c r="B4477" s="4">
        <v>347.4</v>
      </c>
      <c r="C4477" s="4">
        <v>-1719.09</v>
      </c>
      <c r="D4477" s="4">
        <v>76770</v>
      </c>
      <c r="E4477" s="4">
        <v>209582.48</v>
      </c>
      <c r="F4477" s="4">
        <v>-9.39</v>
      </c>
      <c r="G4477" s="4">
        <v>16589</v>
      </c>
      <c r="H4477" s="4">
        <v>9954.9599999999991</v>
      </c>
      <c r="I4477" s="4">
        <v>33129.589999999997</v>
      </c>
      <c r="J4477" s="4"/>
      <c r="K4477" s="4">
        <v>-80868.94</v>
      </c>
    </row>
    <row r="4478" spans="1:11" x14ac:dyDescent="0.25">
      <c r="A4478" s="2">
        <v>41002</v>
      </c>
      <c r="B4478" s="4">
        <v>347.4</v>
      </c>
      <c r="C4478" s="4">
        <v>-1719.09</v>
      </c>
      <c r="D4478" s="4">
        <v>76770</v>
      </c>
      <c r="E4478" s="4">
        <v>209582.48</v>
      </c>
      <c r="F4478" s="4">
        <v>-9.39</v>
      </c>
      <c r="G4478" s="4">
        <v>16589</v>
      </c>
      <c r="H4478" s="4">
        <v>9954.9599999999991</v>
      </c>
      <c r="I4478" s="4">
        <v>33129.589999999997</v>
      </c>
      <c r="J4478" s="4"/>
      <c r="K4478" s="4">
        <v>-80868.94</v>
      </c>
    </row>
    <row r="4479" spans="1:11" x14ac:dyDescent="0.25">
      <c r="A4479" s="2">
        <v>41003</v>
      </c>
      <c r="B4479" s="4">
        <v>347.4</v>
      </c>
      <c r="C4479" s="4">
        <v>-1719.09</v>
      </c>
      <c r="D4479" s="4">
        <v>76770</v>
      </c>
      <c r="E4479" s="4">
        <v>209582.48</v>
      </c>
      <c r="F4479" s="4">
        <v>-9.39</v>
      </c>
      <c r="G4479" s="4">
        <v>16589</v>
      </c>
      <c r="H4479" s="4">
        <v>9954.9599999999991</v>
      </c>
      <c r="I4479" s="4">
        <v>33129.589999999997</v>
      </c>
      <c r="J4479" s="4"/>
      <c r="K4479" s="4">
        <v>-80868.94</v>
      </c>
    </row>
    <row r="4480" spans="1:11" x14ac:dyDescent="0.25">
      <c r="A4480" s="2">
        <v>41004</v>
      </c>
      <c r="B4480" s="4">
        <v>347.4</v>
      </c>
      <c r="C4480" s="4">
        <v>-1719.09</v>
      </c>
      <c r="D4480" s="4">
        <v>76770</v>
      </c>
      <c r="E4480" s="4">
        <v>209582.48</v>
      </c>
      <c r="F4480" s="4">
        <v>-9.39</v>
      </c>
      <c r="G4480" s="4">
        <v>16589</v>
      </c>
      <c r="H4480" s="4">
        <v>9954.9599999999991</v>
      </c>
      <c r="I4480" s="4">
        <v>33129.589999999997</v>
      </c>
      <c r="J4480" s="4"/>
      <c r="K4480" s="4">
        <v>-80868.94</v>
      </c>
    </row>
    <row r="4481" spans="1:11" x14ac:dyDescent="0.25">
      <c r="A4481" s="2">
        <v>41005</v>
      </c>
      <c r="B4481" s="4">
        <v>347.4</v>
      </c>
      <c r="C4481" s="4">
        <v>-1719.09</v>
      </c>
      <c r="D4481" s="4">
        <v>76770</v>
      </c>
      <c r="E4481" s="4">
        <v>209582.48</v>
      </c>
      <c r="F4481" s="4">
        <v>-9.39</v>
      </c>
      <c r="G4481" s="4">
        <v>16589</v>
      </c>
      <c r="H4481" s="4">
        <v>9954.9599999999991</v>
      </c>
      <c r="I4481" s="4">
        <v>33129.589999999997</v>
      </c>
      <c r="J4481" s="4"/>
      <c r="K4481" s="4">
        <v>-80868.94</v>
      </c>
    </row>
    <row r="4482" spans="1:11" x14ac:dyDescent="0.25">
      <c r="A4482" s="2">
        <v>41006</v>
      </c>
      <c r="B4482" s="4">
        <v>347.4</v>
      </c>
      <c r="C4482" s="4">
        <v>-1719.09</v>
      </c>
      <c r="D4482" s="4">
        <v>76770</v>
      </c>
      <c r="E4482" s="4">
        <v>209582.48</v>
      </c>
      <c r="F4482" s="4">
        <v>-9.39</v>
      </c>
      <c r="G4482" s="4">
        <v>16589</v>
      </c>
      <c r="H4482" s="4">
        <v>9954.9599999999991</v>
      </c>
      <c r="I4482" s="4">
        <v>33129.589999999997</v>
      </c>
      <c r="J4482" s="4"/>
      <c r="K4482" s="4">
        <v>-80868.94</v>
      </c>
    </row>
    <row r="4483" spans="1:11" x14ac:dyDescent="0.25">
      <c r="A4483" s="2">
        <v>41007</v>
      </c>
      <c r="B4483" s="4">
        <v>347.4</v>
      </c>
      <c r="C4483" s="4">
        <v>-1719.09</v>
      </c>
      <c r="D4483" s="4">
        <v>76770</v>
      </c>
      <c r="E4483" s="4">
        <v>209582.48</v>
      </c>
      <c r="F4483" s="4">
        <v>-9.39</v>
      </c>
      <c r="G4483" s="4">
        <v>16589</v>
      </c>
      <c r="H4483" s="4">
        <v>9954.9599999999991</v>
      </c>
      <c r="I4483" s="4">
        <v>33129.589999999997</v>
      </c>
      <c r="J4483" s="4"/>
      <c r="K4483" s="4">
        <v>-80868.94</v>
      </c>
    </row>
    <row r="4484" spans="1:11" x14ac:dyDescent="0.25">
      <c r="A4484" s="2">
        <v>41008</v>
      </c>
      <c r="B4484" s="4">
        <v>347.4</v>
      </c>
      <c r="C4484" s="4">
        <v>-1719.09</v>
      </c>
      <c r="D4484" s="4">
        <v>76770</v>
      </c>
      <c r="E4484" s="4">
        <v>209582.48</v>
      </c>
      <c r="F4484" s="4">
        <v>-9.39</v>
      </c>
      <c r="G4484" s="4">
        <v>16589</v>
      </c>
      <c r="H4484" s="4">
        <v>9954.9599999999991</v>
      </c>
      <c r="I4484" s="4">
        <v>33129.589999999997</v>
      </c>
      <c r="J4484" s="4"/>
      <c r="K4484" s="4">
        <v>-80868.94</v>
      </c>
    </row>
    <row r="4485" spans="1:11" x14ac:dyDescent="0.25">
      <c r="A4485" s="2">
        <v>41009</v>
      </c>
      <c r="B4485" s="4">
        <v>347.4</v>
      </c>
      <c r="C4485" s="4">
        <v>-1719.09</v>
      </c>
      <c r="D4485" s="4">
        <v>76770</v>
      </c>
      <c r="E4485" s="4">
        <v>209582.48</v>
      </c>
      <c r="F4485" s="4">
        <v>-9.39</v>
      </c>
      <c r="G4485" s="4">
        <v>16589</v>
      </c>
      <c r="H4485" s="4">
        <v>9954.9599999999991</v>
      </c>
      <c r="I4485" s="4">
        <v>33129.589999999997</v>
      </c>
      <c r="J4485" s="4"/>
      <c r="K4485" s="4">
        <v>-80868.94</v>
      </c>
    </row>
    <row r="4486" spans="1:11" x14ac:dyDescent="0.25">
      <c r="A4486" s="2">
        <v>41010</v>
      </c>
      <c r="B4486" s="4">
        <v>347.4</v>
      </c>
      <c r="C4486" s="4">
        <v>-1719.09</v>
      </c>
      <c r="D4486" s="4">
        <v>76770</v>
      </c>
      <c r="E4486" s="4">
        <v>209582.48</v>
      </c>
      <c r="F4486" s="4">
        <v>-9.39</v>
      </c>
      <c r="G4486" s="4">
        <v>16589</v>
      </c>
      <c r="H4486" s="4">
        <v>9954.9599999999991</v>
      </c>
      <c r="I4486" s="4">
        <v>33129.589999999997</v>
      </c>
      <c r="J4486" s="4"/>
      <c r="K4486" s="4">
        <v>-80868.94</v>
      </c>
    </row>
    <row r="4487" spans="1:11" x14ac:dyDescent="0.25">
      <c r="A4487" s="2">
        <v>41011</v>
      </c>
      <c r="B4487" s="4">
        <v>347.4</v>
      </c>
      <c r="C4487" s="4">
        <v>-1719.09</v>
      </c>
      <c r="D4487" s="4">
        <v>76770</v>
      </c>
      <c r="E4487" s="4">
        <v>209582.48</v>
      </c>
      <c r="F4487" s="4">
        <v>-9.39</v>
      </c>
      <c r="G4487" s="4">
        <v>16589</v>
      </c>
      <c r="H4487" s="4">
        <v>9954.9599999999991</v>
      </c>
      <c r="I4487" s="4">
        <v>33129.589999999997</v>
      </c>
      <c r="J4487" s="4"/>
      <c r="K4487" s="4">
        <v>-80868.94</v>
      </c>
    </row>
    <row r="4488" spans="1:11" x14ac:dyDescent="0.25">
      <c r="A4488" s="2">
        <v>41012</v>
      </c>
      <c r="B4488" s="4">
        <v>347.4</v>
      </c>
      <c r="C4488" s="4">
        <v>-1719.09</v>
      </c>
      <c r="D4488" s="4">
        <v>76770</v>
      </c>
      <c r="E4488" s="4">
        <v>209582.48</v>
      </c>
      <c r="F4488" s="4">
        <v>-9.39</v>
      </c>
      <c r="G4488" s="4">
        <v>16589</v>
      </c>
      <c r="H4488" s="4">
        <v>9954.9599999999991</v>
      </c>
      <c r="I4488" s="4">
        <v>33129.589999999997</v>
      </c>
      <c r="J4488" s="4"/>
      <c r="K4488" s="4">
        <v>-80868.94</v>
      </c>
    </row>
    <row r="4489" spans="1:11" x14ac:dyDescent="0.25">
      <c r="A4489" s="2">
        <v>41013</v>
      </c>
      <c r="B4489" s="4">
        <v>347.4</v>
      </c>
      <c r="C4489" s="4">
        <v>-1719.09</v>
      </c>
      <c r="D4489" s="4">
        <v>76770</v>
      </c>
      <c r="E4489" s="4">
        <v>209582.48</v>
      </c>
      <c r="F4489" s="4">
        <v>-9.39</v>
      </c>
      <c r="G4489" s="4">
        <v>16589</v>
      </c>
      <c r="H4489" s="4">
        <v>9954.9599999999991</v>
      </c>
      <c r="I4489" s="4">
        <v>33129.589999999997</v>
      </c>
      <c r="J4489" s="4"/>
      <c r="K4489" s="4">
        <v>-80868.94</v>
      </c>
    </row>
    <row r="4490" spans="1:11" x14ac:dyDescent="0.25">
      <c r="A4490" s="2">
        <v>41014</v>
      </c>
      <c r="B4490" s="4">
        <v>347.4</v>
      </c>
      <c r="C4490" s="4">
        <v>-1719.09</v>
      </c>
      <c r="D4490" s="4">
        <v>76770</v>
      </c>
      <c r="E4490" s="4">
        <v>209582.48</v>
      </c>
      <c r="F4490" s="4">
        <v>-9.39</v>
      </c>
      <c r="G4490" s="4">
        <v>16589</v>
      </c>
      <c r="H4490" s="4">
        <v>9954.9599999999991</v>
      </c>
      <c r="I4490" s="4">
        <v>33129.589999999997</v>
      </c>
      <c r="J4490" s="4"/>
      <c r="K4490" s="4">
        <v>-80868.94</v>
      </c>
    </row>
    <row r="4491" spans="1:11" x14ac:dyDescent="0.25">
      <c r="A4491" s="2">
        <v>41015</v>
      </c>
      <c r="B4491" s="4">
        <v>347.4</v>
      </c>
      <c r="C4491" s="4">
        <v>-1719.09</v>
      </c>
      <c r="D4491" s="4">
        <v>76770</v>
      </c>
      <c r="E4491" s="4">
        <v>209582.48</v>
      </c>
      <c r="F4491" s="4">
        <v>-9.39</v>
      </c>
      <c r="G4491" s="4">
        <v>16589</v>
      </c>
      <c r="H4491" s="4">
        <v>9954.9599999999991</v>
      </c>
      <c r="I4491" s="4">
        <v>33129.589999999997</v>
      </c>
      <c r="J4491" s="4"/>
      <c r="K4491" s="4">
        <v>-80868.94</v>
      </c>
    </row>
    <row r="4492" spans="1:11" x14ac:dyDescent="0.25">
      <c r="A4492" s="2">
        <v>41016</v>
      </c>
      <c r="B4492" s="4">
        <v>347.4</v>
      </c>
      <c r="C4492" s="4">
        <v>-1719.09</v>
      </c>
      <c r="D4492" s="4">
        <v>76770</v>
      </c>
      <c r="E4492" s="4">
        <v>209582.48</v>
      </c>
      <c r="F4492" s="4">
        <v>-9.39</v>
      </c>
      <c r="G4492" s="4">
        <v>16589</v>
      </c>
      <c r="H4492" s="4">
        <v>9954.9599999999991</v>
      </c>
      <c r="I4492" s="4">
        <v>33129.589999999997</v>
      </c>
      <c r="J4492" s="4"/>
      <c r="K4492" s="4">
        <v>-80868.94</v>
      </c>
    </row>
    <row r="4493" spans="1:11" x14ac:dyDescent="0.25">
      <c r="A4493" s="2">
        <v>41017</v>
      </c>
      <c r="B4493" s="4">
        <v>347.4</v>
      </c>
      <c r="C4493" s="4">
        <v>-1719.09</v>
      </c>
      <c r="D4493" s="4">
        <v>76770</v>
      </c>
      <c r="E4493" s="4">
        <v>209582.48</v>
      </c>
      <c r="F4493" s="4">
        <v>-9.39</v>
      </c>
      <c r="G4493" s="4">
        <v>16589</v>
      </c>
      <c r="H4493" s="4">
        <v>9954.9599999999991</v>
      </c>
      <c r="I4493" s="4">
        <v>33129.589999999997</v>
      </c>
      <c r="J4493" s="4"/>
      <c r="K4493" s="4">
        <v>-80868.94</v>
      </c>
    </row>
    <row r="4494" spans="1:11" x14ac:dyDescent="0.25">
      <c r="A4494" s="2">
        <v>41018</v>
      </c>
      <c r="B4494" s="4">
        <v>347.4</v>
      </c>
      <c r="C4494" s="4">
        <v>-1719.09</v>
      </c>
      <c r="D4494" s="4">
        <v>76770</v>
      </c>
      <c r="E4494" s="4">
        <v>209582.48</v>
      </c>
      <c r="F4494" s="4">
        <v>-9.39</v>
      </c>
      <c r="G4494" s="4">
        <v>16589</v>
      </c>
      <c r="H4494" s="4">
        <v>9954.9599999999991</v>
      </c>
      <c r="I4494" s="4">
        <v>33129.589999999997</v>
      </c>
      <c r="J4494" s="4"/>
      <c r="K4494" s="4">
        <v>-80868.94</v>
      </c>
    </row>
    <row r="4495" spans="1:11" x14ac:dyDescent="0.25">
      <c r="A4495" s="2">
        <v>41019</v>
      </c>
      <c r="B4495" s="4">
        <v>347.4</v>
      </c>
      <c r="C4495" s="4">
        <v>-1719.09</v>
      </c>
      <c r="D4495" s="4">
        <v>76770</v>
      </c>
      <c r="E4495" s="4">
        <v>209582.48</v>
      </c>
      <c r="F4495" s="4">
        <v>-9.39</v>
      </c>
      <c r="G4495" s="4">
        <v>16589</v>
      </c>
      <c r="H4495" s="4">
        <v>9954.9599999999991</v>
      </c>
      <c r="I4495" s="4">
        <v>33129.589999999997</v>
      </c>
      <c r="J4495" s="4"/>
      <c r="K4495" s="4">
        <v>-80868.94</v>
      </c>
    </row>
    <row r="4496" spans="1:11" x14ac:dyDescent="0.25">
      <c r="A4496" s="2">
        <v>41020</v>
      </c>
      <c r="B4496" s="4">
        <v>347.4</v>
      </c>
      <c r="C4496" s="4">
        <v>-1719.09</v>
      </c>
      <c r="D4496" s="4">
        <v>76770</v>
      </c>
      <c r="E4496" s="4">
        <v>209582.48</v>
      </c>
      <c r="F4496" s="4">
        <v>-9.39</v>
      </c>
      <c r="G4496" s="4">
        <v>16589</v>
      </c>
      <c r="H4496" s="4">
        <v>9954.9599999999991</v>
      </c>
      <c r="I4496" s="4">
        <v>33129.589999999997</v>
      </c>
      <c r="J4496" s="4"/>
      <c r="K4496" s="4">
        <v>-80868.94</v>
      </c>
    </row>
    <row r="4497" spans="1:11" x14ac:dyDescent="0.25">
      <c r="A4497" s="2">
        <v>41021</v>
      </c>
      <c r="B4497" s="4">
        <v>347.4</v>
      </c>
      <c r="C4497" s="4">
        <v>-1719.09</v>
      </c>
      <c r="D4497" s="4">
        <v>76770</v>
      </c>
      <c r="E4497" s="4">
        <v>209582.48</v>
      </c>
      <c r="F4497" s="4">
        <v>-9.39</v>
      </c>
      <c r="G4497" s="4">
        <v>16589</v>
      </c>
      <c r="H4497" s="4">
        <v>9954.9599999999991</v>
      </c>
      <c r="I4497" s="4">
        <v>33129.589999999997</v>
      </c>
      <c r="J4497" s="4"/>
      <c r="K4497" s="4">
        <v>-80868.94</v>
      </c>
    </row>
    <row r="4498" spans="1:11" x14ac:dyDescent="0.25">
      <c r="A4498" s="2">
        <v>41022</v>
      </c>
      <c r="B4498" s="4">
        <v>347.4</v>
      </c>
      <c r="C4498" s="4">
        <v>-1719.09</v>
      </c>
      <c r="D4498" s="4">
        <v>76770</v>
      </c>
      <c r="E4498" s="4">
        <v>209582.48</v>
      </c>
      <c r="F4498" s="4">
        <v>-9.39</v>
      </c>
      <c r="G4498" s="4">
        <v>16589</v>
      </c>
      <c r="H4498" s="4">
        <v>9954.9599999999991</v>
      </c>
      <c r="I4498" s="4">
        <v>33129.589999999997</v>
      </c>
      <c r="J4498" s="4"/>
      <c r="K4498" s="4">
        <v>-80868.94</v>
      </c>
    </row>
    <row r="4499" spans="1:11" x14ac:dyDescent="0.25">
      <c r="A4499" s="2">
        <v>41023</v>
      </c>
      <c r="B4499" s="4">
        <v>347.4</v>
      </c>
      <c r="C4499" s="4">
        <v>-1719.09</v>
      </c>
      <c r="D4499" s="4">
        <v>76770</v>
      </c>
      <c r="E4499" s="4">
        <v>209582.48</v>
      </c>
      <c r="F4499" s="4">
        <v>-9.39</v>
      </c>
      <c r="G4499" s="4">
        <v>16589</v>
      </c>
      <c r="H4499" s="4">
        <v>9954.9599999999991</v>
      </c>
      <c r="I4499" s="4">
        <v>33129.589999999997</v>
      </c>
      <c r="J4499" s="4"/>
      <c r="K4499" s="4">
        <v>-80868.94</v>
      </c>
    </row>
    <row r="4500" spans="1:11" x14ac:dyDescent="0.25">
      <c r="A4500" s="2">
        <v>41024</v>
      </c>
      <c r="B4500" s="4">
        <v>347.4</v>
      </c>
      <c r="C4500" s="4">
        <v>-1719.09</v>
      </c>
      <c r="D4500" s="4">
        <v>76770</v>
      </c>
      <c r="E4500" s="4">
        <v>209582.48</v>
      </c>
      <c r="F4500" s="4">
        <v>-9.39</v>
      </c>
      <c r="G4500" s="4">
        <v>16589</v>
      </c>
      <c r="H4500" s="4">
        <v>9954.9599999999991</v>
      </c>
      <c r="I4500" s="4">
        <v>33129.589999999997</v>
      </c>
      <c r="J4500" s="4"/>
      <c r="K4500" s="4">
        <v>-80868.94</v>
      </c>
    </row>
    <row r="4501" spans="1:11" x14ac:dyDescent="0.25">
      <c r="A4501" s="2">
        <v>41025</v>
      </c>
      <c r="B4501" s="4">
        <v>347.4</v>
      </c>
      <c r="C4501" s="4">
        <v>-1719.09</v>
      </c>
      <c r="D4501" s="4">
        <v>76770</v>
      </c>
      <c r="E4501" s="4">
        <v>209582.48</v>
      </c>
      <c r="F4501" s="4">
        <v>-9.39</v>
      </c>
      <c r="G4501" s="4">
        <v>16589</v>
      </c>
      <c r="H4501" s="4">
        <v>9954.9599999999991</v>
      </c>
      <c r="I4501" s="4">
        <v>33129.589999999997</v>
      </c>
      <c r="J4501" s="4"/>
      <c r="K4501" s="4">
        <v>-80868.94</v>
      </c>
    </row>
    <row r="4502" spans="1:11" x14ac:dyDescent="0.25">
      <c r="A4502" s="2">
        <v>41026</v>
      </c>
      <c r="B4502" s="4">
        <v>347.4</v>
      </c>
      <c r="C4502" s="4">
        <v>-1719.09</v>
      </c>
      <c r="D4502" s="4">
        <v>76770</v>
      </c>
      <c r="E4502" s="4">
        <v>209582.48</v>
      </c>
      <c r="F4502" s="4">
        <v>-9.39</v>
      </c>
      <c r="G4502" s="4">
        <v>16589</v>
      </c>
      <c r="H4502" s="4">
        <v>9954.9599999999991</v>
      </c>
      <c r="I4502" s="4">
        <v>33129.589999999997</v>
      </c>
      <c r="J4502" s="4"/>
      <c r="K4502" s="4">
        <v>-80868.94</v>
      </c>
    </row>
    <row r="4503" spans="1:11" x14ac:dyDescent="0.25">
      <c r="A4503" s="2">
        <v>41027</v>
      </c>
      <c r="B4503" s="4">
        <v>347.4</v>
      </c>
      <c r="C4503" s="4">
        <v>-1719.09</v>
      </c>
      <c r="D4503" s="4">
        <v>76770</v>
      </c>
      <c r="E4503" s="4">
        <v>209582.48</v>
      </c>
      <c r="F4503" s="4">
        <v>-9.39</v>
      </c>
      <c r="G4503" s="4">
        <v>16589</v>
      </c>
      <c r="H4503" s="4">
        <v>9954.9599999999991</v>
      </c>
      <c r="I4503" s="4">
        <v>33129.589999999997</v>
      </c>
      <c r="J4503" s="4"/>
      <c r="K4503" s="4">
        <v>-80868.94</v>
      </c>
    </row>
    <row r="4504" spans="1:11" x14ac:dyDescent="0.25">
      <c r="A4504" s="2">
        <v>41028</v>
      </c>
      <c r="B4504" s="4">
        <v>347.4</v>
      </c>
      <c r="C4504" s="4">
        <v>-1719.09</v>
      </c>
      <c r="D4504" s="4">
        <v>76770</v>
      </c>
      <c r="E4504" s="4">
        <v>209582.48</v>
      </c>
      <c r="F4504" s="4">
        <v>-9.39</v>
      </c>
      <c r="G4504" s="4">
        <v>16589</v>
      </c>
      <c r="H4504" s="4">
        <v>9954.9599999999991</v>
      </c>
      <c r="I4504" s="4">
        <v>33129.589999999997</v>
      </c>
      <c r="J4504" s="4"/>
      <c r="K4504" s="4">
        <v>-80868.94</v>
      </c>
    </row>
    <row r="4505" spans="1:11" x14ac:dyDescent="0.25">
      <c r="A4505" s="2">
        <v>41029</v>
      </c>
      <c r="B4505" s="4">
        <v>347.4</v>
      </c>
      <c r="C4505" s="4">
        <v>-1719.09</v>
      </c>
      <c r="D4505" s="4">
        <v>76542</v>
      </c>
      <c r="E4505" s="4">
        <v>209582.48</v>
      </c>
      <c r="F4505" s="4">
        <v>-6.09</v>
      </c>
      <c r="G4505" s="4">
        <v>16589</v>
      </c>
      <c r="H4505" s="4">
        <v>9954.9599999999991</v>
      </c>
      <c r="I4505" s="4">
        <v>33560.31</v>
      </c>
      <c r="J4505" s="4"/>
      <c r="K4505" s="4">
        <v>-80868.94</v>
      </c>
    </row>
    <row r="4506" spans="1:11" x14ac:dyDescent="0.25">
      <c r="A4506" s="2">
        <v>41030</v>
      </c>
      <c r="B4506" s="4">
        <v>347.4</v>
      </c>
      <c r="C4506" s="4">
        <v>-1719.09</v>
      </c>
      <c r="D4506" s="4">
        <v>76542</v>
      </c>
      <c r="E4506" s="4">
        <v>209582.48</v>
      </c>
      <c r="F4506" s="4">
        <v>-6.09</v>
      </c>
      <c r="G4506" s="4">
        <v>16589</v>
      </c>
      <c r="H4506" s="4">
        <v>9954.9599999999991</v>
      </c>
      <c r="I4506" s="4">
        <v>33560.31</v>
      </c>
      <c r="J4506" s="4"/>
      <c r="K4506" s="4">
        <v>-80868.94</v>
      </c>
    </row>
    <row r="4507" spans="1:11" x14ac:dyDescent="0.25">
      <c r="A4507" s="2">
        <v>41031</v>
      </c>
      <c r="B4507" s="4">
        <v>347.4</v>
      </c>
      <c r="C4507" s="4">
        <v>-1719.09</v>
      </c>
      <c r="D4507" s="4">
        <v>76542</v>
      </c>
      <c r="E4507" s="4">
        <v>209582.48</v>
      </c>
      <c r="F4507" s="4">
        <v>-6.09</v>
      </c>
      <c r="G4507" s="4">
        <v>16589</v>
      </c>
      <c r="H4507" s="4">
        <v>9954.9599999999991</v>
      </c>
      <c r="I4507" s="4">
        <v>33560.31</v>
      </c>
      <c r="J4507" s="4"/>
      <c r="K4507" s="4">
        <v>-80868.94</v>
      </c>
    </row>
    <row r="4508" spans="1:11" x14ac:dyDescent="0.25">
      <c r="A4508" s="2">
        <v>41032</v>
      </c>
      <c r="B4508" s="4">
        <v>347.4</v>
      </c>
      <c r="C4508" s="4">
        <v>-1719.09</v>
      </c>
      <c r="D4508" s="4">
        <v>76542</v>
      </c>
      <c r="E4508" s="4">
        <v>209582.48</v>
      </c>
      <c r="F4508" s="4">
        <v>-6.09</v>
      </c>
      <c r="G4508" s="4">
        <v>16589</v>
      </c>
      <c r="H4508" s="4">
        <v>9954.9599999999991</v>
      </c>
      <c r="I4508" s="4">
        <v>33560.31</v>
      </c>
      <c r="J4508" s="4"/>
      <c r="K4508" s="4">
        <v>-80868.94</v>
      </c>
    </row>
    <row r="4509" spans="1:11" x14ac:dyDescent="0.25">
      <c r="A4509" s="2">
        <v>41033</v>
      </c>
      <c r="B4509" s="4">
        <v>347.4</v>
      </c>
      <c r="C4509" s="4">
        <v>-1719.09</v>
      </c>
      <c r="D4509" s="4">
        <v>76542</v>
      </c>
      <c r="E4509" s="4">
        <v>209582.48</v>
      </c>
      <c r="F4509" s="4">
        <v>-6.09</v>
      </c>
      <c r="G4509" s="4">
        <v>16589</v>
      </c>
      <c r="H4509" s="4">
        <v>9954.9599999999991</v>
      </c>
      <c r="I4509" s="4">
        <v>33560.31</v>
      </c>
      <c r="J4509" s="4"/>
      <c r="K4509" s="4">
        <v>-80868.94</v>
      </c>
    </row>
    <row r="4510" spans="1:11" x14ac:dyDescent="0.25">
      <c r="A4510" s="2">
        <v>41034</v>
      </c>
      <c r="B4510" s="4">
        <v>347.4</v>
      </c>
      <c r="C4510" s="4">
        <v>-1719.09</v>
      </c>
      <c r="D4510" s="4">
        <v>76542</v>
      </c>
      <c r="E4510" s="4">
        <v>209582.48</v>
      </c>
      <c r="F4510" s="4">
        <v>-6.09</v>
      </c>
      <c r="G4510" s="4">
        <v>16589</v>
      </c>
      <c r="H4510" s="4">
        <v>9954.9599999999991</v>
      </c>
      <c r="I4510" s="4">
        <v>33560.31</v>
      </c>
      <c r="J4510" s="4"/>
      <c r="K4510" s="4">
        <v>-80868.94</v>
      </c>
    </row>
    <row r="4511" spans="1:11" x14ac:dyDescent="0.25">
      <c r="A4511" s="2">
        <v>41035</v>
      </c>
      <c r="B4511" s="4">
        <v>347.4</v>
      </c>
      <c r="C4511" s="4">
        <v>-1719.09</v>
      </c>
      <c r="D4511" s="4">
        <v>76542</v>
      </c>
      <c r="E4511" s="4">
        <v>209582.48</v>
      </c>
      <c r="F4511" s="4">
        <v>-6.09</v>
      </c>
      <c r="G4511" s="4">
        <v>16589</v>
      </c>
      <c r="H4511" s="4">
        <v>9954.9599999999991</v>
      </c>
      <c r="I4511" s="4">
        <v>33560.31</v>
      </c>
      <c r="J4511" s="4"/>
      <c r="K4511" s="4">
        <v>-80868.94</v>
      </c>
    </row>
    <row r="4512" spans="1:11" x14ac:dyDescent="0.25">
      <c r="A4512" s="2">
        <v>41036</v>
      </c>
      <c r="B4512" s="4">
        <v>347.4</v>
      </c>
      <c r="C4512" s="4">
        <v>-1719.09</v>
      </c>
      <c r="D4512" s="4">
        <v>76542</v>
      </c>
      <c r="E4512" s="4">
        <v>209582.48</v>
      </c>
      <c r="F4512" s="4">
        <v>-6.09</v>
      </c>
      <c r="G4512" s="4">
        <v>16589</v>
      </c>
      <c r="H4512" s="4">
        <v>9954.9599999999991</v>
      </c>
      <c r="I4512" s="4">
        <v>33560.31</v>
      </c>
      <c r="J4512" s="4"/>
      <c r="K4512" s="4">
        <v>-80868.94</v>
      </c>
    </row>
    <row r="4513" spans="1:11" x14ac:dyDescent="0.25">
      <c r="A4513" s="2">
        <v>41037</v>
      </c>
      <c r="B4513" s="4">
        <v>347.4</v>
      </c>
      <c r="C4513" s="4">
        <v>-1719.09</v>
      </c>
      <c r="D4513" s="4">
        <v>76542</v>
      </c>
      <c r="E4513" s="4">
        <v>209582.48</v>
      </c>
      <c r="F4513" s="4">
        <v>-6.09</v>
      </c>
      <c r="G4513" s="4">
        <v>16589</v>
      </c>
      <c r="H4513" s="4">
        <v>9954.9599999999991</v>
      </c>
      <c r="I4513" s="4">
        <v>33560.31</v>
      </c>
      <c r="J4513" s="4"/>
      <c r="K4513" s="4">
        <v>-80868.94</v>
      </c>
    </row>
    <row r="4514" spans="1:11" x14ac:dyDescent="0.25">
      <c r="A4514" s="2">
        <v>41038</v>
      </c>
      <c r="B4514" s="4">
        <v>347.4</v>
      </c>
      <c r="C4514" s="4">
        <v>-1719.09</v>
      </c>
      <c r="D4514" s="4">
        <v>76542</v>
      </c>
      <c r="E4514" s="4">
        <v>209582.48</v>
      </c>
      <c r="F4514" s="4">
        <v>-6.09</v>
      </c>
      <c r="G4514" s="4">
        <v>16589</v>
      </c>
      <c r="H4514" s="4">
        <v>9954.9599999999991</v>
      </c>
      <c r="I4514" s="4">
        <v>33560.31</v>
      </c>
      <c r="J4514" s="4"/>
      <c r="K4514" s="4">
        <v>-80868.94</v>
      </c>
    </row>
    <row r="4515" spans="1:11" x14ac:dyDescent="0.25">
      <c r="A4515" s="2">
        <v>41039</v>
      </c>
      <c r="B4515" s="4">
        <v>347.4</v>
      </c>
      <c r="C4515" s="4">
        <v>-1719.09</v>
      </c>
      <c r="D4515" s="4">
        <v>76542</v>
      </c>
      <c r="E4515" s="4">
        <v>209582.48</v>
      </c>
      <c r="F4515" s="4">
        <v>-6.09</v>
      </c>
      <c r="G4515" s="4">
        <v>16589</v>
      </c>
      <c r="H4515" s="4">
        <v>9954.9599999999991</v>
      </c>
      <c r="I4515" s="4">
        <v>33560.31</v>
      </c>
      <c r="J4515" s="4"/>
      <c r="K4515" s="4">
        <v>-80868.94</v>
      </c>
    </row>
    <row r="4516" spans="1:11" x14ac:dyDescent="0.25">
      <c r="A4516" s="2">
        <v>41040</v>
      </c>
      <c r="B4516" s="4">
        <v>347.4</v>
      </c>
      <c r="C4516" s="4">
        <v>-1719.09</v>
      </c>
      <c r="D4516" s="4">
        <v>76542</v>
      </c>
      <c r="E4516" s="4">
        <v>209582.48</v>
      </c>
      <c r="F4516" s="4">
        <v>-6.09</v>
      </c>
      <c r="G4516" s="4">
        <v>16589</v>
      </c>
      <c r="H4516" s="4">
        <v>9954.9599999999991</v>
      </c>
      <c r="I4516" s="4">
        <v>33560.31</v>
      </c>
      <c r="J4516" s="4"/>
      <c r="K4516" s="4">
        <v>-80868.94</v>
      </c>
    </row>
    <row r="4517" spans="1:11" x14ac:dyDescent="0.25">
      <c r="A4517" s="2">
        <v>41041</v>
      </c>
      <c r="B4517" s="4">
        <v>347.4</v>
      </c>
      <c r="C4517" s="4">
        <v>-1719.09</v>
      </c>
      <c r="D4517" s="4">
        <v>76542</v>
      </c>
      <c r="E4517" s="4">
        <v>209582.48</v>
      </c>
      <c r="F4517" s="4">
        <v>-6.09</v>
      </c>
      <c r="G4517" s="4">
        <v>16589</v>
      </c>
      <c r="H4517" s="4">
        <v>9954.9599999999991</v>
      </c>
      <c r="I4517" s="4">
        <v>33560.31</v>
      </c>
      <c r="J4517" s="4"/>
      <c r="K4517" s="4">
        <v>-80868.94</v>
      </c>
    </row>
    <row r="4518" spans="1:11" x14ac:dyDescent="0.25">
      <c r="A4518" s="2">
        <v>41042</v>
      </c>
      <c r="B4518" s="4">
        <v>347.4</v>
      </c>
      <c r="C4518" s="4">
        <v>-1719.09</v>
      </c>
      <c r="D4518" s="4">
        <v>76542</v>
      </c>
      <c r="E4518" s="4">
        <v>209582.48</v>
      </c>
      <c r="F4518" s="4">
        <v>-6.09</v>
      </c>
      <c r="G4518" s="4">
        <v>16589</v>
      </c>
      <c r="H4518" s="4">
        <v>9954.9599999999991</v>
      </c>
      <c r="I4518" s="4">
        <v>33560.31</v>
      </c>
      <c r="J4518" s="4"/>
      <c r="K4518" s="4">
        <v>-80868.94</v>
      </c>
    </row>
    <row r="4519" spans="1:11" x14ac:dyDescent="0.25">
      <c r="A4519" s="2">
        <v>41043</v>
      </c>
      <c r="B4519" s="4">
        <v>347.4</v>
      </c>
      <c r="C4519" s="4">
        <v>-1719.09</v>
      </c>
      <c r="D4519" s="4">
        <v>76542</v>
      </c>
      <c r="E4519" s="4">
        <v>209582.48</v>
      </c>
      <c r="F4519" s="4">
        <v>-6.09</v>
      </c>
      <c r="G4519" s="4">
        <v>16589</v>
      </c>
      <c r="H4519" s="4">
        <v>9954.9599999999991</v>
      </c>
      <c r="I4519" s="4">
        <v>33560.31</v>
      </c>
      <c r="J4519" s="4"/>
      <c r="K4519" s="4">
        <v>-80868.94</v>
      </c>
    </row>
    <row r="4520" spans="1:11" x14ac:dyDescent="0.25">
      <c r="A4520" s="2">
        <v>41044</v>
      </c>
      <c r="B4520" s="4">
        <v>347.4</v>
      </c>
      <c r="C4520" s="4">
        <v>-1719.09</v>
      </c>
      <c r="D4520" s="4">
        <v>76542</v>
      </c>
      <c r="E4520" s="4">
        <v>209582.48</v>
      </c>
      <c r="F4520" s="4">
        <v>-6.09</v>
      </c>
      <c r="G4520" s="4">
        <v>16589</v>
      </c>
      <c r="H4520" s="4">
        <v>9954.9599999999991</v>
      </c>
      <c r="I4520" s="4">
        <v>33560.31</v>
      </c>
      <c r="J4520" s="4"/>
      <c r="K4520" s="4">
        <v>-80868.94</v>
      </c>
    </row>
    <row r="4521" spans="1:11" x14ac:dyDescent="0.25">
      <c r="A4521" s="2">
        <v>41045</v>
      </c>
      <c r="B4521" s="4">
        <v>347.4</v>
      </c>
      <c r="C4521" s="4">
        <v>-1719.09</v>
      </c>
      <c r="D4521" s="4">
        <v>76542</v>
      </c>
      <c r="E4521" s="4">
        <v>209582.48</v>
      </c>
      <c r="F4521" s="4">
        <v>-6.09</v>
      </c>
      <c r="G4521" s="4">
        <v>16589</v>
      </c>
      <c r="H4521" s="4">
        <v>9954.9599999999991</v>
      </c>
      <c r="I4521" s="4">
        <v>33560.31</v>
      </c>
      <c r="J4521" s="4"/>
      <c r="K4521" s="4">
        <v>-80868.94</v>
      </c>
    </row>
    <row r="4522" spans="1:11" x14ac:dyDescent="0.25">
      <c r="A4522" s="2">
        <v>41046</v>
      </c>
      <c r="B4522" s="4">
        <v>347.4</v>
      </c>
      <c r="C4522" s="4">
        <v>-1719.09</v>
      </c>
      <c r="D4522" s="4">
        <v>76542</v>
      </c>
      <c r="E4522" s="4">
        <v>209582.48</v>
      </c>
      <c r="F4522" s="4">
        <v>-6.09</v>
      </c>
      <c r="G4522" s="4">
        <v>16589</v>
      </c>
      <c r="H4522" s="4">
        <v>9954.9599999999991</v>
      </c>
      <c r="I4522" s="4">
        <v>33560.31</v>
      </c>
      <c r="J4522" s="4"/>
      <c r="K4522" s="4">
        <v>-80868.94</v>
      </c>
    </row>
    <row r="4523" spans="1:11" x14ac:dyDescent="0.25">
      <c r="A4523" s="2">
        <v>41047</v>
      </c>
      <c r="B4523" s="4">
        <v>347.4</v>
      </c>
      <c r="C4523" s="4">
        <v>-1719.09</v>
      </c>
      <c r="D4523" s="4">
        <v>76542</v>
      </c>
      <c r="E4523" s="4">
        <v>209582.48</v>
      </c>
      <c r="F4523" s="4">
        <v>-6.09</v>
      </c>
      <c r="G4523" s="4">
        <v>16589</v>
      </c>
      <c r="H4523" s="4">
        <v>9954.9599999999991</v>
      </c>
      <c r="I4523" s="4">
        <v>33560.31</v>
      </c>
      <c r="J4523" s="4"/>
      <c r="K4523" s="4">
        <v>-80868.94</v>
      </c>
    </row>
    <row r="4524" spans="1:11" x14ac:dyDescent="0.25">
      <c r="A4524" s="2">
        <v>41048</v>
      </c>
      <c r="B4524" s="4">
        <v>347.4</v>
      </c>
      <c r="C4524" s="4">
        <v>-1719.09</v>
      </c>
      <c r="D4524" s="4">
        <v>76542</v>
      </c>
      <c r="E4524" s="4">
        <v>209582.48</v>
      </c>
      <c r="F4524" s="4">
        <v>-6.09</v>
      </c>
      <c r="G4524" s="4">
        <v>16589</v>
      </c>
      <c r="H4524" s="4">
        <v>9954.9599999999991</v>
      </c>
      <c r="I4524" s="4">
        <v>33560.31</v>
      </c>
      <c r="J4524" s="4"/>
      <c r="K4524" s="4">
        <v>-80868.94</v>
      </c>
    </row>
    <row r="4525" spans="1:11" x14ac:dyDescent="0.25">
      <c r="A4525" s="2">
        <v>41049</v>
      </c>
      <c r="B4525" s="4">
        <v>347.4</v>
      </c>
      <c r="C4525" s="4">
        <v>-1719.09</v>
      </c>
      <c r="D4525" s="4">
        <v>76542</v>
      </c>
      <c r="E4525" s="4">
        <v>209582.48</v>
      </c>
      <c r="F4525" s="4">
        <v>-6.09</v>
      </c>
      <c r="G4525" s="4">
        <v>16589</v>
      </c>
      <c r="H4525" s="4">
        <v>9954.9599999999991</v>
      </c>
      <c r="I4525" s="4">
        <v>33560.31</v>
      </c>
      <c r="J4525" s="4"/>
      <c r="K4525" s="4">
        <v>-80868.94</v>
      </c>
    </row>
    <row r="4526" spans="1:11" x14ac:dyDescent="0.25">
      <c r="A4526" s="2">
        <v>41050</v>
      </c>
      <c r="B4526" s="4">
        <v>347.4</v>
      </c>
      <c r="C4526" s="4">
        <v>-1719.09</v>
      </c>
      <c r="D4526" s="4">
        <v>76542</v>
      </c>
      <c r="E4526" s="4">
        <v>209582.48</v>
      </c>
      <c r="F4526" s="4">
        <v>-6.09</v>
      </c>
      <c r="G4526" s="4">
        <v>16589</v>
      </c>
      <c r="H4526" s="4">
        <v>9954.9599999999991</v>
      </c>
      <c r="I4526" s="4">
        <v>33560.31</v>
      </c>
      <c r="J4526" s="4"/>
      <c r="K4526" s="4">
        <v>-80868.94</v>
      </c>
    </row>
    <row r="4527" spans="1:11" x14ac:dyDescent="0.25">
      <c r="A4527" s="2">
        <v>41051</v>
      </c>
      <c r="B4527" s="4">
        <v>347.4</v>
      </c>
      <c r="C4527" s="4">
        <v>-1719.09</v>
      </c>
      <c r="D4527" s="4">
        <v>76542</v>
      </c>
      <c r="E4527" s="4">
        <v>209582.48</v>
      </c>
      <c r="F4527" s="4">
        <v>-6.09</v>
      </c>
      <c r="G4527" s="4">
        <v>16589</v>
      </c>
      <c r="H4527" s="4">
        <v>9954.9599999999991</v>
      </c>
      <c r="I4527" s="4">
        <v>33560.31</v>
      </c>
      <c r="J4527" s="4"/>
      <c r="K4527" s="4">
        <v>-80868.94</v>
      </c>
    </row>
    <row r="4528" spans="1:11" x14ac:dyDescent="0.25">
      <c r="A4528" s="2">
        <v>41052</v>
      </c>
      <c r="B4528" s="4">
        <v>347.4</v>
      </c>
      <c r="C4528" s="4">
        <v>-1719.09</v>
      </c>
      <c r="D4528" s="4">
        <v>76542</v>
      </c>
      <c r="E4528" s="4">
        <v>209582.48</v>
      </c>
      <c r="F4528" s="4">
        <v>-6.09</v>
      </c>
      <c r="G4528" s="4">
        <v>16589</v>
      </c>
      <c r="H4528" s="4">
        <v>9954.9599999999991</v>
      </c>
      <c r="I4528" s="4">
        <v>33560.31</v>
      </c>
      <c r="J4528" s="4"/>
      <c r="K4528" s="4">
        <v>-80868.94</v>
      </c>
    </row>
    <row r="4529" spans="1:11" x14ac:dyDescent="0.25">
      <c r="A4529" s="2">
        <v>41053</v>
      </c>
      <c r="B4529" s="4">
        <v>347.4</v>
      </c>
      <c r="C4529" s="4">
        <v>-1719.09</v>
      </c>
      <c r="D4529" s="4">
        <v>76542</v>
      </c>
      <c r="E4529" s="4">
        <v>209582.48</v>
      </c>
      <c r="F4529" s="4">
        <v>-6.09</v>
      </c>
      <c r="G4529" s="4">
        <v>16589</v>
      </c>
      <c r="H4529" s="4">
        <v>9954.9599999999991</v>
      </c>
      <c r="I4529" s="4">
        <v>33560.31</v>
      </c>
      <c r="J4529" s="4"/>
      <c r="K4529" s="4">
        <v>-80868.94</v>
      </c>
    </row>
    <row r="4530" spans="1:11" x14ac:dyDescent="0.25">
      <c r="A4530" s="2">
        <v>41054</v>
      </c>
      <c r="B4530" s="4">
        <v>347.4</v>
      </c>
      <c r="C4530" s="4">
        <v>-1719.09</v>
      </c>
      <c r="D4530" s="4">
        <v>76542</v>
      </c>
      <c r="E4530" s="4">
        <v>209582.48</v>
      </c>
      <c r="F4530" s="4">
        <v>-6.09</v>
      </c>
      <c r="G4530" s="4">
        <v>16589</v>
      </c>
      <c r="H4530" s="4">
        <v>9954.9599999999991</v>
      </c>
      <c r="I4530" s="4">
        <v>33560.31</v>
      </c>
      <c r="J4530" s="4"/>
      <c r="K4530" s="4">
        <v>-80868.94</v>
      </c>
    </row>
    <row r="4531" spans="1:11" x14ac:dyDescent="0.25">
      <c r="A4531" s="2">
        <v>41055</v>
      </c>
      <c r="B4531" s="4">
        <v>347.4</v>
      </c>
      <c r="C4531" s="4">
        <v>-1719.09</v>
      </c>
      <c r="D4531" s="4">
        <v>76542</v>
      </c>
      <c r="E4531" s="4">
        <v>209582.48</v>
      </c>
      <c r="F4531" s="4">
        <v>-6.09</v>
      </c>
      <c r="G4531" s="4">
        <v>16589</v>
      </c>
      <c r="H4531" s="4">
        <v>9954.9599999999991</v>
      </c>
      <c r="I4531" s="4">
        <v>33560.31</v>
      </c>
      <c r="J4531" s="4"/>
      <c r="K4531" s="4">
        <v>-80868.94</v>
      </c>
    </row>
    <row r="4532" spans="1:11" x14ac:dyDescent="0.25">
      <c r="A4532" s="2">
        <v>41056</v>
      </c>
      <c r="B4532" s="4">
        <v>347.4</v>
      </c>
      <c r="C4532" s="4">
        <v>-1719.09</v>
      </c>
      <c r="D4532" s="4">
        <v>76542</v>
      </c>
      <c r="E4532" s="4">
        <v>209582.48</v>
      </c>
      <c r="F4532" s="4">
        <v>-6.09</v>
      </c>
      <c r="G4532" s="4">
        <v>16589</v>
      </c>
      <c r="H4532" s="4">
        <v>9954.9599999999991</v>
      </c>
      <c r="I4532" s="4">
        <v>33560.31</v>
      </c>
      <c r="J4532" s="4"/>
      <c r="K4532" s="4">
        <v>-80868.94</v>
      </c>
    </row>
    <row r="4533" spans="1:11" x14ac:dyDescent="0.25">
      <c r="A4533" s="2">
        <v>41057</v>
      </c>
      <c r="B4533" s="4">
        <v>347.4</v>
      </c>
      <c r="C4533" s="4">
        <v>-1719.09</v>
      </c>
      <c r="D4533" s="4">
        <v>76542</v>
      </c>
      <c r="E4533" s="4">
        <v>209582.48</v>
      </c>
      <c r="F4533" s="4">
        <v>-6.09</v>
      </c>
      <c r="G4533" s="4">
        <v>16589</v>
      </c>
      <c r="H4533" s="4">
        <v>9954.9599999999991</v>
      </c>
      <c r="I4533" s="4">
        <v>33560.31</v>
      </c>
      <c r="J4533" s="4"/>
      <c r="K4533" s="4">
        <v>-80868.94</v>
      </c>
    </row>
    <row r="4534" spans="1:11" x14ac:dyDescent="0.25">
      <c r="A4534" s="2">
        <v>41058</v>
      </c>
      <c r="B4534" s="4">
        <v>347.4</v>
      </c>
      <c r="C4534" s="4">
        <v>-1719.09</v>
      </c>
      <c r="D4534" s="4">
        <v>76542</v>
      </c>
      <c r="E4534" s="4">
        <v>209582.48</v>
      </c>
      <c r="F4534" s="4">
        <v>-6.09</v>
      </c>
      <c r="G4534" s="4">
        <v>16589</v>
      </c>
      <c r="H4534" s="4">
        <v>9954.9599999999991</v>
      </c>
      <c r="I4534" s="4">
        <v>33560.31</v>
      </c>
      <c r="J4534" s="4"/>
      <c r="K4534" s="4">
        <v>-80868.94</v>
      </c>
    </row>
    <row r="4535" spans="1:11" x14ac:dyDescent="0.25">
      <c r="A4535" s="2">
        <v>41059</v>
      </c>
      <c r="B4535" s="4">
        <v>347.4</v>
      </c>
      <c r="C4535" s="4">
        <v>-1719.09</v>
      </c>
      <c r="D4535" s="4">
        <v>76542</v>
      </c>
      <c r="E4535" s="4">
        <v>209582.48</v>
      </c>
      <c r="F4535" s="4">
        <v>-6.09</v>
      </c>
      <c r="G4535" s="4">
        <v>16589</v>
      </c>
      <c r="H4535" s="4">
        <v>9954.9599999999991</v>
      </c>
      <c r="I4535" s="4">
        <v>33560.31</v>
      </c>
      <c r="J4535" s="4"/>
      <c r="K4535" s="4">
        <v>-80868.94</v>
      </c>
    </row>
    <row r="4536" spans="1:11" x14ac:dyDescent="0.25">
      <c r="A4536" s="2">
        <v>41060</v>
      </c>
      <c r="B4536" s="4">
        <v>347.4</v>
      </c>
      <c r="C4536" s="4">
        <v>-1719.09</v>
      </c>
      <c r="D4536" s="4">
        <v>76025</v>
      </c>
      <c r="E4536" s="4">
        <v>209582.48</v>
      </c>
      <c r="F4536" s="4">
        <v>-5.71</v>
      </c>
      <c r="G4536" s="4">
        <v>16589</v>
      </c>
      <c r="H4536" s="4">
        <v>9954.9599999999991</v>
      </c>
      <c r="I4536" s="4">
        <v>33675.120000000003</v>
      </c>
      <c r="J4536" s="4"/>
      <c r="K4536" s="4">
        <v>-80868.94</v>
      </c>
    </row>
    <row r="4537" spans="1:11" x14ac:dyDescent="0.25">
      <c r="A4537" s="2">
        <v>41061</v>
      </c>
      <c r="B4537" s="4">
        <v>347.4</v>
      </c>
      <c r="C4537" s="4">
        <v>-1719.09</v>
      </c>
      <c r="D4537" s="4">
        <v>76025</v>
      </c>
      <c r="E4537" s="4">
        <v>209582.48</v>
      </c>
      <c r="F4537" s="4">
        <v>-5.71</v>
      </c>
      <c r="G4537" s="4">
        <v>16589</v>
      </c>
      <c r="H4537" s="4">
        <v>9954.9599999999991</v>
      </c>
      <c r="I4537" s="4">
        <v>33675.120000000003</v>
      </c>
      <c r="J4537" s="4"/>
      <c r="K4537" s="4">
        <v>-80868.94</v>
      </c>
    </row>
    <row r="4538" spans="1:11" x14ac:dyDescent="0.25">
      <c r="A4538" s="2">
        <v>41062</v>
      </c>
      <c r="B4538" s="4">
        <v>347.4</v>
      </c>
      <c r="C4538" s="4">
        <v>-1719.09</v>
      </c>
      <c r="D4538" s="4">
        <v>76025</v>
      </c>
      <c r="E4538" s="4">
        <v>209582.48</v>
      </c>
      <c r="F4538" s="4">
        <v>-5.71</v>
      </c>
      <c r="G4538" s="4">
        <v>16589</v>
      </c>
      <c r="H4538" s="4">
        <v>9954.9599999999991</v>
      </c>
      <c r="I4538" s="4">
        <v>33675.120000000003</v>
      </c>
      <c r="J4538" s="4"/>
      <c r="K4538" s="4">
        <v>-80868.94</v>
      </c>
    </row>
    <row r="4539" spans="1:11" x14ac:dyDescent="0.25">
      <c r="A4539" s="2">
        <v>41063</v>
      </c>
      <c r="B4539" s="4">
        <v>347.4</v>
      </c>
      <c r="C4539" s="4">
        <v>-1719.09</v>
      </c>
      <c r="D4539" s="4">
        <v>76025</v>
      </c>
      <c r="E4539" s="4">
        <v>209582.48</v>
      </c>
      <c r="F4539" s="4">
        <v>-5.71</v>
      </c>
      <c r="G4539" s="4">
        <v>16589</v>
      </c>
      <c r="H4539" s="4">
        <v>9954.9599999999991</v>
      </c>
      <c r="I4539" s="4">
        <v>33675.120000000003</v>
      </c>
      <c r="J4539" s="4"/>
      <c r="K4539" s="4">
        <v>-80868.94</v>
      </c>
    </row>
    <row r="4540" spans="1:11" x14ac:dyDescent="0.25">
      <c r="A4540" s="2">
        <v>41064</v>
      </c>
      <c r="B4540" s="4">
        <v>347.4</v>
      </c>
      <c r="C4540" s="4">
        <v>-1719.09</v>
      </c>
      <c r="D4540" s="4">
        <v>76025</v>
      </c>
      <c r="E4540" s="4">
        <v>209582.48</v>
      </c>
      <c r="F4540" s="4">
        <v>-5.71</v>
      </c>
      <c r="G4540" s="4">
        <v>16589</v>
      </c>
      <c r="H4540" s="4">
        <v>9954.9599999999991</v>
      </c>
      <c r="I4540" s="4">
        <v>33675.120000000003</v>
      </c>
      <c r="J4540" s="4"/>
      <c r="K4540" s="4">
        <v>-80868.94</v>
      </c>
    </row>
    <row r="4541" spans="1:11" x14ac:dyDescent="0.25">
      <c r="A4541" s="2">
        <v>41065</v>
      </c>
      <c r="B4541" s="4">
        <v>347.4</v>
      </c>
      <c r="C4541" s="4">
        <v>-1719.09</v>
      </c>
      <c r="D4541" s="4">
        <v>76025</v>
      </c>
      <c r="E4541" s="4">
        <v>209582.48</v>
      </c>
      <c r="F4541" s="4">
        <v>-5.71</v>
      </c>
      <c r="G4541" s="4">
        <v>16589</v>
      </c>
      <c r="H4541" s="4">
        <v>9954.9599999999991</v>
      </c>
      <c r="I4541" s="4">
        <v>33675.120000000003</v>
      </c>
      <c r="J4541" s="4"/>
      <c r="K4541" s="4">
        <v>-80868.94</v>
      </c>
    </row>
    <row r="4542" spans="1:11" x14ac:dyDescent="0.25">
      <c r="A4542" s="2">
        <v>41066</v>
      </c>
      <c r="B4542" s="4">
        <v>347.4</v>
      </c>
      <c r="C4542" s="4">
        <v>-1719.09</v>
      </c>
      <c r="D4542" s="4">
        <v>76025</v>
      </c>
      <c r="E4542" s="4">
        <v>209582.48</v>
      </c>
      <c r="F4542" s="4">
        <v>-5.71</v>
      </c>
      <c r="G4542" s="4">
        <v>16589</v>
      </c>
      <c r="H4542" s="4">
        <v>9954.9599999999991</v>
      </c>
      <c r="I4542" s="4">
        <v>33675.120000000003</v>
      </c>
      <c r="J4542" s="4"/>
      <c r="K4542" s="4">
        <v>-80868.94</v>
      </c>
    </row>
    <row r="4543" spans="1:11" x14ac:dyDescent="0.25">
      <c r="A4543" s="2">
        <v>41067</v>
      </c>
      <c r="B4543" s="4">
        <v>347.4</v>
      </c>
      <c r="C4543" s="4">
        <v>-1719.09</v>
      </c>
      <c r="D4543" s="4">
        <v>76025</v>
      </c>
      <c r="E4543" s="4">
        <v>209582.48</v>
      </c>
      <c r="F4543" s="4">
        <v>-5.71</v>
      </c>
      <c r="G4543" s="4">
        <v>16589</v>
      </c>
      <c r="H4543" s="4">
        <v>9954.9599999999991</v>
      </c>
      <c r="I4543" s="4">
        <v>33675.120000000003</v>
      </c>
      <c r="J4543" s="4"/>
      <c r="K4543" s="4">
        <v>-80868.94</v>
      </c>
    </row>
    <row r="4544" spans="1:11" x14ac:dyDescent="0.25">
      <c r="A4544" s="2">
        <v>41068</v>
      </c>
      <c r="B4544" s="4">
        <v>347.4</v>
      </c>
      <c r="C4544" s="4">
        <v>-1719.09</v>
      </c>
      <c r="D4544" s="4">
        <v>76025</v>
      </c>
      <c r="E4544" s="4">
        <v>209582.48</v>
      </c>
      <c r="F4544" s="4">
        <v>-5.71</v>
      </c>
      <c r="G4544" s="4">
        <v>16589</v>
      </c>
      <c r="H4544" s="4">
        <v>9954.9599999999991</v>
      </c>
      <c r="I4544" s="4">
        <v>33675.120000000003</v>
      </c>
      <c r="J4544" s="4"/>
      <c r="K4544" s="4">
        <v>-80868.94</v>
      </c>
    </row>
    <row r="4545" spans="1:11" x14ac:dyDescent="0.25">
      <c r="A4545" s="2">
        <v>41069</v>
      </c>
      <c r="B4545" s="4">
        <v>347.4</v>
      </c>
      <c r="C4545" s="4">
        <v>-1719.09</v>
      </c>
      <c r="D4545" s="4">
        <v>76025</v>
      </c>
      <c r="E4545" s="4">
        <v>209582.48</v>
      </c>
      <c r="F4545" s="4">
        <v>-5.71</v>
      </c>
      <c r="G4545" s="4">
        <v>16589</v>
      </c>
      <c r="H4545" s="4">
        <v>9954.9599999999991</v>
      </c>
      <c r="I4545" s="4">
        <v>33675.120000000003</v>
      </c>
      <c r="J4545" s="4"/>
      <c r="K4545" s="4">
        <v>-80868.94</v>
      </c>
    </row>
    <row r="4546" spans="1:11" x14ac:dyDescent="0.25">
      <c r="A4546" s="2">
        <v>41070</v>
      </c>
      <c r="B4546" s="4">
        <v>347.4</v>
      </c>
      <c r="C4546" s="4">
        <v>-1719.09</v>
      </c>
      <c r="D4546" s="4">
        <v>76025</v>
      </c>
      <c r="E4546" s="4">
        <v>209582.48</v>
      </c>
      <c r="F4546" s="4">
        <v>-5.71</v>
      </c>
      <c r="G4546" s="4">
        <v>16589</v>
      </c>
      <c r="H4546" s="4">
        <v>9954.9599999999991</v>
      </c>
      <c r="I4546" s="4">
        <v>33675.120000000003</v>
      </c>
      <c r="J4546" s="4"/>
      <c r="K4546" s="4">
        <v>-80868.94</v>
      </c>
    </row>
    <row r="4547" spans="1:11" x14ac:dyDescent="0.25">
      <c r="A4547" s="2">
        <v>41071</v>
      </c>
      <c r="B4547" s="4">
        <v>347.4</v>
      </c>
      <c r="C4547" s="4">
        <v>-1719.09</v>
      </c>
      <c r="D4547" s="4">
        <v>76025</v>
      </c>
      <c r="E4547" s="4">
        <v>209582.48</v>
      </c>
      <c r="F4547" s="4">
        <v>-5.71</v>
      </c>
      <c r="G4547" s="4">
        <v>16589</v>
      </c>
      <c r="H4547" s="4">
        <v>9954.9599999999991</v>
      </c>
      <c r="I4547" s="4">
        <v>33675.120000000003</v>
      </c>
      <c r="J4547" s="4"/>
      <c r="K4547" s="4">
        <v>-80868.94</v>
      </c>
    </row>
    <row r="4548" spans="1:11" x14ac:dyDescent="0.25">
      <c r="A4548" s="2">
        <v>41072</v>
      </c>
      <c r="B4548" s="4">
        <v>347.4</v>
      </c>
      <c r="C4548" s="4">
        <v>-1719.09</v>
      </c>
      <c r="D4548" s="4">
        <v>76025</v>
      </c>
      <c r="E4548" s="4">
        <v>209582.48</v>
      </c>
      <c r="F4548" s="4">
        <v>-5.71</v>
      </c>
      <c r="G4548" s="4">
        <v>16589</v>
      </c>
      <c r="H4548" s="4">
        <v>9954.9599999999991</v>
      </c>
      <c r="I4548" s="4">
        <v>33675.120000000003</v>
      </c>
      <c r="J4548" s="4"/>
      <c r="K4548" s="4">
        <v>-80868.94</v>
      </c>
    </row>
    <row r="4549" spans="1:11" x14ac:dyDescent="0.25">
      <c r="A4549" s="2">
        <v>41073</v>
      </c>
      <c r="B4549" s="4">
        <v>347.4</v>
      </c>
      <c r="C4549" s="4">
        <v>-1719.09</v>
      </c>
      <c r="D4549" s="4">
        <v>76025</v>
      </c>
      <c r="E4549" s="4">
        <v>209582.48</v>
      </c>
      <c r="F4549" s="4">
        <v>-5.71</v>
      </c>
      <c r="G4549" s="4">
        <v>16589</v>
      </c>
      <c r="H4549" s="4">
        <v>9954.9599999999991</v>
      </c>
      <c r="I4549" s="4">
        <v>33675.120000000003</v>
      </c>
      <c r="J4549" s="4"/>
      <c r="K4549" s="4">
        <v>-80868.94</v>
      </c>
    </row>
    <row r="4550" spans="1:11" x14ac:dyDescent="0.25">
      <c r="A4550" s="2">
        <v>41074</v>
      </c>
      <c r="B4550" s="4">
        <v>347.4</v>
      </c>
      <c r="C4550" s="4">
        <v>-1719.09</v>
      </c>
      <c r="D4550" s="4">
        <v>76025</v>
      </c>
      <c r="E4550" s="4">
        <v>209582.48</v>
      </c>
      <c r="F4550" s="4">
        <v>-5.71</v>
      </c>
      <c r="G4550" s="4">
        <v>16589</v>
      </c>
      <c r="H4550" s="4">
        <v>9954.9599999999991</v>
      </c>
      <c r="I4550" s="4">
        <v>33675.120000000003</v>
      </c>
      <c r="J4550" s="4"/>
      <c r="K4550" s="4">
        <v>-80868.94</v>
      </c>
    </row>
    <row r="4551" spans="1:11" x14ac:dyDescent="0.25">
      <c r="A4551" s="2">
        <v>41075</v>
      </c>
      <c r="B4551" s="4">
        <v>347.4</v>
      </c>
      <c r="C4551" s="4">
        <v>-1719.09</v>
      </c>
      <c r="D4551" s="4">
        <v>76025</v>
      </c>
      <c r="E4551" s="4">
        <v>209582.48</v>
      </c>
      <c r="F4551" s="4">
        <v>-5.71</v>
      </c>
      <c r="G4551" s="4">
        <v>16589</v>
      </c>
      <c r="H4551" s="4">
        <v>9954.9599999999991</v>
      </c>
      <c r="I4551" s="4">
        <v>33675.120000000003</v>
      </c>
      <c r="J4551" s="4"/>
      <c r="K4551" s="4">
        <v>-80868.94</v>
      </c>
    </row>
    <row r="4552" spans="1:11" x14ac:dyDescent="0.25">
      <c r="A4552" s="2">
        <v>41076</v>
      </c>
      <c r="B4552" s="4">
        <v>347.4</v>
      </c>
      <c r="C4552" s="4">
        <v>-1719.09</v>
      </c>
      <c r="D4552" s="4">
        <v>76025</v>
      </c>
      <c r="E4552" s="4">
        <v>209582.48</v>
      </c>
      <c r="F4552" s="4">
        <v>-5.71</v>
      </c>
      <c r="G4552" s="4">
        <v>16589</v>
      </c>
      <c r="H4552" s="4">
        <v>9954.9599999999991</v>
      </c>
      <c r="I4552" s="4">
        <v>33675.120000000003</v>
      </c>
      <c r="J4552" s="4"/>
      <c r="K4552" s="4">
        <v>-80868.94</v>
      </c>
    </row>
    <row r="4553" spans="1:11" x14ac:dyDescent="0.25">
      <c r="A4553" s="2">
        <v>41077</v>
      </c>
      <c r="B4553" s="4">
        <v>347.4</v>
      </c>
      <c r="C4553" s="4">
        <v>-1719.09</v>
      </c>
      <c r="D4553" s="4">
        <v>76025</v>
      </c>
      <c r="E4553" s="4">
        <v>209582.48</v>
      </c>
      <c r="F4553" s="4">
        <v>-5.71</v>
      </c>
      <c r="G4553" s="4">
        <v>16589</v>
      </c>
      <c r="H4553" s="4">
        <v>9954.9599999999991</v>
      </c>
      <c r="I4553" s="4">
        <v>33675.120000000003</v>
      </c>
      <c r="J4553" s="4"/>
      <c r="K4553" s="4">
        <v>-80868.94</v>
      </c>
    </row>
    <row r="4554" spans="1:11" x14ac:dyDescent="0.25">
      <c r="A4554" s="2">
        <v>41078</v>
      </c>
      <c r="B4554" s="4">
        <v>347.4</v>
      </c>
      <c r="C4554" s="4">
        <v>-1719.09</v>
      </c>
      <c r="D4554" s="4">
        <v>76025</v>
      </c>
      <c r="E4554" s="4">
        <v>209582.48</v>
      </c>
      <c r="F4554" s="4">
        <v>-5.71</v>
      </c>
      <c r="G4554" s="4">
        <v>16589</v>
      </c>
      <c r="H4554" s="4">
        <v>9954.9599999999991</v>
      </c>
      <c r="I4554" s="4">
        <v>33675.120000000003</v>
      </c>
      <c r="J4554" s="4"/>
      <c r="K4554" s="4">
        <v>-80868.94</v>
      </c>
    </row>
    <row r="4555" spans="1:11" x14ac:dyDescent="0.25">
      <c r="A4555" s="2">
        <v>41079</v>
      </c>
      <c r="B4555" s="4">
        <v>347.4</v>
      </c>
      <c r="C4555" s="4">
        <v>-1719.09</v>
      </c>
      <c r="D4555" s="4">
        <v>76025</v>
      </c>
      <c r="E4555" s="4">
        <v>209582.48</v>
      </c>
      <c r="F4555" s="4">
        <v>-5.71</v>
      </c>
      <c r="G4555" s="4">
        <v>16589</v>
      </c>
      <c r="H4555" s="4">
        <v>9954.9599999999991</v>
      </c>
      <c r="I4555" s="4">
        <v>33675.120000000003</v>
      </c>
      <c r="J4555" s="4"/>
      <c r="K4555" s="4">
        <v>-80868.94</v>
      </c>
    </row>
    <row r="4556" spans="1:11" x14ac:dyDescent="0.25">
      <c r="A4556" s="2">
        <v>41080</v>
      </c>
      <c r="B4556" s="4">
        <v>347.4</v>
      </c>
      <c r="C4556" s="4">
        <v>-1719.09</v>
      </c>
      <c r="D4556" s="4">
        <v>76025</v>
      </c>
      <c r="E4556" s="4">
        <v>209582.48</v>
      </c>
      <c r="F4556" s="4">
        <v>-5.71</v>
      </c>
      <c r="G4556" s="4">
        <v>16589</v>
      </c>
      <c r="H4556" s="4">
        <v>9954.9599999999991</v>
      </c>
      <c r="I4556" s="4">
        <v>33675.120000000003</v>
      </c>
      <c r="J4556" s="4"/>
      <c r="K4556" s="4">
        <v>-80868.94</v>
      </c>
    </row>
    <row r="4557" spans="1:11" x14ac:dyDescent="0.25">
      <c r="A4557" s="2">
        <v>41081</v>
      </c>
      <c r="B4557" s="4">
        <v>347.4</v>
      </c>
      <c r="C4557" s="4">
        <v>-1719.09</v>
      </c>
      <c r="D4557" s="4">
        <v>76025</v>
      </c>
      <c r="E4557" s="4">
        <v>209582.48</v>
      </c>
      <c r="F4557" s="4">
        <v>-5.71</v>
      </c>
      <c r="G4557" s="4">
        <v>16589</v>
      </c>
      <c r="H4557" s="4">
        <v>9954.9599999999991</v>
      </c>
      <c r="I4557" s="4">
        <v>33675.120000000003</v>
      </c>
      <c r="J4557" s="4"/>
      <c r="K4557" s="4">
        <v>-80868.94</v>
      </c>
    </row>
    <row r="4558" spans="1:11" x14ac:dyDescent="0.25">
      <c r="A4558" s="2">
        <v>41082</v>
      </c>
      <c r="B4558" s="4">
        <v>347.4</v>
      </c>
      <c r="C4558" s="4">
        <v>-1719.09</v>
      </c>
      <c r="D4558" s="4">
        <v>76025</v>
      </c>
      <c r="E4558" s="4">
        <v>209582.48</v>
      </c>
      <c r="F4558" s="4">
        <v>-5.71</v>
      </c>
      <c r="G4558" s="4">
        <v>16589</v>
      </c>
      <c r="H4558" s="4">
        <v>9954.9599999999991</v>
      </c>
      <c r="I4558" s="4">
        <v>33675.120000000003</v>
      </c>
      <c r="J4558" s="4"/>
      <c r="K4558" s="4">
        <v>-80868.94</v>
      </c>
    </row>
    <row r="4559" spans="1:11" x14ac:dyDescent="0.25">
      <c r="A4559" s="2">
        <v>41083</v>
      </c>
      <c r="B4559" s="4">
        <v>347.4</v>
      </c>
      <c r="C4559" s="4">
        <v>-1719.09</v>
      </c>
      <c r="D4559" s="4">
        <v>76025</v>
      </c>
      <c r="E4559" s="4">
        <v>209582.48</v>
      </c>
      <c r="F4559" s="4">
        <v>-5.71</v>
      </c>
      <c r="G4559" s="4">
        <v>16589</v>
      </c>
      <c r="H4559" s="4">
        <v>9954.9599999999991</v>
      </c>
      <c r="I4559" s="4">
        <v>33675.120000000003</v>
      </c>
      <c r="J4559" s="4"/>
      <c r="K4559" s="4">
        <v>-80868.94</v>
      </c>
    </row>
    <row r="4560" spans="1:11" x14ac:dyDescent="0.25">
      <c r="A4560" s="2">
        <v>41084</v>
      </c>
      <c r="B4560" s="4">
        <v>347.4</v>
      </c>
      <c r="C4560" s="4">
        <v>-1719.09</v>
      </c>
      <c r="D4560" s="4">
        <v>76025</v>
      </c>
      <c r="E4560" s="4">
        <v>209582.48</v>
      </c>
      <c r="F4560" s="4">
        <v>-5.71</v>
      </c>
      <c r="G4560" s="4">
        <v>16589</v>
      </c>
      <c r="H4560" s="4">
        <v>9954.9599999999991</v>
      </c>
      <c r="I4560" s="4">
        <v>33675.120000000003</v>
      </c>
      <c r="J4560" s="4"/>
      <c r="K4560" s="4">
        <v>-80868.94</v>
      </c>
    </row>
    <row r="4561" spans="1:11" x14ac:dyDescent="0.25">
      <c r="A4561" s="2">
        <v>41085</v>
      </c>
      <c r="B4561" s="4">
        <v>347.4</v>
      </c>
      <c r="C4561" s="4">
        <v>-1719.09</v>
      </c>
      <c r="D4561" s="4">
        <v>76025</v>
      </c>
      <c r="E4561" s="4">
        <v>209582.48</v>
      </c>
      <c r="F4561" s="4">
        <v>-5.71</v>
      </c>
      <c r="G4561" s="4">
        <v>16589</v>
      </c>
      <c r="H4561" s="4">
        <v>9954.9599999999991</v>
      </c>
      <c r="I4561" s="4">
        <v>33675.120000000003</v>
      </c>
      <c r="J4561" s="4"/>
      <c r="K4561" s="4">
        <v>-80868.94</v>
      </c>
    </row>
    <row r="4562" spans="1:11" x14ac:dyDescent="0.25">
      <c r="A4562" s="2">
        <v>41086</v>
      </c>
      <c r="B4562" s="4">
        <v>347.4</v>
      </c>
      <c r="C4562" s="4">
        <v>-1719.09</v>
      </c>
      <c r="D4562" s="4">
        <v>76025</v>
      </c>
      <c r="E4562" s="4">
        <v>209582.48</v>
      </c>
      <c r="F4562" s="4">
        <v>-5.71</v>
      </c>
      <c r="G4562" s="4">
        <v>16589</v>
      </c>
      <c r="H4562" s="4">
        <v>9954.9599999999991</v>
      </c>
      <c r="I4562" s="4">
        <v>33675.120000000003</v>
      </c>
      <c r="J4562" s="4"/>
      <c r="K4562" s="4">
        <v>-80868.94</v>
      </c>
    </row>
    <row r="4563" spans="1:11" x14ac:dyDescent="0.25">
      <c r="A4563" s="2">
        <v>41087</v>
      </c>
      <c r="B4563" s="4">
        <v>347.4</v>
      </c>
      <c r="C4563" s="4">
        <v>-1719.09</v>
      </c>
      <c r="D4563" s="4">
        <v>76025</v>
      </c>
      <c r="E4563" s="4">
        <v>209582.48</v>
      </c>
      <c r="F4563" s="4">
        <v>-5.71</v>
      </c>
      <c r="G4563" s="4">
        <v>16589</v>
      </c>
      <c r="H4563" s="4">
        <v>9954.9599999999991</v>
      </c>
      <c r="I4563" s="4">
        <v>33675.120000000003</v>
      </c>
      <c r="J4563" s="4"/>
      <c r="K4563" s="4">
        <v>-80868.94</v>
      </c>
    </row>
    <row r="4564" spans="1:11" x14ac:dyDescent="0.25">
      <c r="A4564" s="2">
        <v>41088</v>
      </c>
      <c r="B4564" s="4">
        <v>347.4</v>
      </c>
      <c r="C4564" s="4">
        <v>-1719.09</v>
      </c>
      <c r="D4564" s="4">
        <v>76025</v>
      </c>
      <c r="E4564" s="4">
        <v>209582.48</v>
      </c>
      <c r="F4564" s="4">
        <v>-5.71</v>
      </c>
      <c r="G4564" s="4">
        <v>16589</v>
      </c>
      <c r="H4564" s="4">
        <v>9954.9599999999991</v>
      </c>
      <c r="I4564" s="4">
        <v>33675.120000000003</v>
      </c>
      <c r="J4564" s="4"/>
      <c r="K4564" s="4">
        <v>-80868.94</v>
      </c>
    </row>
    <row r="4565" spans="1:11" x14ac:dyDescent="0.25">
      <c r="A4565" s="2">
        <v>41089</v>
      </c>
      <c r="B4565" s="4">
        <v>347.4</v>
      </c>
      <c r="C4565" s="4">
        <v>-1719.09</v>
      </c>
      <c r="D4565" s="4">
        <v>76025</v>
      </c>
      <c r="E4565" s="4">
        <v>209582.48</v>
      </c>
      <c r="F4565" s="4">
        <v>-5.71</v>
      </c>
      <c r="G4565" s="4">
        <v>16589</v>
      </c>
      <c r="H4565" s="4">
        <v>9954.9599999999991</v>
      </c>
      <c r="I4565" s="4">
        <v>33675.120000000003</v>
      </c>
      <c r="J4565" s="4"/>
      <c r="K4565" s="4">
        <v>-80868.94</v>
      </c>
    </row>
    <row r="4566" spans="1:11" x14ac:dyDescent="0.25">
      <c r="A4566" s="2">
        <v>41090</v>
      </c>
      <c r="B4566" s="4">
        <v>355.46</v>
      </c>
      <c r="C4566" s="4">
        <v>-3183.2</v>
      </c>
      <c r="D4566" s="4">
        <v>76168</v>
      </c>
      <c r="E4566" s="4">
        <v>210639.3</v>
      </c>
      <c r="F4566" s="4">
        <v>-4.37</v>
      </c>
      <c r="G4566" s="4">
        <v>16628</v>
      </c>
      <c r="H4566" s="4">
        <v>9954.9599999999991</v>
      </c>
      <c r="I4566" s="4">
        <v>34271.949999999997</v>
      </c>
      <c r="J4566" s="4"/>
      <c r="K4566" s="4">
        <v>-84186.41</v>
      </c>
    </row>
    <row r="4567" spans="1:11" x14ac:dyDescent="0.25">
      <c r="A4567" s="2">
        <v>41091</v>
      </c>
      <c r="B4567" s="4">
        <v>355.46</v>
      </c>
      <c r="C4567" s="4">
        <v>-3183.2</v>
      </c>
      <c r="D4567" s="4">
        <v>76168</v>
      </c>
      <c r="E4567" s="4">
        <v>210639.3</v>
      </c>
      <c r="F4567" s="4">
        <v>-4.37</v>
      </c>
      <c r="G4567" s="4">
        <v>16628</v>
      </c>
      <c r="H4567" s="4">
        <v>9954.9599999999991</v>
      </c>
      <c r="I4567" s="4">
        <v>34271.949999999997</v>
      </c>
      <c r="J4567" s="4"/>
      <c r="K4567" s="4">
        <v>-84186.41</v>
      </c>
    </row>
    <row r="4568" spans="1:11" x14ac:dyDescent="0.25">
      <c r="A4568" s="2">
        <v>41092</v>
      </c>
      <c r="B4568" s="4">
        <v>355.46</v>
      </c>
      <c r="C4568" s="4">
        <v>-3183.2</v>
      </c>
      <c r="D4568" s="4">
        <v>76168</v>
      </c>
      <c r="E4568" s="4">
        <v>210639.3</v>
      </c>
      <c r="F4568" s="4">
        <v>-4.37</v>
      </c>
      <c r="G4568" s="4">
        <v>16628</v>
      </c>
      <c r="H4568" s="4">
        <v>9954.9599999999991</v>
      </c>
      <c r="I4568" s="4">
        <v>34271.949999999997</v>
      </c>
      <c r="J4568" s="4"/>
      <c r="K4568" s="4">
        <v>-84186.41</v>
      </c>
    </row>
    <row r="4569" spans="1:11" x14ac:dyDescent="0.25">
      <c r="A4569" s="2">
        <v>41093</v>
      </c>
      <c r="B4569" s="4">
        <v>355.46</v>
      </c>
      <c r="C4569" s="4">
        <v>-3183.2</v>
      </c>
      <c r="D4569" s="4">
        <v>76168</v>
      </c>
      <c r="E4569" s="4">
        <v>210639.3</v>
      </c>
      <c r="F4569" s="4">
        <v>-4.37</v>
      </c>
      <c r="G4569" s="4">
        <v>16628</v>
      </c>
      <c r="H4569" s="4">
        <v>9954.9599999999991</v>
      </c>
      <c r="I4569" s="4">
        <v>34271.949999999997</v>
      </c>
      <c r="J4569" s="4"/>
      <c r="K4569" s="4">
        <v>-84186.41</v>
      </c>
    </row>
    <row r="4570" spans="1:11" x14ac:dyDescent="0.25">
      <c r="A4570" s="2">
        <v>41094</v>
      </c>
      <c r="B4570" s="4">
        <v>355.46</v>
      </c>
      <c r="C4570" s="4">
        <v>-3183.2</v>
      </c>
      <c r="D4570" s="4">
        <v>76168</v>
      </c>
      <c r="E4570" s="4">
        <v>210639.3</v>
      </c>
      <c r="F4570" s="4">
        <v>-4.37</v>
      </c>
      <c r="G4570" s="4">
        <v>16628</v>
      </c>
      <c r="H4570" s="4">
        <v>9954.9599999999991</v>
      </c>
      <c r="I4570" s="4">
        <v>34271.949999999997</v>
      </c>
      <c r="J4570" s="4"/>
      <c r="K4570" s="4">
        <v>-84186.41</v>
      </c>
    </row>
    <row r="4571" spans="1:11" x14ac:dyDescent="0.25">
      <c r="A4571" s="2">
        <v>41095</v>
      </c>
      <c r="B4571" s="4">
        <v>355.46</v>
      </c>
      <c r="C4571" s="4">
        <v>-3183.2</v>
      </c>
      <c r="D4571" s="4">
        <v>76168</v>
      </c>
      <c r="E4571" s="4">
        <v>210639.3</v>
      </c>
      <c r="F4571" s="4">
        <v>-4.37</v>
      </c>
      <c r="G4571" s="4">
        <v>16628</v>
      </c>
      <c r="H4571" s="4">
        <v>9954.9599999999991</v>
      </c>
      <c r="I4571" s="4">
        <v>34271.949999999997</v>
      </c>
      <c r="J4571" s="4"/>
      <c r="K4571" s="4">
        <v>-84186.41</v>
      </c>
    </row>
    <row r="4572" spans="1:11" x14ac:dyDescent="0.25">
      <c r="A4572" s="2">
        <v>41096</v>
      </c>
      <c r="B4572" s="4">
        <v>355.46</v>
      </c>
      <c r="C4572" s="4">
        <v>-3183.2</v>
      </c>
      <c r="D4572" s="4">
        <v>76168</v>
      </c>
      <c r="E4572" s="4">
        <v>210639.3</v>
      </c>
      <c r="F4572" s="4">
        <v>-4.37</v>
      </c>
      <c r="G4572" s="4">
        <v>16628</v>
      </c>
      <c r="H4572" s="4">
        <v>9954.9599999999991</v>
      </c>
      <c r="I4572" s="4">
        <v>34271.949999999997</v>
      </c>
      <c r="J4572" s="4"/>
      <c r="K4572" s="4">
        <v>-84186.41</v>
      </c>
    </row>
    <row r="4573" spans="1:11" x14ac:dyDescent="0.25">
      <c r="A4573" s="2">
        <v>41097</v>
      </c>
      <c r="B4573" s="4">
        <v>355.46</v>
      </c>
      <c r="C4573" s="4">
        <v>-3183.2</v>
      </c>
      <c r="D4573" s="4">
        <v>76168</v>
      </c>
      <c r="E4573" s="4">
        <v>210639.3</v>
      </c>
      <c r="F4573" s="4">
        <v>-4.37</v>
      </c>
      <c r="G4573" s="4">
        <v>16628</v>
      </c>
      <c r="H4573" s="4">
        <v>9954.9599999999991</v>
      </c>
      <c r="I4573" s="4">
        <v>34271.949999999997</v>
      </c>
      <c r="J4573" s="4"/>
      <c r="K4573" s="4">
        <v>-84186.41</v>
      </c>
    </row>
    <row r="4574" spans="1:11" x14ac:dyDescent="0.25">
      <c r="A4574" s="2">
        <v>41098</v>
      </c>
      <c r="B4574" s="4">
        <v>355.46</v>
      </c>
      <c r="C4574" s="4">
        <v>-3183.2</v>
      </c>
      <c r="D4574" s="4">
        <v>76168</v>
      </c>
      <c r="E4574" s="4">
        <v>210639.3</v>
      </c>
      <c r="F4574" s="4">
        <v>-4.37</v>
      </c>
      <c r="G4574" s="4">
        <v>16628</v>
      </c>
      <c r="H4574" s="4">
        <v>9954.9599999999991</v>
      </c>
      <c r="I4574" s="4">
        <v>34271.949999999997</v>
      </c>
      <c r="J4574" s="4"/>
      <c r="K4574" s="4">
        <v>-84186.41</v>
      </c>
    </row>
    <row r="4575" spans="1:11" x14ac:dyDescent="0.25">
      <c r="A4575" s="2">
        <v>41099</v>
      </c>
      <c r="B4575" s="4">
        <v>355.46</v>
      </c>
      <c r="C4575" s="4">
        <v>-3183.2</v>
      </c>
      <c r="D4575" s="4">
        <v>76168</v>
      </c>
      <c r="E4575" s="4">
        <v>210639.3</v>
      </c>
      <c r="F4575" s="4">
        <v>-4.37</v>
      </c>
      <c r="G4575" s="4">
        <v>16628</v>
      </c>
      <c r="H4575" s="4">
        <v>9954.9599999999991</v>
      </c>
      <c r="I4575" s="4">
        <v>34271.949999999997</v>
      </c>
      <c r="J4575" s="4"/>
      <c r="K4575" s="4">
        <v>-84186.41</v>
      </c>
    </row>
    <row r="4576" spans="1:11" x14ac:dyDescent="0.25">
      <c r="A4576" s="2">
        <v>41100</v>
      </c>
      <c r="B4576" s="4">
        <v>355.46</v>
      </c>
      <c r="C4576" s="4">
        <v>-3183.2</v>
      </c>
      <c r="D4576" s="4">
        <v>76168</v>
      </c>
      <c r="E4576" s="4">
        <v>210639.3</v>
      </c>
      <c r="F4576" s="4">
        <v>-4.37</v>
      </c>
      <c r="G4576" s="4">
        <v>16628</v>
      </c>
      <c r="H4576" s="4">
        <v>9954.9599999999991</v>
      </c>
      <c r="I4576" s="4">
        <v>34271.949999999997</v>
      </c>
      <c r="J4576" s="4"/>
      <c r="K4576" s="4">
        <v>-84186.41</v>
      </c>
    </row>
    <row r="4577" spans="1:11" x14ac:dyDescent="0.25">
      <c r="A4577" s="2">
        <v>41101</v>
      </c>
      <c r="B4577" s="4">
        <v>355.46</v>
      </c>
      <c r="C4577" s="4">
        <v>-3183.2</v>
      </c>
      <c r="D4577" s="4">
        <v>76168</v>
      </c>
      <c r="E4577" s="4">
        <v>210639.3</v>
      </c>
      <c r="F4577" s="4">
        <v>-4.37</v>
      </c>
      <c r="G4577" s="4">
        <v>16628</v>
      </c>
      <c r="H4577" s="4">
        <v>9954.9599999999991</v>
      </c>
      <c r="I4577" s="4">
        <v>34271.949999999997</v>
      </c>
      <c r="J4577" s="4"/>
      <c r="K4577" s="4">
        <v>-84186.41</v>
      </c>
    </row>
    <row r="4578" spans="1:11" x14ac:dyDescent="0.25">
      <c r="A4578" s="2">
        <v>41102</v>
      </c>
      <c r="B4578" s="4">
        <v>355.46</v>
      </c>
      <c r="C4578" s="4">
        <v>-3183.2</v>
      </c>
      <c r="D4578" s="4">
        <v>76168</v>
      </c>
      <c r="E4578" s="4">
        <v>210639.3</v>
      </c>
      <c r="F4578" s="4">
        <v>-4.37</v>
      </c>
      <c r="G4578" s="4">
        <v>16628</v>
      </c>
      <c r="H4578" s="4">
        <v>9954.9599999999991</v>
      </c>
      <c r="I4578" s="4">
        <v>34271.949999999997</v>
      </c>
      <c r="J4578" s="4"/>
      <c r="K4578" s="4">
        <v>-84186.41</v>
      </c>
    </row>
    <row r="4579" spans="1:11" x14ac:dyDescent="0.25">
      <c r="A4579" s="2">
        <v>41103</v>
      </c>
      <c r="B4579" s="4">
        <v>355.46</v>
      </c>
      <c r="C4579" s="4">
        <v>-3183.2</v>
      </c>
      <c r="D4579" s="4">
        <v>76168</v>
      </c>
      <c r="E4579" s="4">
        <v>210639.3</v>
      </c>
      <c r="F4579" s="4">
        <v>-4.37</v>
      </c>
      <c r="G4579" s="4">
        <v>16628</v>
      </c>
      <c r="H4579" s="4">
        <v>9954.9599999999991</v>
      </c>
      <c r="I4579" s="4">
        <v>34271.949999999997</v>
      </c>
      <c r="J4579" s="4"/>
      <c r="K4579" s="4">
        <v>-84186.41</v>
      </c>
    </row>
    <row r="4580" spans="1:11" x14ac:dyDescent="0.25">
      <c r="A4580" s="2">
        <v>41104</v>
      </c>
      <c r="B4580" s="4">
        <v>355.46</v>
      </c>
      <c r="C4580" s="4">
        <v>-3183.2</v>
      </c>
      <c r="D4580" s="4">
        <v>76168</v>
      </c>
      <c r="E4580" s="4">
        <v>210639.3</v>
      </c>
      <c r="F4580" s="4">
        <v>-4.37</v>
      </c>
      <c r="G4580" s="4">
        <v>16628</v>
      </c>
      <c r="H4580" s="4">
        <v>9954.9599999999991</v>
      </c>
      <c r="I4580" s="4">
        <v>34271.949999999997</v>
      </c>
      <c r="J4580" s="4"/>
      <c r="K4580" s="4">
        <v>-84186.41</v>
      </c>
    </row>
    <row r="4581" spans="1:11" x14ac:dyDescent="0.25">
      <c r="A4581" s="2">
        <v>41105</v>
      </c>
      <c r="B4581" s="4">
        <v>355.46</v>
      </c>
      <c r="C4581" s="4">
        <v>-3183.2</v>
      </c>
      <c r="D4581" s="4">
        <v>76168</v>
      </c>
      <c r="E4581" s="4">
        <v>210639.3</v>
      </c>
      <c r="F4581" s="4">
        <v>-4.37</v>
      </c>
      <c r="G4581" s="4">
        <v>16628</v>
      </c>
      <c r="H4581" s="4">
        <v>9954.9599999999991</v>
      </c>
      <c r="I4581" s="4">
        <v>34271.949999999997</v>
      </c>
      <c r="J4581" s="4"/>
      <c r="K4581" s="4">
        <v>-84186.41</v>
      </c>
    </row>
    <row r="4582" spans="1:11" x14ac:dyDescent="0.25">
      <c r="A4582" s="2">
        <v>41106</v>
      </c>
      <c r="B4582" s="4">
        <v>355.46</v>
      </c>
      <c r="C4582" s="4">
        <v>-3183.2</v>
      </c>
      <c r="D4582" s="4">
        <v>76168</v>
      </c>
      <c r="E4582" s="4">
        <v>210639.3</v>
      </c>
      <c r="F4582" s="4">
        <v>-4.37</v>
      </c>
      <c r="G4582" s="4">
        <v>16628</v>
      </c>
      <c r="H4582" s="4">
        <v>9954.9599999999991</v>
      </c>
      <c r="I4582" s="4">
        <v>34271.949999999997</v>
      </c>
      <c r="J4582" s="4"/>
      <c r="K4582" s="4">
        <v>-84186.41</v>
      </c>
    </row>
    <row r="4583" spans="1:11" x14ac:dyDescent="0.25">
      <c r="A4583" s="2">
        <v>41107</v>
      </c>
      <c r="B4583" s="4">
        <v>355.46</v>
      </c>
      <c r="C4583" s="4">
        <v>-3183.2</v>
      </c>
      <c r="D4583" s="4">
        <v>76168</v>
      </c>
      <c r="E4583" s="4">
        <v>210639.3</v>
      </c>
      <c r="F4583" s="4">
        <v>-4.37</v>
      </c>
      <c r="G4583" s="4">
        <v>16628</v>
      </c>
      <c r="H4583" s="4">
        <v>9954.9599999999991</v>
      </c>
      <c r="I4583" s="4">
        <v>34271.949999999997</v>
      </c>
      <c r="J4583" s="4"/>
      <c r="K4583" s="4">
        <v>-84186.41</v>
      </c>
    </row>
    <row r="4584" spans="1:11" x14ac:dyDescent="0.25">
      <c r="A4584" s="2">
        <v>41108</v>
      </c>
      <c r="B4584" s="4">
        <v>355.46</v>
      </c>
      <c r="C4584" s="4">
        <v>-3183.2</v>
      </c>
      <c r="D4584" s="4">
        <v>76168</v>
      </c>
      <c r="E4584" s="4">
        <v>210639.3</v>
      </c>
      <c r="F4584" s="4">
        <v>-4.37</v>
      </c>
      <c r="G4584" s="4">
        <v>16628</v>
      </c>
      <c r="H4584" s="4">
        <v>9954.9599999999991</v>
      </c>
      <c r="I4584" s="4">
        <v>34271.949999999997</v>
      </c>
      <c r="J4584" s="4"/>
      <c r="K4584" s="4">
        <v>-84186.41</v>
      </c>
    </row>
    <row r="4585" spans="1:11" x14ac:dyDescent="0.25">
      <c r="A4585" s="2">
        <v>41109</v>
      </c>
      <c r="B4585" s="4">
        <v>355.46</v>
      </c>
      <c r="C4585" s="4">
        <v>-3183.2</v>
      </c>
      <c r="D4585" s="4">
        <v>76168</v>
      </c>
      <c r="E4585" s="4">
        <v>210639.3</v>
      </c>
      <c r="F4585" s="4">
        <v>-4.37</v>
      </c>
      <c r="G4585" s="4">
        <v>16628</v>
      </c>
      <c r="H4585" s="4">
        <v>9954.9599999999991</v>
      </c>
      <c r="I4585" s="4">
        <v>34271.949999999997</v>
      </c>
      <c r="J4585" s="4"/>
      <c r="K4585" s="4">
        <v>-84186.41</v>
      </c>
    </row>
    <row r="4586" spans="1:11" x14ac:dyDescent="0.25">
      <c r="A4586" s="2">
        <v>41110</v>
      </c>
      <c r="B4586" s="4">
        <v>355.46</v>
      </c>
      <c r="C4586" s="4">
        <v>-3183.2</v>
      </c>
      <c r="D4586" s="4">
        <v>76168</v>
      </c>
      <c r="E4586" s="4">
        <v>210639.3</v>
      </c>
      <c r="F4586" s="4">
        <v>-4.37</v>
      </c>
      <c r="G4586" s="4">
        <v>16628</v>
      </c>
      <c r="H4586" s="4">
        <v>9954.9599999999991</v>
      </c>
      <c r="I4586" s="4">
        <v>34271.949999999997</v>
      </c>
      <c r="J4586" s="4"/>
      <c r="K4586" s="4">
        <v>-84186.41</v>
      </c>
    </row>
    <row r="4587" spans="1:11" x14ac:dyDescent="0.25">
      <c r="A4587" s="2">
        <v>41111</v>
      </c>
      <c r="B4587" s="4">
        <v>355.46</v>
      </c>
      <c r="C4587" s="4">
        <v>-3183.2</v>
      </c>
      <c r="D4587" s="4">
        <v>76168</v>
      </c>
      <c r="E4587" s="4">
        <v>210639.3</v>
      </c>
      <c r="F4587" s="4">
        <v>-4.37</v>
      </c>
      <c r="G4587" s="4">
        <v>16628</v>
      </c>
      <c r="H4587" s="4">
        <v>9954.9599999999991</v>
      </c>
      <c r="I4587" s="4">
        <v>34271.949999999997</v>
      </c>
      <c r="J4587" s="4"/>
      <c r="K4587" s="4">
        <v>-84186.41</v>
      </c>
    </row>
    <row r="4588" spans="1:11" x14ac:dyDescent="0.25">
      <c r="A4588" s="2">
        <v>41112</v>
      </c>
      <c r="B4588" s="4">
        <v>355.46</v>
      </c>
      <c r="C4588" s="4">
        <v>-3183.2</v>
      </c>
      <c r="D4588" s="4">
        <v>76168</v>
      </c>
      <c r="E4588" s="4">
        <v>210639.3</v>
      </c>
      <c r="F4588" s="4">
        <v>-4.37</v>
      </c>
      <c r="G4588" s="4">
        <v>16628</v>
      </c>
      <c r="H4588" s="4">
        <v>9954.9599999999991</v>
      </c>
      <c r="I4588" s="4">
        <v>34271.949999999997</v>
      </c>
      <c r="J4588" s="4"/>
      <c r="K4588" s="4">
        <v>-84186.41</v>
      </c>
    </row>
    <row r="4589" spans="1:11" x14ac:dyDescent="0.25">
      <c r="A4589" s="2">
        <v>41113</v>
      </c>
      <c r="B4589" s="4">
        <v>355.46</v>
      </c>
      <c r="C4589" s="4">
        <v>-3183.2</v>
      </c>
      <c r="D4589" s="4">
        <v>76168</v>
      </c>
      <c r="E4589" s="4">
        <v>210639.3</v>
      </c>
      <c r="F4589" s="4">
        <v>-4.37</v>
      </c>
      <c r="G4589" s="4">
        <v>16628</v>
      </c>
      <c r="H4589" s="4">
        <v>9954.9599999999991</v>
      </c>
      <c r="I4589" s="4">
        <v>34271.949999999997</v>
      </c>
      <c r="J4589" s="4"/>
      <c r="K4589" s="4">
        <v>-84186.41</v>
      </c>
    </row>
    <row r="4590" spans="1:11" x14ac:dyDescent="0.25">
      <c r="A4590" s="2">
        <v>41114</v>
      </c>
      <c r="B4590" s="4">
        <v>355.46</v>
      </c>
      <c r="C4590" s="4">
        <v>-3183.2</v>
      </c>
      <c r="D4590" s="4">
        <v>76168</v>
      </c>
      <c r="E4590" s="4">
        <v>210639.3</v>
      </c>
      <c r="F4590" s="4">
        <v>-4.37</v>
      </c>
      <c r="G4590" s="4">
        <v>16628</v>
      </c>
      <c r="H4590" s="4">
        <v>9954.9599999999991</v>
      </c>
      <c r="I4590" s="4">
        <v>34271.949999999997</v>
      </c>
      <c r="J4590" s="4"/>
      <c r="K4590" s="4">
        <v>-84186.41</v>
      </c>
    </row>
    <row r="4591" spans="1:11" x14ac:dyDescent="0.25">
      <c r="A4591" s="2">
        <v>41115</v>
      </c>
      <c r="B4591" s="4">
        <v>355.46</v>
      </c>
      <c r="C4591" s="4">
        <v>-3183.2</v>
      </c>
      <c r="D4591" s="4">
        <v>76168</v>
      </c>
      <c r="E4591" s="4">
        <v>210639.3</v>
      </c>
      <c r="F4591" s="4">
        <v>-4.37</v>
      </c>
      <c r="G4591" s="4">
        <v>16628</v>
      </c>
      <c r="H4591" s="4">
        <v>9954.9599999999991</v>
      </c>
      <c r="I4591" s="4">
        <v>34271.949999999997</v>
      </c>
      <c r="J4591" s="4"/>
      <c r="K4591" s="4">
        <v>-84186.41</v>
      </c>
    </row>
    <row r="4592" spans="1:11" x14ac:dyDescent="0.25">
      <c r="A4592" s="2">
        <v>41116</v>
      </c>
      <c r="B4592" s="4">
        <v>355.46</v>
      </c>
      <c r="C4592" s="4">
        <v>-3183.2</v>
      </c>
      <c r="D4592" s="4">
        <v>76168</v>
      </c>
      <c r="E4592" s="4">
        <v>210639.3</v>
      </c>
      <c r="F4592" s="4">
        <v>-4.37</v>
      </c>
      <c r="G4592" s="4">
        <v>16628</v>
      </c>
      <c r="H4592" s="4">
        <v>9954.9599999999991</v>
      </c>
      <c r="I4592" s="4">
        <v>34271.949999999997</v>
      </c>
      <c r="J4592" s="4"/>
      <c r="K4592" s="4">
        <v>-84186.41</v>
      </c>
    </row>
    <row r="4593" spans="1:11" x14ac:dyDescent="0.25">
      <c r="A4593" s="2">
        <v>41117</v>
      </c>
      <c r="B4593" s="4">
        <v>355.46</v>
      </c>
      <c r="C4593" s="4">
        <v>-3183.2</v>
      </c>
      <c r="D4593" s="4">
        <v>76168</v>
      </c>
      <c r="E4593" s="4">
        <v>210639.3</v>
      </c>
      <c r="F4593" s="4">
        <v>-4.37</v>
      </c>
      <c r="G4593" s="4">
        <v>16628</v>
      </c>
      <c r="H4593" s="4">
        <v>9954.9599999999991</v>
      </c>
      <c r="I4593" s="4">
        <v>34271.949999999997</v>
      </c>
      <c r="J4593" s="4"/>
      <c r="K4593" s="4">
        <v>-84186.41</v>
      </c>
    </row>
    <row r="4594" spans="1:11" x14ac:dyDescent="0.25">
      <c r="A4594" s="2">
        <v>41118</v>
      </c>
      <c r="B4594" s="4">
        <v>355.46</v>
      </c>
      <c r="C4594" s="4">
        <v>-3183.2</v>
      </c>
      <c r="D4594" s="4">
        <v>76168</v>
      </c>
      <c r="E4594" s="4">
        <v>210639.3</v>
      </c>
      <c r="F4594" s="4">
        <v>-4.37</v>
      </c>
      <c r="G4594" s="4">
        <v>16628</v>
      </c>
      <c r="H4594" s="4">
        <v>9954.9599999999991</v>
      </c>
      <c r="I4594" s="4">
        <v>34271.949999999997</v>
      </c>
      <c r="J4594" s="4"/>
      <c r="K4594" s="4">
        <v>-84186.41</v>
      </c>
    </row>
    <row r="4595" spans="1:11" x14ac:dyDescent="0.25">
      <c r="A4595" s="2">
        <v>41119</v>
      </c>
      <c r="B4595" s="4">
        <v>355.46</v>
      </c>
      <c r="C4595" s="4">
        <v>-3183.2</v>
      </c>
      <c r="D4595" s="4">
        <v>76168</v>
      </c>
      <c r="E4595" s="4">
        <v>210639.3</v>
      </c>
      <c r="F4595" s="4">
        <v>-4.37</v>
      </c>
      <c r="G4595" s="4">
        <v>16628</v>
      </c>
      <c r="H4595" s="4">
        <v>9954.9599999999991</v>
      </c>
      <c r="I4595" s="4">
        <v>34271.949999999997</v>
      </c>
      <c r="J4595" s="4"/>
      <c r="K4595" s="4">
        <v>-84186.41</v>
      </c>
    </row>
    <row r="4596" spans="1:11" x14ac:dyDescent="0.25">
      <c r="A4596" s="2">
        <v>41120</v>
      </c>
      <c r="B4596" s="4">
        <v>355.46</v>
      </c>
      <c r="C4596" s="4">
        <v>-3183.2</v>
      </c>
      <c r="D4596" s="4">
        <v>76168</v>
      </c>
      <c r="E4596" s="4">
        <v>210639.3</v>
      </c>
      <c r="F4596" s="4">
        <v>-4.37</v>
      </c>
      <c r="G4596" s="4">
        <v>16628</v>
      </c>
      <c r="H4596" s="4">
        <v>9954.9599999999991</v>
      </c>
      <c r="I4596" s="4">
        <v>34271.949999999997</v>
      </c>
      <c r="J4596" s="4"/>
      <c r="K4596" s="4">
        <v>-84186.41</v>
      </c>
    </row>
    <row r="4597" spans="1:11" x14ac:dyDescent="0.25">
      <c r="A4597" s="2">
        <v>41121</v>
      </c>
      <c r="B4597" s="4">
        <v>355.46</v>
      </c>
      <c r="C4597" s="4">
        <v>-3183.2</v>
      </c>
      <c r="D4597" s="4">
        <v>76271</v>
      </c>
      <c r="E4597" s="4">
        <v>210639.3</v>
      </c>
      <c r="F4597" s="4">
        <v>-4.72</v>
      </c>
      <c r="G4597" s="4">
        <v>16628</v>
      </c>
      <c r="H4597" s="4">
        <v>9954.9599999999991</v>
      </c>
      <c r="I4597" s="4">
        <v>34718.769999999997</v>
      </c>
      <c r="J4597" s="4"/>
      <c r="K4597" s="4">
        <v>-84186.41</v>
      </c>
    </row>
    <row r="4598" spans="1:11" x14ac:dyDescent="0.25">
      <c r="A4598" s="2">
        <v>41122</v>
      </c>
      <c r="B4598" s="4">
        <v>355.46</v>
      </c>
      <c r="C4598" s="4">
        <v>-3183.2</v>
      </c>
      <c r="D4598" s="4">
        <v>76271</v>
      </c>
      <c r="E4598" s="4">
        <v>210639.3</v>
      </c>
      <c r="F4598" s="4">
        <v>-4.72</v>
      </c>
      <c r="G4598" s="4">
        <v>16628</v>
      </c>
      <c r="H4598" s="4">
        <v>9954.9599999999991</v>
      </c>
      <c r="I4598" s="4">
        <v>34718.769999999997</v>
      </c>
      <c r="J4598" s="4"/>
      <c r="K4598" s="4">
        <v>-84186.41</v>
      </c>
    </row>
    <row r="4599" spans="1:11" x14ac:dyDescent="0.25">
      <c r="A4599" s="2">
        <v>41123</v>
      </c>
      <c r="B4599" s="4">
        <v>355.46</v>
      </c>
      <c r="C4599" s="4">
        <v>-3183.2</v>
      </c>
      <c r="D4599" s="4">
        <v>76271</v>
      </c>
      <c r="E4599" s="4">
        <v>210639.3</v>
      </c>
      <c r="F4599" s="4">
        <v>-4.72</v>
      </c>
      <c r="G4599" s="4">
        <v>16628</v>
      </c>
      <c r="H4599" s="4">
        <v>9954.9599999999991</v>
      </c>
      <c r="I4599" s="4">
        <v>34718.769999999997</v>
      </c>
      <c r="J4599" s="4"/>
      <c r="K4599" s="4">
        <v>-84186.41</v>
      </c>
    </row>
    <row r="4600" spans="1:11" x14ac:dyDescent="0.25">
      <c r="A4600" s="2">
        <v>41124</v>
      </c>
      <c r="B4600" s="4">
        <v>355.46</v>
      </c>
      <c r="C4600" s="4">
        <v>-3183.2</v>
      </c>
      <c r="D4600" s="4">
        <v>76271</v>
      </c>
      <c r="E4600" s="4">
        <v>210639.3</v>
      </c>
      <c r="F4600" s="4">
        <v>-4.72</v>
      </c>
      <c r="G4600" s="4">
        <v>16628</v>
      </c>
      <c r="H4600" s="4">
        <v>9954.9599999999991</v>
      </c>
      <c r="I4600" s="4">
        <v>34718.769999999997</v>
      </c>
      <c r="J4600" s="4"/>
      <c r="K4600" s="4">
        <v>-84186.41</v>
      </c>
    </row>
    <row r="4601" spans="1:11" x14ac:dyDescent="0.25">
      <c r="A4601" s="2">
        <v>41125</v>
      </c>
      <c r="B4601" s="4">
        <v>355.46</v>
      </c>
      <c r="C4601" s="4">
        <v>-3183.2</v>
      </c>
      <c r="D4601" s="4">
        <v>76271</v>
      </c>
      <c r="E4601" s="4">
        <v>210639.3</v>
      </c>
      <c r="F4601" s="4">
        <v>-4.72</v>
      </c>
      <c r="G4601" s="4">
        <v>16628</v>
      </c>
      <c r="H4601" s="4">
        <v>9954.9599999999991</v>
      </c>
      <c r="I4601" s="4">
        <v>34718.769999999997</v>
      </c>
      <c r="J4601" s="4"/>
      <c r="K4601" s="4">
        <v>-84186.41</v>
      </c>
    </row>
    <row r="4602" spans="1:11" x14ac:dyDescent="0.25">
      <c r="A4602" s="2">
        <v>41126</v>
      </c>
      <c r="B4602" s="4">
        <v>355.46</v>
      </c>
      <c r="C4602" s="4">
        <v>-3183.2</v>
      </c>
      <c r="D4602" s="4">
        <v>76271</v>
      </c>
      <c r="E4602" s="4">
        <v>210639.3</v>
      </c>
      <c r="F4602" s="4">
        <v>-4.72</v>
      </c>
      <c r="G4602" s="4">
        <v>16628</v>
      </c>
      <c r="H4602" s="4">
        <v>9954.9599999999991</v>
      </c>
      <c r="I4602" s="4">
        <v>34718.769999999997</v>
      </c>
      <c r="J4602" s="4"/>
      <c r="K4602" s="4">
        <v>-84186.41</v>
      </c>
    </row>
    <row r="4603" spans="1:11" x14ac:dyDescent="0.25">
      <c r="A4603" s="2">
        <v>41127</v>
      </c>
      <c r="B4603" s="4">
        <v>355.46</v>
      </c>
      <c r="C4603" s="4">
        <v>-3183.2</v>
      </c>
      <c r="D4603" s="4">
        <v>76271</v>
      </c>
      <c r="E4603" s="4">
        <v>210639.3</v>
      </c>
      <c r="F4603" s="4">
        <v>-4.72</v>
      </c>
      <c r="G4603" s="4">
        <v>16628</v>
      </c>
      <c r="H4603" s="4">
        <v>9954.9599999999991</v>
      </c>
      <c r="I4603" s="4">
        <v>34718.769999999997</v>
      </c>
      <c r="J4603" s="4"/>
      <c r="K4603" s="4">
        <v>-84186.41</v>
      </c>
    </row>
    <row r="4604" spans="1:11" x14ac:dyDescent="0.25">
      <c r="A4604" s="2">
        <v>41128</v>
      </c>
      <c r="B4604" s="4">
        <v>355.46</v>
      </c>
      <c r="C4604" s="4">
        <v>-3183.2</v>
      </c>
      <c r="D4604" s="4">
        <v>76271</v>
      </c>
      <c r="E4604" s="4">
        <v>210639.3</v>
      </c>
      <c r="F4604" s="4">
        <v>-4.72</v>
      </c>
      <c r="G4604" s="4">
        <v>16628</v>
      </c>
      <c r="H4604" s="4">
        <v>9954.9599999999991</v>
      </c>
      <c r="I4604" s="4">
        <v>34718.769999999997</v>
      </c>
      <c r="J4604" s="4"/>
      <c r="K4604" s="4">
        <v>-84186.41</v>
      </c>
    </row>
    <row r="4605" spans="1:11" x14ac:dyDescent="0.25">
      <c r="A4605" s="2">
        <v>41129</v>
      </c>
      <c r="B4605" s="4">
        <v>355.46</v>
      </c>
      <c r="C4605" s="4">
        <v>-3183.2</v>
      </c>
      <c r="D4605" s="4">
        <v>76271</v>
      </c>
      <c r="E4605" s="4">
        <v>210639.3</v>
      </c>
      <c r="F4605" s="4">
        <v>-4.72</v>
      </c>
      <c r="G4605" s="4">
        <v>16628</v>
      </c>
      <c r="H4605" s="4">
        <v>9954.9599999999991</v>
      </c>
      <c r="I4605" s="4">
        <v>34718.769999999997</v>
      </c>
      <c r="J4605" s="4"/>
      <c r="K4605" s="4">
        <v>-84186.41</v>
      </c>
    </row>
    <row r="4606" spans="1:11" x14ac:dyDescent="0.25">
      <c r="A4606" s="2">
        <v>41130</v>
      </c>
      <c r="B4606" s="4">
        <v>355.46</v>
      </c>
      <c r="C4606" s="4">
        <v>-3183.2</v>
      </c>
      <c r="D4606" s="4">
        <v>76271</v>
      </c>
      <c r="E4606" s="4">
        <v>210639.3</v>
      </c>
      <c r="F4606" s="4">
        <v>-4.72</v>
      </c>
      <c r="G4606" s="4">
        <v>16628</v>
      </c>
      <c r="H4606" s="4">
        <v>9954.9599999999991</v>
      </c>
      <c r="I4606" s="4">
        <v>34718.769999999997</v>
      </c>
      <c r="J4606" s="4"/>
      <c r="K4606" s="4">
        <v>-84186.41</v>
      </c>
    </row>
    <row r="4607" spans="1:11" x14ac:dyDescent="0.25">
      <c r="A4607" s="2">
        <v>41131</v>
      </c>
      <c r="B4607" s="4">
        <v>355.46</v>
      </c>
      <c r="C4607" s="4">
        <v>-3183.2</v>
      </c>
      <c r="D4607" s="4">
        <v>76271</v>
      </c>
      <c r="E4607" s="4">
        <v>210639.3</v>
      </c>
      <c r="F4607" s="4">
        <v>-4.72</v>
      </c>
      <c r="G4607" s="4">
        <v>16628</v>
      </c>
      <c r="H4607" s="4">
        <v>9954.9599999999991</v>
      </c>
      <c r="I4607" s="4">
        <v>34718.769999999997</v>
      </c>
      <c r="J4607" s="4"/>
      <c r="K4607" s="4">
        <v>-84186.41</v>
      </c>
    </row>
    <row r="4608" spans="1:11" x14ac:dyDescent="0.25">
      <c r="A4608" s="2">
        <v>41132</v>
      </c>
      <c r="B4608" s="4">
        <v>355.46</v>
      </c>
      <c r="C4608" s="4">
        <v>-3183.2</v>
      </c>
      <c r="D4608" s="4">
        <v>76271</v>
      </c>
      <c r="E4608" s="4">
        <v>210639.3</v>
      </c>
      <c r="F4608" s="4">
        <v>-4.72</v>
      </c>
      <c r="G4608" s="4">
        <v>16628</v>
      </c>
      <c r="H4608" s="4">
        <v>9954.9599999999991</v>
      </c>
      <c r="I4608" s="4">
        <v>34718.769999999997</v>
      </c>
      <c r="J4608" s="4"/>
      <c r="K4608" s="4">
        <v>-84186.41</v>
      </c>
    </row>
    <row r="4609" spans="1:11" x14ac:dyDescent="0.25">
      <c r="A4609" s="2">
        <v>41133</v>
      </c>
      <c r="B4609" s="4">
        <v>355.46</v>
      </c>
      <c r="C4609" s="4">
        <v>-3183.2</v>
      </c>
      <c r="D4609" s="4">
        <v>76271</v>
      </c>
      <c r="E4609" s="4">
        <v>210639.3</v>
      </c>
      <c r="F4609" s="4">
        <v>-4.72</v>
      </c>
      <c r="G4609" s="4">
        <v>16628</v>
      </c>
      <c r="H4609" s="4">
        <v>9954.9599999999991</v>
      </c>
      <c r="I4609" s="4">
        <v>34718.769999999997</v>
      </c>
      <c r="J4609" s="4"/>
      <c r="K4609" s="4">
        <v>-84186.41</v>
      </c>
    </row>
    <row r="4610" spans="1:11" x14ac:dyDescent="0.25">
      <c r="A4610" s="2">
        <v>41134</v>
      </c>
      <c r="B4610" s="4">
        <v>355.46</v>
      </c>
      <c r="C4610" s="4">
        <v>-3183.2</v>
      </c>
      <c r="D4610" s="4">
        <v>76271</v>
      </c>
      <c r="E4610" s="4">
        <v>210639.3</v>
      </c>
      <c r="F4610" s="4">
        <v>-4.72</v>
      </c>
      <c r="G4610" s="4">
        <v>16628</v>
      </c>
      <c r="H4610" s="4">
        <v>9954.9599999999991</v>
      </c>
      <c r="I4610" s="4">
        <v>34718.769999999997</v>
      </c>
      <c r="J4610" s="4"/>
      <c r="K4610" s="4">
        <v>-84186.41</v>
      </c>
    </row>
    <row r="4611" spans="1:11" x14ac:dyDescent="0.25">
      <c r="A4611" s="2">
        <v>41135</v>
      </c>
      <c r="B4611" s="4">
        <v>355.46</v>
      </c>
      <c r="C4611" s="4">
        <v>-3183.2</v>
      </c>
      <c r="D4611" s="4">
        <v>76271</v>
      </c>
      <c r="E4611" s="4">
        <v>210639.3</v>
      </c>
      <c r="F4611" s="4">
        <v>-4.72</v>
      </c>
      <c r="G4611" s="4">
        <v>16628</v>
      </c>
      <c r="H4611" s="4">
        <v>9954.9599999999991</v>
      </c>
      <c r="I4611" s="4">
        <v>34718.769999999997</v>
      </c>
      <c r="J4611" s="4"/>
      <c r="K4611" s="4">
        <v>-84186.41</v>
      </c>
    </row>
    <row r="4612" spans="1:11" x14ac:dyDescent="0.25">
      <c r="A4612" s="2">
        <v>41136</v>
      </c>
      <c r="B4612" s="4">
        <v>355.46</v>
      </c>
      <c r="C4612" s="4">
        <v>-3183.2</v>
      </c>
      <c r="D4612" s="4">
        <v>76271</v>
      </c>
      <c r="E4612" s="4">
        <v>210639.3</v>
      </c>
      <c r="F4612" s="4">
        <v>-4.72</v>
      </c>
      <c r="G4612" s="4">
        <v>16628</v>
      </c>
      <c r="H4612" s="4">
        <v>9954.9599999999991</v>
      </c>
      <c r="I4612" s="4">
        <v>34718.769999999997</v>
      </c>
      <c r="J4612" s="4"/>
      <c r="K4612" s="4">
        <v>-84186.41</v>
      </c>
    </row>
    <row r="4613" spans="1:11" x14ac:dyDescent="0.25">
      <c r="A4613" s="2">
        <v>41137</v>
      </c>
      <c r="B4613" s="4">
        <v>355.46</v>
      </c>
      <c r="C4613" s="4">
        <v>-3183.2</v>
      </c>
      <c r="D4613" s="4">
        <v>76271</v>
      </c>
      <c r="E4613" s="4">
        <v>210639.3</v>
      </c>
      <c r="F4613" s="4">
        <v>-4.72</v>
      </c>
      <c r="G4613" s="4">
        <v>16628</v>
      </c>
      <c r="H4613" s="4">
        <v>9954.9599999999991</v>
      </c>
      <c r="I4613" s="4">
        <v>34718.769999999997</v>
      </c>
      <c r="J4613" s="4"/>
      <c r="K4613" s="4">
        <v>-84186.41</v>
      </c>
    </row>
    <row r="4614" spans="1:11" x14ac:dyDescent="0.25">
      <c r="A4614" s="2">
        <v>41138</v>
      </c>
      <c r="B4614" s="4">
        <v>355.46</v>
      </c>
      <c r="C4614" s="4">
        <v>-3183.2</v>
      </c>
      <c r="D4614" s="4">
        <v>76271</v>
      </c>
      <c r="E4614" s="4">
        <v>210639.3</v>
      </c>
      <c r="F4614" s="4">
        <v>-4.72</v>
      </c>
      <c r="G4614" s="4">
        <v>16628</v>
      </c>
      <c r="H4614" s="4">
        <v>9954.9599999999991</v>
      </c>
      <c r="I4614" s="4">
        <v>34718.769999999997</v>
      </c>
      <c r="J4614" s="4"/>
      <c r="K4614" s="4">
        <v>-84186.41</v>
      </c>
    </row>
    <row r="4615" spans="1:11" x14ac:dyDescent="0.25">
      <c r="A4615" s="2">
        <v>41139</v>
      </c>
      <c r="B4615" s="4">
        <v>355.46</v>
      </c>
      <c r="C4615" s="4">
        <v>-3183.2</v>
      </c>
      <c r="D4615" s="4">
        <v>76271</v>
      </c>
      <c r="E4615" s="4">
        <v>210639.3</v>
      </c>
      <c r="F4615" s="4">
        <v>-4.72</v>
      </c>
      <c r="G4615" s="4">
        <v>16628</v>
      </c>
      <c r="H4615" s="4">
        <v>9954.9599999999991</v>
      </c>
      <c r="I4615" s="4">
        <v>34718.769999999997</v>
      </c>
      <c r="J4615" s="4"/>
      <c r="K4615" s="4">
        <v>-84186.41</v>
      </c>
    </row>
    <row r="4616" spans="1:11" x14ac:dyDescent="0.25">
      <c r="A4616" s="2">
        <v>41140</v>
      </c>
      <c r="B4616" s="4">
        <v>355.46</v>
      </c>
      <c r="C4616" s="4">
        <v>-3183.2</v>
      </c>
      <c r="D4616" s="4">
        <v>76271</v>
      </c>
      <c r="E4616" s="4">
        <v>210639.3</v>
      </c>
      <c r="F4616" s="4">
        <v>-4.72</v>
      </c>
      <c r="G4616" s="4">
        <v>16628</v>
      </c>
      <c r="H4616" s="4">
        <v>9954.9599999999991</v>
      </c>
      <c r="I4616" s="4">
        <v>34718.769999999997</v>
      </c>
      <c r="J4616" s="4"/>
      <c r="K4616" s="4">
        <v>-84186.41</v>
      </c>
    </row>
    <row r="4617" spans="1:11" x14ac:dyDescent="0.25">
      <c r="A4617" s="2">
        <v>41141</v>
      </c>
      <c r="B4617" s="4">
        <v>355.46</v>
      </c>
      <c r="C4617" s="4">
        <v>-3183.2</v>
      </c>
      <c r="D4617" s="4">
        <v>76271</v>
      </c>
      <c r="E4617" s="4">
        <v>210639.3</v>
      </c>
      <c r="F4617" s="4">
        <v>-4.72</v>
      </c>
      <c r="G4617" s="4">
        <v>16628</v>
      </c>
      <c r="H4617" s="4">
        <v>9954.9599999999991</v>
      </c>
      <c r="I4617" s="4">
        <v>34718.769999999997</v>
      </c>
      <c r="J4617" s="4"/>
      <c r="K4617" s="4">
        <v>-84186.41</v>
      </c>
    </row>
    <row r="4618" spans="1:11" x14ac:dyDescent="0.25">
      <c r="A4618" s="2">
        <v>41142</v>
      </c>
      <c r="B4618" s="4">
        <v>355.46</v>
      </c>
      <c r="C4618" s="4">
        <v>-3183.2</v>
      </c>
      <c r="D4618" s="4">
        <v>76271</v>
      </c>
      <c r="E4618" s="4">
        <v>210639.3</v>
      </c>
      <c r="F4618" s="4">
        <v>-4.72</v>
      </c>
      <c r="G4618" s="4">
        <v>16628</v>
      </c>
      <c r="H4618" s="4">
        <v>9954.9599999999991</v>
      </c>
      <c r="I4618" s="4">
        <v>34718.769999999997</v>
      </c>
      <c r="J4618" s="4"/>
      <c r="K4618" s="4">
        <v>-84186.41</v>
      </c>
    </row>
    <row r="4619" spans="1:11" x14ac:dyDescent="0.25">
      <c r="A4619" s="2">
        <v>41143</v>
      </c>
      <c r="B4619" s="4">
        <v>355.46</v>
      </c>
      <c r="C4619" s="4">
        <v>-3183.2</v>
      </c>
      <c r="D4619" s="4">
        <v>76271</v>
      </c>
      <c r="E4619" s="4">
        <v>210639.3</v>
      </c>
      <c r="F4619" s="4">
        <v>-4.72</v>
      </c>
      <c r="G4619" s="4">
        <v>16628</v>
      </c>
      <c r="H4619" s="4">
        <v>9954.9599999999991</v>
      </c>
      <c r="I4619" s="4">
        <v>34718.769999999997</v>
      </c>
      <c r="J4619" s="4"/>
      <c r="K4619" s="4">
        <v>-84186.41</v>
      </c>
    </row>
    <row r="4620" spans="1:11" x14ac:dyDescent="0.25">
      <c r="A4620" s="2">
        <v>41144</v>
      </c>
      <c r="B4620" s="4">
        <v>355.46</v>
      </c>
      <c r="C4620" s="4">
        <v>-3183.2</v>
      </c>
      <c r="D4620" s="4">
        <v>76271</v>
      </c>
      <c r="E4620" s="4">
        <v>210639.3</v>
      </c>
      <c r="F4620" s="4">
        <v>-4.72</v>
      </c>
      <c r="G4620" s="4">
        <v>16628</v>
      </c>
      <c r="H4620" s="4">
        <v>9954.9599999999991</v>
      </c>
      <c r="I4620" s="4">
        <v>34718.769999999997</v>
      </c>
      <c r="J4620" s="4"/>
      <c r="K4620" s="4">
        <v>-84186.41</v>
      </c>
    </row>
    <row r="4621" spans="1:11" x14ac:dyDescent="0.25">
      <c r="A4621" s="2">
        <v>41145</v>
      </c>
      <c r="B4621" s="4">
        <v>355.46</v>
      </c>
      <c r="C4621" s="4">
        <v>-3183.2</v>
      </c>
      <c r="D4621" s="4">
        <v>76271</v>
      </c>
      <c r="E4621" s="4">
        <v>210639.3</v>
      </c>
      <c r="F4621" s="4">
        <v>-4.72</v>
      </c>
      <c r="G4621" s="4">
        <v>16628</v>
      </c>
      <c r="H4621" s="4">
        <v>9954.9599999999991</v>
      </c>
      <c r="I4621" s="4">
        <v>34718.769999999997</v>
      </c>
      <c r="J4621" s="4"/>
      <c r="K4621" s="4">
        <v>-84186.41</v>
      </c>
    </row>
    <row r="4622" spans="1:11" x14ac:dyDescent="0.25">
      <c r="A4622" s="2">
        <v>41146</v>
      </c>
      <c r="B4622" s="4">
        <v>355.46</v>
      </c>
      <c r="C4622" s="4">
        <v>-3183.2</v>
      </c>
      <c r="D4622" s="4">
        <v>76271</v>
      </c>
      <c r="E4622" s="4">
        <v>210639.3</v>
      </c>
      <c r="F4622" s="4">
        <v>-4.72</v>
      </c>
      <c r="G4622" s="4">
        <v>16628</v>
      </c>
      <c r="H4622" s="4">
        <v>9954.9599999999991</v>
      </c>
      <c r="I4622" s="4">
        <v>34718.769999999997</v>
      </c>
      <c r="J4622" s="4"/>
      <c r="K4622" s="4">
        <v>-84186.41</v>
      </c>
    </row>
    <row r="4623" spans="1:11" x14ac:dyDescent="0.25">
      <c r="A4623" s="2">
        <v>41147</v>
      </c>
      <c r="B4623" s="4">
        <v>355.46</v>
      </c>
      <c r="C4623" s="4">
        <v>-3183.2</v>
      </c>
      <c r="D4623" s="4">
        <v>76271</v>
      </c>
      <c r="E4623" s="4">
        <v>210639.3</v>
      </c>
      <c r="F4623" s="4">
        <v>-4.72</v>
      </c>
      <c r="G4623" s="4">
        <v>16628</v>
      </c>
      <c r="H4623" s="4">
        <v>9954.9599999999991</v>
      </c>
      <c r="I4623" s="4">
        <v>34718.769999999997</v>
      </c>
      <c r="J4623" s="4"/>
      <c r="K4623" s="4">
        <v>-84186.41</v>
      </c>
    </row>
    <row r="4624" spans="1:11" x14ac:dyDescent="0.25">
      <c r="A4624" s="2">
        <v>41148</v>
      </c>
      <c r="B4624" s="4">
        <v>355.46</v>
      </c>
      <c r="C4624" s="4">
        <v>-3183.2</v>
      </c>
      <c r="D4624" s="4">
        <v>76271</v>
      </c>
      <c r="E4624" s="4">
        <v>210639.3</v>
      </c>
      <c r="F4624" s="4">
        <v>-4.72</v>
      </c>
      <c r="G4624" s="4">
        <v>16628</v>
      </c>
      <c r="H4624" s="4">
        <v>9954.9599999999991</v>
      </c>
      <c r="I4624" s="4">
        <v>34718.769999999997</v>
      </c>
      <c r="J4624" s="4"/>
      <c r="K4624" s="4">
        <v>-84186.41</v>
      </c>
    </row>
    <row r="4625" spans="1:11" x14ac:dyDescent="0.25">
      <c r="A4625" s="2">
        <v>41149</v>
      </c>
      <c r="B4625" s="4">
        <v>355.46</v>
      </c>
      <c r="C4625" s="4">
        <v>-3183.2</v>
      </c>
      <c r="D4625" s="4">
        <v>76271</v>
      </c>
      <c r="E4625" s="4">
        <v>210639.3</v>
      </c>
      <c r="F4625" s="4">
        <v>-4.72</v>
      </c>
      <c r="G4625" s="4">
        <v>16628</v>
      </c>
      <c r="H4625" s="4">
        <v>9954.9599999999991</v>
      </c>
      <c r="I4625" s="4">
        <v>34718.769999999997</v>
      </c>
      <c r="J4625" s="4"/>
      <c r="K4625" s="4">
        <v>-84186.41</v>
      </c>
    </row>
    <row r="4626" spans="1:11" x14ac:dyDescent="0.25">
      <c r="A4626" s="2">
        <v>41150</v>
      </c>
      <c r="B4626" s="4">
        <v>355.46</v>
      </c>
      <c r="C4626" s="4">
        <v>-3183.2</v>
      </c>
      <c r="D4626" s="4">
        <v>76271</v>
      </c>
      <c r="E4626" s="4">
        <v>210639.3</v>
      </c>
      <c r="F4626" s="4">
        <v>-4.72</v>
      </c>
      <c r="G4626" s="4">
        <v>16628</v>
      </c>
      <c r="H4626" s="4">
        <v>9954.9599999999991</v>
      </c>
      <c r="I4626" s="4">
        <v>34718.769999999997</v>
      </c>
      <c r="J4626" s="4"/>
      <c r="K4626" s="4">
        <v>-84186.41</v>
      </c>
    </row>
    <row r="4627" spans="1:11" x14ac:dyDescent="0.25">
      <c r="A4627" s="2">
        <v>41151</v>
      </c>
      <c r="B4627" s="4">
        <v>355.46</v>
      </c>
      <c r="C4627" s="4">
        <v>-3183.2</v>
      </c>
      <c r="D4627" s="4">
        <v>76271</v>
      </c>
      <c r="E4627" s="4">
        <v>210639.3</v>
      </c>
      <c r="F4627" s="4">
        <v>-4.72</v>
      </c>
      <c r="G4627" s="4">
        <v>16628</v>
      </c>
      <c r="H4627" s="4">
        <v>9954.9599999999991</v>
      </c>
      <c r="I4627" s="4">
        <v>34718.769999999997</v>
      </c>
      <c r="J4627" s="4"/>
      <c r="K4627" s="4">
        <v>-84186.41</v>
      </c>
    </row>
    <row r="4628" spans="1:11" x14ac:dyDescent="0.25">
      <c r="A4628" s="2">
        <v>41152</v>
      </c>
      <c r="B4628" s="4">
        <v>355.46</v>
      </c>
      <c r="C4628" s="4">
        <v>-3183.2</v>
      </c>
      <c r="D4628" s="4">
        <v>77392</v>
      </c>
      <c r="E4628" s="4">
        <v>210639.3</v>
      </c>
      <c r="F4628" s="4">
        <v>-4.75</v>
      </c>
      <c r="G4628" s="4">
        <v>16628</v>
      </c>
      <c r="H4628" s="4">
        <v>9954.9599999999991</v>
      </c>
      <c r="I4628" s="4">
        <v>35275.870000000003</v>
      </c>
      <c r="J4628" s="4"/>
      <c r="K4628" s="4">
        <v>-84186.41</v>
      </c>
    </row>
    <row r="4629" spans="1:11" x14ac:dyDescent="0.25">
      <c r="A4629" s="2">
        <v>41153</v>
      </c>
      <c r="B4629" s="4">
        <v>355.46</v>
      </c>
      <c r="C4629" s="4">
        <v>-3183.2</v>
      </c>
      <c r="D4629" s="4">
        <v>77392</v>
      </c>
      <c r="E4629" s="4">
        <v>210639.3</v>
      </c>
      <c r="F4629" s="4">
        <v>-4.75</v>
      </c>
      <c r="G4629" s="4">
        <v>16628</v>
      </c>
      <c r="H4629" s="4">
        <v>9954.9599999999991</v>
      </c>
      <c r="I4629" s="4">
        <v>35275.870000000003</v>
      </c>
      <c r="J4629" s="4"/>
      <c r="K4629" s="4">
        <v>-84186.41</v>
      </c>
    </row>
    <row r="4630" spans="1:11" x14ac:dyDescent="0.25">
      <c r="A4630" s="2">
        <v>41154</v>
      </c>
      <c r="B4630" s="4">
        <v>355.46</v>
      </c>
      <c r="C4630" s="4">
        <v>-3183.2</v>
      </c>
      <c r="D4630" s="4">
        <v>77392</v>
      </c>
      <c r="E4630" s="4">
        <v>210639.3</v>
      </c>
      <c r="F4630" s="4">
        <v>-4.75</v>
      </c>
      <c r="G4630" s="4">
        <v>16628</v>
      </c>
      <c r="H4630" s="4">
        <v>9954.9599999999991</v>
      </c>
      <c r="I4630" s="4">
        <v>35275.870000000003</v>
      </c>
      <c r="J4630" s="4"/>
      <c r="K4630" s="4">
        <v>-84186.41</v>
      </c>
    </row>
    <row r="4631" spans="1:11" x14ac:dyDescent="0.25">
      <c r="A4631" s="2">
        <v>41155</v>
      </c>
      <c r="B4631" s="4">
        <v>355.46</v>
      </c>
      <c r="C4631" s="4">
        <v>-3183.2</v>
      </c>
      <c r="D4631" s="4">
        <v>77392</v>
      </c>
      <c r="E4631" s="4">
        <v>210639.3</v>
      </c>
      <c r="F4631" s="4">
        <v>-4.75</v>
      </c>
      <c r="G4631" s="4">
        <v>16628</v>
      </c>
      <c r="H4631" s="4">
        <v>9954.9599999999991</v>
      </c>
      <c r="I4631" s="4">
        <v>35275.870000000003</v>
      </c>
      <c r="J4631" s="4"/>
      <c r="K4631" s="4">
        <v>-84186.41</v>
      </c>
    </row>
    <row r="4632" spans="1:11" x14ac:dyDescent="0.25">
      <c r="A4632" s="2">
        <v>41156</v>
      </c>
      <c r="B4632" s="4">
        <v>355.46</v>
      </c>
      <c r="C4632" s="4">
        <v>-3183.2</v>
      </c>
      <c r="D4632" s="4">
        <v>77392</v>
      </c>
      <c r="E4632" s="4">
        <v>210639.3</v>
      </c>
      <c r="F4632" s="4">
        <v>-4.75</v>
      </c>
      <c r="G4632" s="4">
        <v>16628</v>
      </c>
      <c r="H4632" s="4">
        <v>9954.9599999999991</v>
      </c>
      <c r="I4632" s="4">
        <v>35275.870000000003</v>
      </c>
      <c r="J4632" s="4"/>
      <c r="K4632" s="4">
        <v>-84186.41</v>
      </c>
    </row>
    <row r="4633" spans="1:11" x14ac:dyDescent="0.25">
      <c r="A4633" s="2">
        <v>41157</v>
      </c>
      <c r="B4633" s="4">
        <v>355.46</v>
      </c>
      <c r="C4633" s="4">
        <v>-3183.2</v>
      </c>
      <c r="D4633" s="4">
        <v>77392</v>
      </c>
      <c r="E4633" s="4">
        <v>210639.3</v>
      </c>
      <c r="F4633" s="4">
        <v>-4.75</v>
      </c>
      <c r="G4633" s="4">
        <v>16628</v>
      </c>
      <c r="H4633" s="4">
        <v>9954.9599999999991</v>
      </c>
      <c r="I4633" s="4">
        <v>35275.870000000003</v>
      </c>
      <c r="J4633" s="4"/>
      <c r="K4633" s="4">
        <v>-84186.41</v>
      </c>
    </row>
    <row r="4634" spans="1:11" x14ac:dyDescent="0.25">
      <c r="A4634" s="2">
        <v>41158</v>
      </c>
      <c r="B4634" s="4">
        <v>355.46</v>
      </c>
      <c r="C4634" s="4">
        <v>-3183.2</v>
      </c>
      <c r="D4634" s="4">
        <v>77392</v>
      </c>
      <c r="E4634" s="4">
        <v>210639.3</v>
      </c>
      <c r="F4634" s="4">
        <v>-4.75</v>
      </c>
      <c r="G4634" s="4">
        <v>16628</v>
      </c>
      <c r="H4634" s="4">
        <v>9954.9599999999991</v>
      </c>
      <c r="I4634" s="4">
        <v>35275.870000000003</v>
      </c>
      <c r="J4634" s="4"/>
      <c r="K4634" s="4">
        <v>-84186.41</v>
      </c>
    </row>
    <row r="4635" spans="1:11" x14ac:dyDescent="0.25">
      <c r="A4635" s="2">
        <v>41159</v>
      </c>
      <c r="B4635" s="4">
        <v>355.46</v>
      </c>
      <c r="C4635" s="4">
        <v>-3183.2</v>
      </c>
      <c r="D4635" s="4">
        <v>77392</v>
      </c>
      <c r="E4635" s="4">
        <v>210639.3</v>
      </c>
      <c r="F4635" s="4">
        <v>-4.75</v>
      </c>
      <c r="G4635" s="4">
        <v>16628</v>
      </c>
      <c r="H4635" s="4">
        <v>9954.9599999999991</v>
      </c>
      <c r="I4635" s="4">
        <v>35275.870000000003</v>
      </c>
      <c r="J4635" s="4"/>
      <c r="K4635" s="4">
        <v>-84186.41</v>
      </c>
    </row>
    <row r="4636" spans="1:11" x14ac:dyDescent="0.25">
      <c r="A4636" s="2">
        <v>41160</v>
      </c>
      <c r="B4636" s="4">
        <v>355.46</v>
      </c>
      <c r="C4636" s="4">
        <v>-3183.2</v>
      </c>
      <c r="D4636" s="4">
        <v>77392</v>
      </c>
      <c r="E4636" s="4">
        <v>210639.3</v>
      </c>
      <c r="F4636" s="4">
        <v>-4.75</v>
      </c>
      <c r="G4636" s="4">
        <v>16628</v>
      </c>
      <c r="H4636" s="4">
        <v>9954.9599999999991</v>
      </c>
      <c r="I4636" s="4">
        <v>35275.870000000003</v>
      </c>
      <c r="J4636" s="4"/>
      <c r="K4636" s="4">
        <v>-84186.41</v>
      </c>
    </row>
    <row r="4637" spans="1:11" x14ac:dyDescent="0.25">
      <c r="A4637" s="2">
        <v>41161</v>
      </c>
      <c r="B4637" s="4">
        <v>355.46</v>
      </c>
      <c r="C4637" s="4">
        <v>-3183.2</v>
      </c>
      <c r="D4637" s="4">
        <v>77392</v>
      </c>
      <c r="E4637" s="4">
        <v>210639.3</v>
      </c>
      <c r="F4637" s="4">
        <v>-4.75</v>
      </c>
      <c r="G4637" s="4">
        <v>16628</v>
      </c>
      <c r="H4637" s="4">
        <v>9954.9599999999991</v>
      </c>
      <c r="I4637" s="4">
        <v>35275.870000000003</v>
      </c>
      <c r="J4637" s="4"/>
      <c r="K4637" s="4">
        <v>-84186.41</v>
      </c>
    </row>
    <row r="4638" spans="1:11" x14ac:dyDescent="0.25">
      <c r="A4638" s="2">
        <v>41162</v>
      </c>
      <c r="B4638" s="4">
        <v>355.46</v>
      </c>
      <c r="C4638" s="4">
        <v>-3183.2</v>
      </c>
      <c r="D4638" s="4">
        <v>77392</v>
      </c>
      <c r="E4638" s="4">
        <v>210639.3</v>
      </c>
      <c r="F4638" s="4">
        <v>-4.75</v>
      </c>
      <c r="G4638" s="4">
        <v>16628</v>
      </c>
      <c r="H4638" s="4">
        <v>9954.9599999999991</v>
      </c>
      <c r="I4638" s="4">
        <v>35275.870000000003</v>
      </c>
      <c r="J4638" s="4"/>
      <c r="K4638" s="4">
        <v>-84186.41</v>
      </c>
    </row>
    <row r="4639" spans="1:11" x14ac:dyDescent="0.25">
      <c r="A4639" s="2">
        <v>41163</v>
      </c>
      <c r="B4639" s="4">
        <v>355.46</v>
      </c>
      <c r="C4639" s="4">
        <v>-3183.2</v>
      </c>
      <c r="D4639" s="4">
        <v>77392</v>
      </c>
      <c r="E4639" s="4">
        <v>210639.3</v>
      </c>
      <c r="F4639" s="4">
        <v>-4.75</v>
      </c>
      <c r="G4639" s="4">
        <v>16628</v>
      </c>
      <c r="H4639" s="4">
        <v>9954.9599999999991</v>
      </c>
      <c r="I4639" s="4">
        <v>35275.870000000003</v>
      </c>
      <c r="J4639" s="4"/>
      <c r="K4639" s="4">
        <v>-84186.41</v>
      </c>
    </row>
    <row r="4640" spans="1:11" x14ac:dyDescent="0.25">
      <c r="A4640" s="2">
        <v>41164</v>
      </c>
      <c r="B4640" s="4">
        <v>355.46</v>
      </c>
      <c r="C4640" s="4">
        <v>-3183.2</v>
      </c>
      <c r="D4640" s="4">
        <v>77392</v>
      </c>
      <c r="E4640" s="4">
        <v>210639.3</v>
      </c>
      <c r="F4640" s="4">
        <v>-4.75</v>
      </c>
      <c r="G4640" s="4">
        <v>16628</v>
      </c>
      <c r="H4640" s="4">
        <v>9954.9599999999991</v>
      </c>
      <c r="I4640" s="4">
        <v>35275.870000000003</v>
      </c>
      <c r="J4640" s="4"/>
      <c r="K4640" s="4">
        <v>-84186.41</v>
      </c>
    </row>
    <row r="4641" spans="1:11" x14ac:dyDescent="0.25">
      <c r="A4641" s="2">
        <v>41165</v>
      </c>
      <c r="B4641" s="4">
        <v>355.46</v>
      </c>
      <c r="C4641" s="4">
        <v>-3183.2</v>
      </c>
      <c r="D4641" s="4">
        <v>77392</v>
      </c>
      <c r="E4641" s="4">
        <v>210639.3</v>
      </c>
      <c r="F4641" s="4">
        <v>-4.75</v>
      </c>
      <c r="G4641" s="4">
        <v>16628</v>
      </c>
      <c r="H4641" s="4">
        <v>9954.9599999999991</v>
      </c>
      <c r="I4641" s="4">
        <v>35275.870000000003</v>
      </c>
      <c r="J4641" s="4"/>
      <c r="K4641" s="4">
        <v>-84186.41</v>
      </c>
    </row>
    <row r="4642" spans="1:11" x14ac:dyDescent="0.25">
      <c r="A4642" s="2">
        <v>41166</v>
      </c>
      <c r="B4642" s="4">
        <v>355.46</v>
      </c>
      <c r="C4642" s="4">
        <v>-3183.2</v>
      </c>
      <c r="D4642" s="4">
        <v>77392</v>
      </c>
      <c r="E4642" s="4">
        <v>210639.3</v>
      </c>
      <c r="F4642" s="4">
        <v>-4.75</v>
      </c>
      <c r="G4642" s="4">
        <v>16628</v>
      </c>
      <c r="H4642" s="4">
        <v>9954.9599999999991</v>
      </c>
      <c r="I4642" s="4">
        <v>35275.870000000003</v>
      </c>
      <c r="J4642" s="4"/>
      <c r="K4642" s="4">
        <v>-84186.41</v>
      </c>
    </row>
    <row r="4643" spans="1:11" x14ac:dyDescent="0.25">
      <c r="A4643" s="2">
        <v>41167</v>
      </c>
      <c r="B4643" s="4">
        <v>355.46</v>
      </c>
      <c r="C4643" s="4">
        <v>-3183.2</v>
      </c>
      <c r="D4643" s="4">
        <v>77392</v>
      </c>
      <c r="E4643" s="4">
        <v>210639.3</v>
      </c>
      <c r="F4643" s="4">
        <v>-4.75</v>
      </c>
      <c r="G4643" s="4">
        <v>16628</v>
      </c>
      <c r="H4643" s="4">
        <v>9954.9599999999991</v>
      </c>
      <c r="I4643" s="4">
        <v>35275.870000000003</v>
      </c>
      <c r="J4643" s="4"/>
      <c r="K4643" s="4">
        <v>-84186.41</v>
      </c>
    </row>
    <row r="4644" spans="1:11" x14ac:dyDescent="0.25">
      <c r="A4644" s="2">
        <v>41168</v>
      </c>
      <c r="B4644" s="4">
        <v>355.46</v>
      </c>
      <c r="C4644" s="4">
        <v>-3183.2</v>
      </c>
      <c r="D4644" s="4">
        <v>77392</v>
      </c>
      <c r="E4644" s="4">
        <v>210639.3</v>
      </c>
      <c r="F4644" s="4">
        <v>-4.75</v>
      </c>
      <c r="G4644" s="4">
        <v>16628</v>
      </c>
      <c r="H4644" s="4">
        <v>9954.9599999999991</v>
      </c>
      <c r="I4644" s="4">
        <v>35275.870000000003</v>
      </c>
      <c r="J4644" s="4"/>
      <c r="K4644" s="4">
        <v>-84186.41</v>
      </c>
    </row>
    <row r="4645" spans="1:11" x14ac:dyDescent="0.25">
      <c r="A4645" s="2">
        <v>41169</v>
      </c>
      <c r="B4645" s="4">
        <v>355.46</v>
      </c>
      <c r="C4645" s="4">
        <v>-3183.2</v>
      </c>
      <c r="D4645" s="4">
        <v>77392</v>
      </c>
      <c r="E4645" s="4">
        <v>210639.3</v>
      </c>
      <c r="F4645" s="4">
        <v>-4.75</v>
      </c>
      <c r="G4645" s="4">
        <v>16628</v>
      </c>
      <c r="H4645" s="4">
        <v>9954.9599999999991</v>
      </c>
      <c r="I4645" s="4">
        <v>35275.870000000003</v>
      </c>
      <c r="J4645" s="4"/>
      <c r="K4645" s="4">
        <v>-84186.41</v>
      </c>
    </row>
    <row r="4646" spans="1:11" x14ac:dyDescent="0.25">
      <c r="A4646" s="2">
        <v>41170</v>
      </c>
      <c r="B4646" s="4">
        <v>355.46</v>
      </c>
      <c r="C4646" s="4">
        <v>-3183.2</v>
      </c>
      <c r="D4646" s="4">
        <v>77392</v>
      </c>
      <c r="E4646" s="4">
        <v>210639.3</v>
      </c>
      <c r="F4646" s="4">
        <v>-4.75</v>
      </c>
      <c r="G4646" s="4">
        <v>16628</v>
      </c>
      <c r="H4646" s="4">
        <v>9954.9599999999991</v>
      </c>
      <c r="I4646" s="4">
        <v>35275.870000000003</v>
      </c>
      <c r="J4646" s="4"/>
      <c r="K4646" s="4">
        <v>-84186.41</v>
      </c>
    </row>
    <row r="4647" spans="1:11" x14ac:dyDescent="0.25">
      <c r="A4647" s="2">
        <v>41171</v>
      </c>
      <c r="B4647" s="4">
        <v>355.46</v>
      </c>
      <c r="C4647" s="4">
        <v>-3183.2</v>
      </c>
      <c r="D4647" s="4">
        <v>77392</v>
      </c>
      <c r="E4647" s="4">
        <v>210639.3</v>
      </c>
      <c r="F4647" s="4">
        <v>-4.75</v>
      </c>
      <c r="G4647" s="4">
        <v>16628</v>
      </c>
      <c r="H4647" s="4">
        <v>9954.9599999999991</v>
      </c>
      <c r="I4647" s="4">
        <v>35275.870000000003</v>
      </c>
      <c r="J4647" s="4"/>
      <c r="K4647" s="4">
        <v>-84186.41</v>
      </c>
    </row>
    <row r="4648" spans="1:11" x14ac:dyDescent="0.25">
      <c r="A4648" s="2">
        <v>41172</v>
      </c>
      <c r="B4648" s="4">
        <v>355.46</v>
      </c>
      <c r="C4648" s="4">
        <v>-3183.2</v>
      </c>
      <c r="D4648" s="4">
        <v>77392</v>
      </c>
      <c r="E4648" s="4">
        <v>210639.3</v>
      </c>
      <c r="F4648" s="4">
        <v>-4.75</v>
      </c>
      <c r="G4648" s="4">
        <v>16628</v>
      </c>
      <c r="H4648" s="4">
        <v>9954.9599999999991</v>
      </c>
      <c r="I4648" s="4">
        <v>35275.870000000003</v>
      </c>
      <c r="J4648" s="4"/>
      <c r="K4648" s="4">
        <v>-84186.41</v>
      </c>
    </row>
    <row r="4649" spans="1:11" x14ac:dyDescent="0.25">
      <c r="A4649" s="2">
        <v>41173</v>
      </c>
      <c r="B4649" s="4">
        <v>355.46</v>
      </c>
      <c r="C4649" s="4">
        <v>-3183.2</v>
      </c>
      <c r="D4649" s="4">
        <v>77392</v>
      </c>
      <c r="E4649" s="4">
        <v>210639.3</v>
      </c>
      <c r="F4649" s="4">
        <v>-4.75</v>
      </c>
      <c r="G4649" s="4">
        <v>16628</v>
      </c>
      <c r="H4649" s="4">
        <v>9954.9599999999991</v>
      </c>
      <c r="I4649" s="4">
        <v>35275.870000000003</v>
      </c>
      <c r="J4649" s="4"/>
      <c r="K4649" s="4">
        <v>-84186.41</v>
      </c>
    </row>
    <row r="4650" spans="1:11" x14ac:dyDescent="0.25">
      <c r="A4650" s="2">
        <v>41174</v>
      </c>
      <c r="B4650" s="4">
        <v>355.46</v>
      </c>
      <c r="C4650" s="4">
        <v>-3183.2</v>
      </c>
      <c r="D4650" s="4">
        <v>77392</v>
      </c>
      <c r="E4650" s="4">
        <v>210639.3</v>
      </c>
      <c r="F4650" s="4">
        <v>-4.75</v>
      </c>
      <c r="G4650" s="4">
        <v>16628</v>
      </c>
      <c r="H4650" s="4">
        <v>9954.9599999999991</v>
      </c>
      <c r="I4650" s="4">
        <v>35275.870000000003</v>
      </c>
      <c r="J4650" s="4"/>
      <c r="K4650" s="4">
        <v>-84186.41</v>
      </c>
    </row>
    <row r="4651" spans="1:11" x14ac:dyDescent="0.25">
      <c r="A4651" s="2">
        <v>41175</v>
      </c>
      <c r="B4651" s="4">
        <v>355.46</v>
      </c>
      <c r="C4651" s="4">
        <v>-3183.2</v>
      </c>
      <c r="D4651" s="4">
        <v>77392</v>
      </c>
      <c r="E4651" s="4">
        <v>210639.3</v>
      </c>
      <c r="F4651" s="4">
        <v>-4.75</v>
      </c>
      <c r="G4651" s="4">
        <v>16628</v>
      </c>
      <c r="H4651" s="4">
        <v>9954.9599999999991</v>
      </c>
      <c r="I4651" s="4">
        <v>35275.870000000003</v>
      </c>
      <c r="J4651" s="4"/>
      <c r="K4651" s="4">
        <v>-84186.41</v>
      </c>
    </row>
    <row r="4652" spans="1:11" x14ac:dyDescent="0.25">
      <c r="A4652" s="2">
        <v>41176</v>
      </c>
      <c r="B4652" s="4">
        <v>355.46</v>
      </c>
      <c r="C4652" s="4">
        <v>-3183.2</v>
      </c>
      <c r="D4652" s="4">
        <v>77392</v>
      </c>
      <c r="E4652" s="4">
        <v>210639.3</v>
      </c>
      <c r="F4652" s="4">
        <v>-4.75</v>
      </c>
      <c r="G4652" s="4">
        <v>16628</v>
      </c>
      <c r="H4652" s="4">
        <v>9954.9599999999991</v>
      </c>
      <c r="I4652" s="4">
        <v>35275.870000000003</v>
      </c>
      <c r="J4652" s="4"/>
      <c r="K4652" s="4">
        <v>-84186.41</v>
      </c>
    </row>
    <row r="4653" spans="1:11" x14ac:dyDescent="0.25">
      <c r="A4653" s="2">
        <v>41177</v>
      </c>
      <c r="B4653" s="4">
        <v>355.46</v>
      </c>
      <c r="C4653" s="4">
        <v>-3183.2</v>
      </c>
      <c r="D4653" s="4">
        <v>77392</v>
      </c>
      <c r="E4653" s="4">
        <v>210639.3</v>
      </c>
      <c r="F4653" s="4">
        <v>-4.75</v>
      </c>
      <c r="G4653" s="4">
        <v>16628</v>
      </c>
      <c r="H4653" s="4">
        <v>9954.9599999999991</v>
      </c>
      <c r="I4653" s="4">
        <v>35275.870000000003</v>
      </c>
      <c r="J4653" s="4"/>
      <c r="K4653" s="4">
        <v>-84186.41</v>
      </c>
    </row>
    <row r="4654" spans="1:11" x14ac:dyDescent="0.25">
      <c r="A4654" s="2">
        <v>41178</v>
      </c>
      <c r="B4654" s="4">
        <v>355.46</v>
      </c>
      <c r="C4654" s="4">
        <v>-3183.2</v>
      </c>
      <c r="D4654" s="4">
        <v>77392</v>
      </c>
      <c r="E4654" s="4">
        <v>210639.3</v>
      </c>
      <c r="F4654" s="4">
        <v>-4.75</v>
      </c>
      <c r="G4654" s="4">
        <v>16628</v>
      </c>
      <c r="H4654" s="4">
        <v>9954.9599999999991</v>
      </c>
      <c r="I4654" s="4">
        <v>35275.870000000003</v>
      </c>
      <c r="J4654" s="4"/>
      <c r="K4654" s="4">
        <v>-84186.41</v>
      </c>
    </row>
    <row r="4655" spans="1:11" x14ac:dyDescent="0.25">
      <c r="A4655" s="2">
        <v>41179</v>
      </c>
      <c r="B4655" s="4">
        <v>355.46</v>
      </c>
      <c r="C4655" s="4">
        <v>-3183.2</v>
      </c>
      <c r="D4655" s="4">
        <v>77392</v>
      </c>
      <c r="E4655" s="4">
        <v>210639.3</v>
      </c>
      <c r="F4655" s="4">
        <v>-4.75</v>
      </c>
      <c r="G4655" s="4">
        <v>16628</v>
      </c>
      <c r="H4655" s="4">
        <v>9954.9599999999991</v>
      </c>
      <c r="I4655" s="4">
        <v>35275.870000000003</v>
      </c>
      <c r="J4655" s="4"/>
      <c r="K4655" s="4">
        <v>-84186.41</v>
      </c>
    </row>
    <row r="4656" spans="1:11" x14ac:dyDescent="0.25">
      <c r="A4656" s="2">
        <v>41180</v>
      </c>
      <c r="B4656" s="4">
        <v>355.46</v>
      </c>
      <c r="C4656" s="4">
        <v>-3183.2</v>
      </c>
      <c r="D4656" s="4">
        <v>77392</v>
      </c>
      <c r="E4656" s="4">
        <v>210639.3</v>
      </c>
      <c r="F4656" s="4">
        <v>-4.75</v>
      </c>
      <c r="G4656" s="4">
        <v>16628</v>
      </c>
      <c r="H4656" s="4">
        <v>9954.9599999999991</v>
      </c>
      <c r="I4656" s="4">
        <v>35275.870000000003</v>
      </c>
      <c r="J4656" s="4"/>
      <c r="K4656" s="4">
        <v>-84186.41</v>
      </c>
    </row>
    <row r="4657" spans="1:11" x14ac:dyDescent="0.25">
      <c r="A4657" s="2">
        <v>41181</v>
      </c>
      <c r="B4657" s="4">
        <v>355.46</v>
      </c>
      <c r="C4657" s="4">
        <v>-3183.2</v>
      </c>
      <c r="D4657" s="4">
        <v>77392</v>
      </c>
      <c r="E4657" s="4">
        <v>210639.3</v>
      </c>
      <c r="F4657" s="4">
        <v>-4.75</v>
      </c>
      <c r="G4657" s="4">
        <v>16628</v>
      </c>
      <c r="H4657" s="4">
        <v>9954.9599999999991</v>
      </c>
      <c r="I4657" s="4">
        <v>35275.870000000003</v>
      </c>
      <c r="J4657" s="4"/>
      <c r="K4657" s="4">
        <v>-84186.41</v>
      </c>
    </row>
    <row r="4658" spans="1:11" x14ac:dyDescent="0.25">
      <c r="A4658" s="2">
        <v>41182</v>
      </c>
      <c r="B4658" s="4">
        <v>360.69</v>
      </c>
      <c r="C4658" s="4">
        <v>-3539.48</v>
      </c>
      <c r="D4658" s="4">
        <v>79800</v>
      </c>
      <c r="E4658" s="4">
        <v>213269.3</v>
      </c>
      <c r="F4658" s="4">
        <v>-5.1100000000000003</v>
      </c>
      <c r="G4658" s="4">
        <v>16748</v>
      </c>
      <c r="H4658" s="4">
        <v>9954.9599999999991</v>
      </c>
      <c r="I4658" s="4">
        <v>35835.410000000003</v>
      </c>
      <c r="J4658" s="4"/>
      <c r="K4658" s="4">
        <v>-87681.26</v>
      </c>
    </row>
    <row r="4659" spans="1:11" x14ac:dyDescent="0.25">
      <c r="A4659" s="2">
        <v>41183</v>
      </c>
      <c r="B4659" s="4">
        <v>360.69</v>
      </c>
      <c r="C4659" s="4">
        <v>-3539.48</v>
      </c>
      <c r="D4659" s="4">
        <v>79800</v>
      </c>
      <c r="E4659" s="4">
        <v>213269.3</v>
      </c>
      <c r="F4659" s="4">
        <v>-5.1100000000000003</v>
      </c>
      <c r="G4659" s="4">
        <v>16748</v>
      </c>
      <c r="H4659" s="4">
        <v>9954.9599999999991</v>
      </c>
      <c r="I4659" s="4">
        <v>35835.410000000003</v>
      </c>
      <c r="J4659" s="4"/>
      <c r="K4659" s="4">
        <v>-87681.26</v>
      </c>
    </row>
    <row r="4660" spans="1:11" x14ac:dyDescent="0.25">
      <c r="A4660" s="2">
        <v>41184</v>
      </c>
      <c r="B4660" s="4">
        <v>360.69</v>
      </c>
      <c r="C4660" s="4">
        <v>-3539.48</v>
      </c>
      <c r="D4660" s="4">
        <v>79800</v>
      </c>
      <c r="E4660" s="4">
        <v>213269.3</v>
      </c>
      <c r="F4660" s="4">
        <v>-5.1100000000000003</v>
      </c>
      <c r="G4660" s="4">
        <v>16748</v>
      </c>
      <c r="H4660" s="4">
        <v>9954.9599999999991</v>
      </c>
      <c r="I4660" s="4">
        <v>35835.410000000003</v>
      </c>
      <c r="J4660" s="4"/>
      <c r="K4660" s="4">
        <v>-87681.26</v>
      </c>
    </row>
    <row r="4661" spans="1:11" x14ac:dyDescent="0.25">
      <c r="A4661" s="2">
        <v>41185</v>
      </c>
      <c r="B4661" s="4">
        <v>360.69</v>
      </c>
      <c r="C4661" s="4">
        <v>-3539.48</v>
      </c>
      <c r="D4661" s="4">
        <v>79800</v>
      </c>
      <c r="E4661" s="4">
        <v>213269.3</v>
      </c>
      <c r="F4661" s="4">
        <v>-5.1100000000000003</v>
      </c>
      <c r="G4661" s="4">
        <v>16748</v>
      </c>
      <c r="H4661" s="4">
        <v>9954.9599999999991</v>
      </c>
      <c r="I4661" s="4">
        <v>35835.410000000003</v>
      </c>
      <c r="J4661" s="4"/>
      <c r="K4661" s="4">
        <v>-87681.26</v>
      </c>
    </row>
    <row r="4662" spans="1:11" x14ac:dyDescent="0.25">
      <c r="A4662" s="2">
        <v>41186</v>
      </c>
      <c r="B4662" s="4">
        <v>360.69</v>
      </c>
      <c r="C4662" s="4">
        <v>-3539.48</v>
      </c>
      <c r="D4662" s="4">
        <v>79800</v>
      </c>
      <c r="E4662" s="4">
        <v>213269.3</v>
      </c>
      <c r="F4662" s="4">
        <v>-5.1100000000000003</v>
      </c>
      <c r="G4662" s="4">
        <v>16748</v>
      </c>
      <c r="H4662" s="4">
        <v>9954.9599999999991</v>
      </c>
      <c r="I4662" s="4">
        <v>35835.410000000003</v>
      </c>
      <c r="J4662" s="4"/>
      <c r="K4662" s="4">
        <v>-87681.26</v>
      </c>
    </row>
    <row r="4663" spans="1:11" x14ac:dyDescent="0.25">
      <c r="A4663" s="2">
        <v>41187</v>
      </c>
      <c r="B4663" s="4">
        <v>360.69</v>
      </c>
      <c r="C4663" s="4">
        <v>-3539.48</v>
      </c>
      <c r="D4663" s="4">
        <v>79800</v>
      </c>
      <c r="E4663" s="4">
        <v>213269.3</v>
      </c>
      <c r="F4663" s="4">
        <v>-5.1100000000000003</v>
      </c>
      <c r="G4663" s="4">
        <v>16748</v>
      </c>
      <c r="H4663" s="4">
        <v>9954.9599999999991</v>
      </c>
      <c r="I4663" s="4">
        <v>35835.410000000003</v>
      </c>
      <c r="J4663" s="4"/>
      <c r="K4663" s="4">
        <v>-87681.26</v>
      </c>
    </row>
    <row r="4664" spans="1:11" x14ac:dyDescent="0.25">
      <c r="A4664" s="2">
        <v>41188</v>
      </c>
      <c r="B4664" s="4">
        <v>360.69</v>
      </c>
      <c r="C4664" s="4">
        <v>-3539.48</v>
      </c>
      <c r="D4664" s="4">
        <v>79800</v>
      </c>
      <c r="E4664" s="4">
        <v>213269.3</v>
      </c>
      <c r="F4664" s="4">
        <v>-5.1100000000000003</v>
      </c>
      <c r="G4664" s="4">
        <v>16748</v>
      </c>
      <c r="H4664" s="4">
        <v>9954.9599999999991</v>
      </c>
      <c r="I4664" s="4">
        <v>35835.410000000003</v>
      </c>
      <c r="J4664" s="4"/>
      <c r="K4664" s="4">
        <v>-87681.26</v>
      </c>
    </row>
    <row r="4665" spans="1:11" x14ac:dyDescent="0.25">
      <c r="A4665" s="2">
        <v>41189</v>
      </c>
      <c r="B4665" s="4">
        <v>360.69</v>
      </c>
      <c r="C4665" s="4">
        <v>-3539.48</v>
      </c>
      <c r="D4665" s="4">
        <v>79800</v>
      </c>
      <c r="E4665" s="4">
        <v>213269.3</v>
      </c>
      <c r="F4665" s="4">
        <v>-5.1100000000000003</v>
      </c>
      <c r="G4665" s="4">
        <v>16748</v>
      </c>
      <c r="H4665" s="4">
        <v>9954.9599999999991</v>
      </c>
      <c r="I4665" s="4">
        <v>35835.410000000003</v>
      </c>
      <c r="J4665" s="4"/>
      <c r="K4665" s="4">
        <v>-87681.26</v>
      </c>
    </row>
    <row r="4666" spans="1:11" x14ac:dyDescent="0.25">
      <c r="A4666" s="2">
        <v>41190</v>
      </c>
      <c r="B4666" s="4">
        <v>360.69</v>
      </c>
      <c r="C4666" s="4">
        <v>-3539.48</v>
      </c>
      <c r="D4666" s="4">
        <v>79800</v>
      </c>
      <c r="E4666" s="4">
        <v>213269.3</v>
      </c>
      <c r="F4666" s="4">
        <v>-5.1100000000000003</v>
      </c>
      <c r="G4666" s="4">
        <v>16748</v>
      </c>
      <c r="H4666" s="4">
        <v>9954.9599999999991</v>
      </c>
      <c r="I4666" s="4">
        <v>35835.410000000003</v>
      </c>
      <c r="J4666" s="4"/>
      <c r="K4666" s="4">
        <v>-87681.26</v>
      </c>
    </row>
    <row r="4667" spans="1:11" x14ac:dyDescent="0.25">
      <c r="A4667" s="2">
        <v>41191</v>
      </c>
      <c r="B4667" s="4">
        <v>360.69</v>
      </c>
      <c r="C4667" s="4">
        <v>-3539.48</v>
      </c>
      <c r="D4667" s="4">
        <v>79800</v>
      </c>
      <c r="E4667" s="4">
        <v>213269.3</v>
      </c>
      <c r="F4667" s="4">
        <v>-5.1100000000000003</v>
      </c>
      <c r="G4667" s="4">
        <v>16748</v>
      </c>
      <c r="H4667" s="4">
        <v>9954.9599999999991</v>
      </c>
      <c r="I4667" s="4">
        <v>35835.410000000003</v>
      </c>
      <c r="J4667" s="4"/>
      <c r="K4667" s="4">
        <v>-87681.26</v>
      </c>
    </row>
    <row r="4668" spans="1:11" x14ac:dyDescent="0.25">
      <c r="A4668" s="2">
        <v>41192</v>
      </c>
      <c r="B4668" s="4">
        <v>360.69</v>
      </c>
      <c r="C4668" s="4">
        <v>-3539.48</v>
      </c>
      <c r="D4668" s="4">
        <v>79800</v>
      </c>
      <c r="E4668" s="4">
        <v>213269.3</v>
      </c>
      <c r="F4668" s="4">
        <v>-5.1100000000000003</v>
      </c>
      <c r="G4668" s="4">
        <v>16748</v>
      </c>
      <c r="H4668" s="4">
        <v>9954.9599999999991</v>
      </c>
      <c r="I4668" s="4">
        <v>35835.410000000003</v>
      </c>
      <c r="J4668" s="4"/>
      <c r="K4668" s="4">
        <v>-87681.26</v>
      </c>
    </row>
    <row r="4669" spans="1:11" x14ac:dyDescent="0.25">
      <c r="A4669" s="2">
        <v>41193</v>
      </c>
      <c r="B4669" s="4">
        <v>360.69</v>
      </c>
      <c r="C4669" s="4">
        <v>-3539.48</v>
      </c>
      <c r="D4669" s="4">
        <v>79800</v>
      </c>
      <c r="E4669" s="4">
        <v>213269.3</v>
      </c>
      <c r="F4669" s="4">
        <v>-5.1100000000000003</v>
      </c>
      <c r="G4669" s="4">
        <v>16748</v>
      </c>
      <c r="H4669" s="4">
        <v>9954.9599999999991</v>
      </c>
      <c r="I4669" s="4">
        <v>35835.410000000003</v>
      </c>
      <c r="J4669" s="4"/>
      <c r="K4669" s="4">
        <v>-87681.26</v>
      </c>
    </row>
    <row r="4670" spans="1:11" x14ac:dyDescent="0.25">
      <c r="A4670" s="2">
        <v>41194</v>
      </c>
      <c r="B4670" s="4">
        <v>360.69</v>
      </c>
      <c r="C4670" s="4">
        <v>-3539.48</v>
      </c>
      <c r="D4670" s="4">
        <v>79800</v>
      </c>
      <c r="E4670" s="4">
        <v>213269.3</v>
      </c>
      <c r="F4670" s="4">
        <v>-5.1100000000000003</v>
      </c>
      <c r="G4670" s="4">
        <v>16748</v>
      </c>
      <c r="H4670" s="4">
        <v>9954.9599999999991</v>
      </c>
      <c r="I4670" s="4">
        <v>35835.410000000003</v>
      </c>
      <c r="J4670" s="4"/>
      <c r="K4670" s="4">
        <v>-87681.26</v>
      </c>
    </row>
    <row r="4671" spans="1:11" x14ac:dyDescent="0.25">
      <c r="A4671" s="2">
        <v>41195</v>
      </c>
      <c r="B4671" s="4">
        <v>360.69</v>
      </c>
      <c r="C4671" s="4">
        <v>-3539.48</v>
      </c>
      <c r="D4671" s="4">
        <v>79800</v>
      </c>
      <c r="E4671" s="4">
        <v>213269.3</v>
      </c>
      <c r="F4671" s="4">
        <v>-5.1100000000000003</v>
      </c>
      <c r="G4671" s="4">
        <v>16748</v>
      </c>
      <c r="H4671" s="4">
        <v>9954.9599999999991</v>
      </c>
      <c r="I4671" s="4">
        <v>35835.410000000003</v>
      </c>
      <c r="J4671" s="4"/>
      <c r="K4671" s="4">
        <v>-87681.26</v>
      </c>
    </row>
    <row r="4672" spans="1:11" x14ac:dyDescent="0.25">
      <c r="A4672" s="2">
        <v>41196</v>
      </c>
      <c r="B4672" s="4">
        <v>360.69</v>
      </c>
      <c r="C4672" s="4">
        <v>-3539.48</v>
      </c>
      <c r="D4672" s="4">
        <v>79800</v>
      </c>
      <c r="E4672" s="4">
        <v>213269.3</v>
      </c>
      <c r="F4672" s="4">
        <v>-5.1100000000000003</v>
      </c>
      <c r="G4672" s="4">
        <v>16748</v>
      </c>
      <c r="H4672" s="4">
        <v>9954.9599999999991</v>
      </c>
      <c r="I4672" s="4">
        <v>35835.410000000003</v>
      </c>
      <c r="J4672" s="4"/>
      <c r="K4672" s="4">
        <v>-87681.26</v>
      </c>
    </row>
    <row r="4673" spans="1:11" x14ac:dyDescent="0.25">
      <c r="A4673" s="2">
        <v>41197</v>
      </c>
      <c r="B4673" s="4">
        <v>360.69</v>
      </c>
      <c r="C4673" s="4">
        <v>-3539.48</v>
      </c>
      <c r="D4673" s="4">
        <v>79800</v>
      </c>
      <c r="E4673" s="4">
        <v>213269.3</v>
      </c>
      <c r="F4673" s="4">
        <v>-5.1100000000000003</v>
      </c>
      <c r="G4673" s="4">
        <v>16748</v>
      </c>
      <c r="H4673" s="4">
        <v>9954.9599999999991</v>
      </c>
      <c r="I4673" s="4">
        <v>35835.410000000003</v>
      </c>
      <c r="J4673" s="4"/>
      <c r="K4673" s="4">
        <v>-87681.26</v>
      </c>
    </row>
    <row r="4674" spans="1:11" x14ac:dyDescent="0.25">
      <c r="A4674" s="2">
        <v>41198</v>
      </c>
      <c r="B4674" s="4">
        <v>360.69</v>
      </c>
      <c r="C4674" s="4">
        <v>-3539.48</v>
      </c>
      <c r="D4674" s="4">
        <v>79800</v>
      </c>
      <c r="E4674" s="4">
        <v>213269.3</v>
      </c>
      <c r="F4674" s="4">
        <v>-5.1100000000000003</v>
      </c>
      <c r="G4674" s="4">
        <v>16748</v>
      </c>
      <c r="H4674" s="4">
        <v>9954.9599999999991</v>
      </c>
      <c r="I4674" s="4">
        <v>35835.410000000003</v>
      </c>
      <c r="J4674" s="4"/>
      <c r="K4674" s="4">
        <v>-87681.26</v>
      </c>
    </row>
    <row r="4675" spans="1:11" x14ac:dyDescent="0.25">
      <c r="A4675" s="2">
        <v>41199</v>
      </c>
      <c r="B4675" s="4">
        <v>360.69</v>
      </c>
      <c r="C4675" s="4">
        <v>-3539.48</v>
      </c>
      <c r="D4675" s="4">
        <v>79800</v>
      </c>
      <c r="E4675" s="4">
        <v>213269.3</v>
      </c>
      <c r="F4675" s="4">
        <v>-5.1100000000000003</v>
      </c>
      <c r="G4675" s="4">
        <v>16748</v>
      </c>
      <c r="H4675" s="4">
        <v>9954.9599999999991</v>
      </c>
      <c r="I4675" s="4">
        <v>35835.410000000003</v>
      </c>
      <c r="J4675" s="4"/>
      <c r="K4675" s="4">
        <v>-87681.26</v>
      </c>
    </row>
    <row r="4676" spans="1:11" x14ac:dyDescent="0.25">
      <c r="A4676" s="2">
        <v>41200</v>
      </c>
      <c r="B4676" s="4">
        <v>360.69</v>
      </c>
      <c r="C4676" s="4">
        <v>-3539.48</v>
      </c>
      <c r="D4676" s="4">
        <v>79800</v>
      </c>
      <c r="E4676" s="4">
        <v>213269.3</v>
      </c>
      <c r="F4676" s="4">
        <v>-5.1100000000000003</v>
      </c>
      <c r="G4676" s="4">
        <v>16748</v>
      </c>
      <c r="H4676" s="4">
        <v>9954.9599999999991</v>
      </c>
      <c r="I4676" s="4">
        <v>35835.410000000003</v>
      </c>
      <c r="J4676" s="4"/>
      <c r="K4676" s="4">
        <v>-87681.26</v>
      </c>
    </row>
    <row r="4677" spans="1:11" x14ac:dyDescent="0.25">
      <c r="A4677" s="2">
        <v>41201</v>
      </c>
      <c r="B4677" s="4">
        <v>360.69</v>
      </c>
      <c r="C4677" s="4">
        <v>-3539.48</v>
      </c>
      <c r="D4677" s="4">
        <v>79800</v>
      </c>
      <c r="E4677" s="4">
        <v>213269.3</v>
      </c>
      <c r="F4677" s="4">
        <v>-5.1100000000000003</v>
      </c>
      <c r="G4677" s="4">
        <v>16748</v>
      </c>
      <c r="H4677" s="4">
        <v>9954.9599999999991</v>
      </c>
      <c r="I4677" s="4">
        <v>35835.410000000003</v>
      </c>
      <c r="J4677" s="4"/>
      <c r="K4677" s="4">
        <v>-87681.26</v>
      </c>
    </row>
    <row r="4678" spans="1:11" x14ac:dyDescent="0.25">
      <c r="A4678" s="2">
        <v>41202</v>
      </c>
      <c r="B4678" s="4">
        <v>360.69</v>
      </c>
      <c r="C4678" s="4">
        <v>-3539.48</v>
      </c>
      <c r="D4678" s="4">
        <v>79800</v>
      </c>
      <c r="E4678" s="4">
        <v>213269.3</v>
      </c>
      <c r="F4678" s="4">
        <v>-5.1100000000000003</v>
      </c>
      <c r="G4678" s="4">
        <v>16748</v>
      </c>
      <c r="H4678" s="4">
        <v>9954.9599999999991</v>
      </c>
      <c r="I4678" s="4">
        <v>35835.410000000003</v>
      </c>
      <c r="J4678" s="4"/>
      <c r="K4678" s="4">
        <v>-87681.26</v>
      </c>
    </row>
    <row r="4679" spans="1:11" x14ac:dyDescent="0.25">
      <c r="A4679" s="2">
        <v>41203</v>
      </c>
      <c r="B4679" s="4">
        <v>360.69</v>
      </c>
      <c r="C4679" s="4">
        <v>-3539.48</v>
      </c>
      <c r="D4679" s="4">
        <v>79800</v>
      </c>
      <c r="E4679" s="4">
        <v>213269.3</v>
      </c>
      <c r="F4679" s="4">
        <v>-5.1100000000000003</v>
      </c>
      <c r="G4679" s="4">
        <v>16748</v>
      </c>
      <c r="H4679" s="4">
        <v>9954.9599999999991</v>
      </c>
      <c r="I4679" s="4">
        <v>35835.410000000003</v>
      </c>
      <c r="J4679" s="4"/>
      <c r="K4679" s="4">
        <v>-87681.26</v>
      </c>
    </row>
    <row r="4680" spans="1:11" x14ac:dyDescent="0.25">
      <c r="A4680" s="2">
        <v>41204</v>
      </c>
      <c r="B4680" s="4">
        <v>360.69</v>
      </c>
      <c r="C4680" s="4">
        <v>-3539.48</v>
      </c>
      <c r="D4680" s="4">
        <v>79800</v>
      </c>
      <c r="E4680" s="4">
        <v>213269.3</v>
      </c>
      <c r="F4680" s="4">
        <v>-5.1100000000000003</v>
      </c>
      <c r="G4680" s="4">
        <v>16748</v>
      </c>
      <c r="H4680" s="4">
        <v>9954.9599999999991</v>
      </c>
      <c r="I4680" s="4">
        <v>35835.410000000003</v>
      </c>
      <c r="J4680" s="4"/>
      <c r="K4680" s="4">
        <v>-87681.26</v>
      </c>
    </row>
    <row r="4681" spans="1:11" x14ac:dyDescent="0.25">
      <c r="A4681" s="2">
        <v>41205</v>
      </c>
      <c r="B4681" s="4">
        <v>360.69</v>
      </c>
      <c r="C4681" s="4">
        <v>-3539.48</v>
      </c>
      <c r="D4681" s="4">
        <v>79800</v>
      </c>
      <c r="E4681" s="4">
        <v>213269.3</v>
      </c>
      <c r="F4681" s="4">
        <v>-5.1100000000000003</v>
      </c>
      <c r="G4681" s="4">
        <v>16748</v>
      </c>
      <c r="H4681" s="4">
        <v>9954.9599999999991</v>
      </c>
      <c r="I4681" s="4">
        <v>35835.410000000003</v>
      </c>
      <c r="J4681" s="4"/>
      <c r="K4681" s="4">
        <v>-87681.26</v>
      </c>
    </row>
    <row r="4682" spans="1:11" x14ac:dyDescent="0.25">
      <c r="A4682" s="2">
        <v>41206</v>
      </c>
      <c r="B4682" s="4">
        <v>360.69</v>
      </c>
      <c r="C4682" s="4">
        <v>-3539.48</v>
      </c>
      <c r="D4682" s="4">
        <v>79800</v>
      </c>
      <c r="E4682" s="4">
        <v>213269.3</v>
      </c>
      <c r="F4682" s="4">
        <v>-5.1100000000000003</v>
      </c>
      <c r="G4682" s="4">
        <v>16748</v>
      </c>
      <c r="H4682" s="4">
        <v>9954.9599999999991</v>
      </c>
      <c r="I4682" s="4">
        <v>35835.410000000003</v>
      </c>
      <c r="J4682" s="4"/>
      <c r="K4682" s="4">
        <v>-87681.26</v>
      </c>
    </row>
    <row r="4683" spans="1:11" x14ac:dyDescent="0.25">
      <c r="A4683" s="2">
        <v>41207</v>
      </c>
      <c r="B4683" s="4">
        <v>360.69</v>
      </c>
      <c r="C4683" s="4">
        <v>-3539.48</v>
      </c>
      <c r="D4683" s="4">
        <v>79800</v>
      </c>
      <c r="E4683" s="4">
        <v>213269.3</v>
      </c>
      <c r="F4683" s="4">
        <v>-5.1100000000000003</v>
      </c>
      <c r="G4683" s="4">
        <v>16748</v>
      </c>
      <c r="H4683" s="4">
        <v>9954.9599999999991</v>
      </c>
      <c r="I4683" s="4">
        <v>35835.410000000003</v>
      </c>
      <c r="J4683" s="4"/>
      <c r="K4683" s="4">
        <v>-87681.26</v>
      </c>
    </row>
    <row r="4684" spans="1:11" x14ac:dyDescent="0.25">
      <c r="A4684" s="2">
        <v>41208</v>
      </c>
      <c r="B4684" s="4">
        <v>360.69</v>
      </c>
      <c r="C4684" s="4">
        <v>-3539.48</v>
      </c>
      <c r="D4684" s="4">
        <v>79800</v>
      </c>
      <c r="E4684" s="4">
        <v>213269.3</v>
      </c>
      <c r="F4684" s="4">
        <v>-5.1100000000000003</v>
      </c>
      <c r="G4684" s="4">
        <v>16748</v>
      </c>
      <c r="H4684" s="4">
        <v>9954.9599999999991</v>
      </c>
      <c r="I4684" s="4">
        <v>35835.410000000003</v>
      </c>
      <c r="J4684" s="4"/>
      <c r="K4684" s="4">
        <v>-87681.26</v>
      </c>
    </row>
    <row r="4685" spans="1:11" x14ac:dyDescent="0.25">
      <c r="A4685" s="2">
        <v>41209</v>
      </c>
      <c r="B4685" s="4">
        <v>360.69</v>
      </c>
      <c r="C4685" s="4">
        <v>-3539.48</v>
      </c>
      <c r="D4685" s="4">
        <v>79800</v>
      </c>
      <c r="E4685" s="4">
        <v>213269.3</v>
      </c>
      <c r="F4685" s="4">
        <v>-5.1100000000000003</v>
      </c>
      <c r="G4685" s="4">
        <v>16748</v>
      </c>
      <c r="H4685" s="4">
        <v>9954.9599999999991</v>
      </c>
      <c r="I4685" s="4">
        <v>35835.410000000003</v>
      </c>
      <c r="J4685" s="4"/>
      <c r="K4685" s="4">
        <v>-87681.26</v>
      </c>
    </row>
    <row r="4686" spans="1:11" x14ac:dyDescent="0.25">
      <c r="A4686" s="2">
        <v>41210</v>
      </c>
      <c r="B4686" s="4">
        <v>360.69</v>
      </c>
      <c r="C4686" s="4">
        <v>-3539.48</v>
      </c>
      <c r="D4686" s="4">
        <v>79800</v>
      </c>
      <c r="E4686" s="4">
        <v>213269.3</v>
      </c>
      <c r="F4686" s="4">
        <v>-5.1100000000000003</v>
      </c>
      <c r="G4686" s="4">
        <v>16748</v>
      </c>
      <c r="H4686" s="4">
        <v>9954.9599999999991</v>
      </c>
      <c r="I4686" s="4">
        <v>35835.410000000003</v>
      </c>
      <c r="J4686" s="4"/>
      <c r="K4686" s="4">
        <v>-87681.26</v>
      </c>
    </row>
    <row r="4687" spans="1:11" x14ac:dyDescent="0.25">
      <c r="A4687" s="2">
        <v>41211</v>
      </c>
      <c r="B4687" s="4">
        <v>360.69</v>
      </c>
      <c r="C4687" s="4">
        <v>-3539.48</v>
      </c>
      <c r="D4687" s="4">
        <v>79800</v>
      </c>
      <c r="E4687" s="4">
        <v>213269.3</v>
      </c>
      <c r="F4687" s="4">
        <v>-5.1100000000000003</v>
      </c>
      <c r="G4687" s="4">
        <v>16748</v>
      </c>
      <c r="H4687" s="4">
        <v>9954.9599999999991</v>
      </c>
      <c r="I4687" s="4">
        <v>35835.410000000003</v>
      </c>
      <c r="J4687" s="4"/>
      <c r="K4687" s="4">
        <v>-87681.26</v>
      </c>
    </row>
    <row r="4688" spans="1:11" x14ac:dyDescent="0.25">
      <c r="A4688" s="2">
        <v>41212</v>
      </c>
      <c r="B4688" s="4">
        <v>360.69</v>
      </c>
      <c r="C4688" s="4">
        <v>-3539.48</v>
      </c>
      <c r="D4688" s="4">
        <v>79800</v>
      </c>
      <c r="E4688" s="4">
        <v>213269.3</v>
      </c>
      <c r="F4688" s="4">
        <v>-5.1100000000000003</v>
      </c>
      <c r="G4688" s="4">
        <v>16748</v>
      </c>
      <c r="H4688" s="4">
        <v>9954.9599999999991</v>
      </c>
      <c r="I4688" s="4">
        <v>35835.410000000003</v>
      </c>
      <c r="J4688" s="4"/>
      <c r="K4688" s="4">
        <v>-87681.26</v>
      </c>
    </row>
    <row r="4689" spans="1:11" x14ac:dyDescent="0.25">
      <c r="A4689" s="2">
        <v>41213</v>
      </c>
      <c r="B4689" s="4">
        <v>360.69</v>
      </c>
      <c r="C4689" s="4">
        <v>-3539.48</v>
      </c>
      <c r="D4689" s="4">
        <v>80173</v>
      </c>
      <c r="E4689" s="4">
        <v>213269.3</v>
      </c>
      <c r="F4689" s="4">
        <v>-6.55</v>
      </c>
      <c r="G4689" s="4">
        <v>16748</v>
      </c>
      <c r="H4689" s="4">
        <v>9954.9599999999991</v>
      </c>
      <c r="I4689" s="4">
        <v>36401.769999999997</v>
      </c>
      <c r="J4689" s="4"/>
      <c r="K4689" s="4">
        <v>-87681.26</v>
      </c>
    </row>
    <row r="4690" spans="1:11" x14ac:dyDescent="0.25">
      <c r="A4690" s="2">
        <v>41214</v>
      </c>
      <c r="B4690" s="4">
        <v>360.69</v>
      </c>
      <c r="C4690" s="4">
        <v>-3539.48</v>
      </c>
      <c r="D4690" s="4">
        <v>80173</v>
      </c>
      <c r="E4690" s="4">
        <v>213269.3</v>
      </c>
      <c r="F4690" s="4">
        <v>-6.55</v>
      </c>
      <c r="G4690" s="4">
        <v>16748</v>
      </c>
      <c r="H4690" s="4">
        <v>9954.9599999999991</v>
      </c>
      <c r="I4690" s="4">
        <v>36401.769999999997</v>
      </c>
      <c r="J4690" s="4"/>
      <c r="K4690" s="4">
        <v>-87681.26</v>
      </c>
    </row>
    <row r="4691" spans="1:11" x14ac:dyDescent="0.25">
      <c r="A4691" s="2">
        <v>41215</v>
      </c>
      <c r="B4691" s="4">
        <v>360.69</v>
      </c>
      <c r="C4691" s="4">
        <v>-3539.48</v>
      </c>
      <c r="D4691" s="4">
        <v>80173</v>
      </c>
      <c r="E4691" s="4">
        <v>213269.3</v>
      </c>
      <c r="F4691" s="4">
        <v>-6.55</v>
      </c>
      <c r="G4691" s="4">
        <v>16748</v>
      </c>
      <c r="H4691" s="4">
        <v>9954.9599999999991</v>
      </c>
      <c r="I4691" s="4">
        <v>36401.769999999997</v>
      </c>
      <c r="J4691" s="4"/>
      <c r="K4691" s="4">
        <v>-87681.26</v>
      </c>
    </row>
    <row r="4692" spans="1:11" x14ac:dyDescent="0.25">
      <c r="A4692" s="2">
        <v>41216</v>
      </c>
      <c r="B4692" s="4">
        <v>360.69</v>
      </c>
      <c r="C4692" s="4">
        <v>-3539.48</v>
      </c>
      <c r="D4692" s="4">
        <v>80173</v>
      </c>
      <c r="E4692" s="4">
        <v>213269.3</v>
      </c>
      <c r="F4692" s="4">
        <v>-6.55</v>
      </c>
      <c r="G4692" s="4">
        <v>16748</v>
      </c>
      <c r="H4692" s="4">
        <v>9954.9599999999991</v>
      </c>
      <c r="I4692" s="4">
        <v>36401.769999999997</v>
      </c>
      <c r="J4692" s="4"/>
      <c r="K4692" s="4">
        <v>-87681.26</v>
      </c>
    </row>
    <row r="4693" spans="1:11" x14ac:dyDescent="0.25">
      <c r="A4693" s="2">
        <v>41217</v>
      </c>
      <c r="B4693" s="4">
        <v>360.69</v>
      </c>
      <c r="C4693" s="4">
        <v>-3539.48</v>
      </c>
      <c r="D4693" s="4">
        <v>80173</v>
      </c>
      <c r="E4693" s="4">
        <v>213269.3</v>
      </c>
      <c r="F4693" s="4">
        <v>-6.55</v>
      </c>
      <c r="G4693" s="4">
        <v>16748</v>
      </c>
      <c r="H4693" s="4">
        <v>9954.9599999999991</v>
      </c>
      <c r="I4693" s="4">
        <v>36401.769999999997</v>
      </c>
      <c r="J4693" s="4"/>
      <c r="K4693" s="4">
        <v>-87681.26</v>
      </c>
    </row>
    <row r="4694" spans="1:11" x14ac:dyDescent="0.25">
      <c r="A4694" s="2">
        <v>41218</v>
      </c>
      <c r="B4694" s="4">
        <v>360.69</v>
      </c>
      <c r="C4694" s="4">
        <v>-3539.48</v>
      </c>
      <c r="D4694" s="4">
        <v>80173</v>
      </c>
      <c r="E4694" s="4">
        <v>213269.3</v>
      </c>
      <c r="F4694" s="4">
        <v>-6.55</v>
      </c>
      <c r="G4694" s="4">
        <v>16748</v>
      </c>
      <c r="H4694" s="4">
        <v>9954.9599999999991</v>
      </c>
      <c r="I4694" s="4">
        <v>36401.769999999997</v>
      </c>
      <c r="J4694" s="4"/>
      <c r="K4694" s="4">
        <v>-87681.26</v>
      </c>
    </row>
    <row r="4695" spans="1:11" x14ac:dyDescent="0.25">
      <c r="A4695" s="2">
        <v>41219</v>
      </c>
      <c r="B4695" s="4">
        <v>360.69</v>
      </c>
      <c r="C4695" s="4">
        <v>-3539.48</v>
      </c>
      <c r="D4695" s="4">
        <v>80173</v>
      </c>
      <c r="E4695" s="4">
        <v>213269.3</v>
      </c>
      <c r="F4695" s="4">
        <v>-6.55</v>
      </c>
      <c r="G4695" s="4">
        <v>16748</v>
      </c>
      <c r="H4695" s="4">
        <v>9954.9599999999991</v>
      </c>
      <c r="I4695" s="4">
        <v>36401.769999999997</v>
      </c>
      <c r="J4695" s="4"/>
      <c r="K4695" s="4">
        <v>-87681.26</v>
      </c>
    </row>
    <row r="4696" spans="1:11" x14ac:dyDescent="0.25">
      <c r="A4696" s="2">
        <v>41220</v>
      </c>
      <c r="B4696" s="4">
        <v>360.69</v>
      </c>
      <c r="C4696" s="4">
        <v>-3539.48</v>
      </c>
      <c r="D4696" s="4">
        <v>80173</v>
      </c>
      <c r="E4696" s="4">
        <v>213269.3</v>
      </c>
      <c r="F4696" s="4">
        <v>-6.55</v>
      </c>
      <c r="G4696" s="4">
        <v>16748</v>
      </c>
      <c r="H4696" s="4">
        <v>9954.9599999999991</v>
      </c>
      <c r="I4696" s="4">
        <v>36401.769999999997</v>
      </c>
      <c r="J4696" s="4"/>
      <c r="K4696" s="4">
        <v>-87681.26</v>
      </c>
    </row>
    <row r="4697" spans="1:11" x14ac:dyDescent="0.25">
      <c r="A4697" s="2">
        <v>41221</v>
      </c>
      <c r="B4697" s="4">
        <v>360.69</v>
      </c>
      <c r="C4697" s="4">
        <v>-3539.48</v>
      </c>
      <c r="D4697" s="4">
        <v>80173</v>
      </c>
      <c r="E4697" s="4">
        <v>213269.3</v>
      </c>
      <c r="F4697" s="4">
        <v>-6.55</v>
      </c>
      <c r="G4697" s="4">
        <v>16748</v>
      </c>
      <c r="H4697" s="4">
        <v>9954.9599999999991</v>
      </c>
      <c r="I4697" s="4">
        <v>36401.769999999997</v>
      </c>
      <c r="J4697" s="4"/>
      <c r="K4697" s="4">
        <v>-87681.26</v>
      </c>
    </row>
    <row r="4698" spans="1:11" x14ac:dyDescent="0.25">
      <c r="A4698" s="2">
        <v>41222</v>
      </c>
      <c r="B4698" s="4">
        <v>360.69</v>
      </c>
      <c r="C4698" s="4">
        <v>-3539.48</v>
      </c>
      <c r="D4698" s="4">
        <v>80173</v>
      </c>
      <c r="E4698" s="4">
        <v>213269.3</v>
      </c>
      <c r="F4698" s="4">
        <v>-6.55</v>
      </c>
      <c r="G4698" s="4">
        <v>16748</v>
      </c>
      <c r="H4698" s="4">
        <v>9954.9599999999991</v>
      </c>
      <c r="I4698" s="4">
        <v>36401.769999999997</v>
      </c>
      <c r="J4698" s="4"/>
      <c r="K4698" s="4">
        <v>-87681.26</v>
      </c>
    </row>
    <row r="4699" spans="1:11" x14ac:dyDescent="0.25">
      <c r="A4699" s="2">
        <v>41223</v>
      </c>
      <c r="B4699" s="4">
        <v>360.69</v>
      </c>
      <c r="C4699" s="4">
        <v>-3539.48</v>
      </c>
      <c r="D4699" s="4">
        <v>80173</v>
      </c>
      <c r="E4699" s="4">
        <v>213269.3</v>
      </c>
      <c r="F4699" s="4">
        <v>-6.55</v>
      </c>
      <c r="G4699" s="4">
        <v>16748</v>
      </c>
      <c r="H4699" s="4">
        <v>9954.9599999999991</v>
      </c>
      <c r="I4699" s="4">
        <v>36401.769999999997</v>
      </c>
      <c r="J4699" s="4"/>
      <c r="K4699" s="4">
        <v>-87681.26</v>
      </c>
    </row>
    <row r="4700" spans="1:11" x14ac:dyDescent="0.25">
      <c r="A4700" s="2">
        <v>41224</v>
      </c>
      <c r="B4700" s="4">
        <v>360.69</v>
      </c>
      <c r="C4700" s="4">
        <v>-3539.48</v>
      </c>
      <c r="D4700" s="4">
        <v>80173</v>
      </c>
      <c r="E4700" s="4">
        <v>213269.3</v>
      </c>
      <c r="F4700" s="4">
        <v>-6.55</v>
      </c>
      <c r="G4700" s="4">
        <v>16748</v>
      </c>
      <c r="H4700" s="4">
        <v>9954.9599999999991</v>
      </c>
      <c r="I4700" s="4">
        <v>36401.769999999997</v>
      </c>
      <c r="J4700" s="4"/>
      <c r="K4700" s="4">
        <v>-87681.26</v>
      </c>
    </row>
    <row r="4701" spans="1:11" x14ac:dyDescent="0.25">
      <c r="A4701" s="2">
        <v>41225</v>
      </c>
      <c r="B4701" s="4">
        <v>360.69</v>
      </c>
      <c r="C4701" s="4">
        <v>-3539.48</v>
      </c>
      <c r="D4701" s="4">
        <v>80173</v>
      </c>
      <c r="E4701" s="4">
        <v>213269.3</v>
      </c>
      <c r="F4701" s="4">
        <v>-6.55</v>
      </c>
      <c r="G4701" s="4">
        <v>16748</v>
      </c>
      <c r="H4701" s="4">
        <v>9954.9599999999991</v>
      </c>
      <c r="I4701" s="4">
        <v>36401.769999999997</v>
      </c>
      <c r="J4701" s="4"/>
      <c r="K4701" s="4">
        <v>-87681.26</v>
      </c>
    </row>
    <row r="4702" spans="1:11" x14ac:dyDescent="0.25">
      <c r="A4702" s="2">
        <v>41226</v>
      </c>
      <c r="B4702" s="4">
        <v>360.69</v>
      </c>
      <c r="C4702" s="4">
        <v>-3539.48</v>
      </c>
      <c r="D4702" s="4">
        <v>80173</v>
      </c>
      <c r="E4702" s="4">
        <v>213269.3</v>
      </c>
      <c r="F4702" s="4">
        <v>-6.55</v>
      </c>
      <c r="G4702" s="4">
        <v>16748</v>
      </c>
      <c r="H4702" s="4">
        <v>9954.9599999999991</v>
      </c>
      <c r="I4702" s="4">
        <v>36401.769999999997</v>
      </c>
      <c r="J4702" s="4"/>
      <c r="K4702" s="4">
        <v>-87681.26</v>
      </c>
    </row>
    <row r="4703" spans="1:11" x14ac:dyDescent="0.25">
      <c r="A4703" s="2">
        <v>41227</v>
      </c>
      <c r="B4703" s="4">
        <v>360.69</v>
      </c>
      <c r="C4703" s="4">
        <v>-3539.48</v>
      </c>
      <c r="D4703" s="4">
        <v>80173</v>
      </c>
      <c r="E4703" s="4">
        <v>213269.3</v>
      </c>
      <c r="F4703" s="4">
        <v>-6.55</v>
      </c>
      <c r="G4703" s="4">
        <v>16748</v>
      </c>
      <c r="H4703" s="4">
        <v>9954.9599999999991</v>
      </c>
      <c r="I4703" s="4">
        <v>36401.769999999997</v>
      </c>
      <c r="J4703" s="4"/>
      <c r="K4703" s="4">
        <v>-87681.26</v>
      </c>
    </row>
    <row r="4704" spans="1:11" x14ac:dyDescent="0.25">
      <c r="A4704" s="2">
        <v>41228</v>
      </c>
      <c r="B4704" s="4">
        <v>360.69</v>
      </c>
      <c r="C4704" s="4">
        <v>-3539.48</v>
      </c>
      <c r="D4704" s="4">
        <v>80173</v>
      </c>
      <c r="E4704" s="4">
        <v>213269.3</v>
      </c>
      <c r="F4704" s="4">
        <v>-6.55</v>
      </c>
      <c r="G4704" s="4">
        <v>16748</v>
      </c>
      <c r="H4704" s="4">
        <v>9954.9599999999991</v>
      </c>
      <c r="I4704" s="4">
        <v>36401.769999999997</v>
      </c>
      <c r="J4704" s="4"/>
      <c r="K4704" s="4">
        <v>-87681.26</v>
      </c>
    </row>
    <row r="4705" spans="1:11" x14ac:dyDescent="0.25">
      <c r="A4705" s="2">
        <v>41229</v>
      </c>
      <c r="B4705" s="4">
        <v>360.69</v>
      </c>
      <c r="C4705" s="4">
        <v>-3539.48</v>
      </c>
      <c r="D4705" s="4">
        <v>80173</v>
      </c>
      <c r="E4705" s="4">
        <v>213269.3</v>
      </c>
      <c r="F4705" s="4">
        <v>-6.55</v>
      </c>
      <c r="G4705" s="4">
        <v>16748</v>
      </c>
      <c r="H4705" s="4">
        <v>9954.9599999999991</v>
      </c>
      <c r="I4705" s="4">
        <v>36401.769999999997</v>
      </c>
      <c r="J4705" s="4"/>
      <c r="K4705" s="4">
        <v>-87681.26</v>
      </c>
    </row>
    <row r="4706" spans="1:11" x14ac:dyDescent="0.25">
      <c r="A4706" s="2">
        <v>41230</v>
      </c>
      <c r="B4706" s="4">
        <v>360.69</v>
      </c>
      <c r="C4706" s="4">
        <v>-3539.48</v>
      </c>
      <c r="D4706" s="4">
        <v>80173</v>
      </c>
      <c r="E4706" s="4">
        <v>213269.3</v>
      </c>
      <c r="F4706" s="4">
        <v>-6.55</v>
      </c>
      <c r="G4706" s="4">
        <v>16748</v>
      </c>
      <c r="H4706" s="4">
        <v>9954.9599999999991</v>
      </c>
      <c r="I4706" s="4">
        <v>36401.769999999997</v>
      </c>
      <c r="J4706" s="4"/>
      <c r="K4706" s="4">
        <v>-87681.26</v>
      </c>
    </row>
    <row r="4707" spans="1:11" x14ac:dyDescent="0.25">
      <c r="A4707" s="2">
        <v>41231</v>
      </c>
      <c r="B4707" s="4">
        <v>360.69</v>
      </c>
      <c r="C4707" s="4">
        <v>-3539.48</v>
      </c>
      <c r="D4707" s="4">
        <v>80173</v>
      </c>
      <c r="E4707" s="4">
        <v>213269.3</v>
      </c>
      <c r="F4707" s="4">
        <v>-6.55</v>
      </c>
      <c r="G4707" s="4">
        <v>16748</v>
      </c>
      <c r="H4707" s="4">
        <v>9954.9599999999991</v>
      </c>
      <c r="I4707" s="4">
        <v>36401.769999999997</v>
      </c>
      <c r="J4707" s="4"/>
      <c r="K4707" s="4">
        <v>-87681.26</v>
      </c>
    </row>
    <row r="4708" spans="1:11" x14ac:dyDescent="0.25">
      <c r="A4708" s="2">
        <v>41232</v>
      </c>
      <c r="B4708" s="4">
        <v>360.69</v>
      </c>
      <c r="C4708" s="4">
        <v>-3539.48</v>
      </c>
      <c r="D4708" s="4">
        <v>80173</v>
      </c>
      <c r="E4708" s="4">
        <v>213269.3</v>
      </c>
      <c r="F4708" s="4">
        <v>-6.55</v>
      </c>
      <c r="G4708" s="4">
        <v>16748</v>
      </c>
      <c r="H4708" s="4">
        <v>9954.9599999999991</v>
      </c>
      <c r="I4708" s="4">
        <v>36401.769999999997</v>
      </c>
      <c r="J4708" s="4"/>
      <c r="K4708" s="4">
        <v>-87681.26</v>
      </c>
    </row>
    <row r="4709" spans="1:11" x14ac:dyDescent="0.25">
      <c r="A4709" s="2">
        <v>41233</v>
      </c>
      <c r="B4709" s="4">
        <v>360.69</v>
      </c>
      <c r="C4709" s="4">
        <v>-3539.48</v>
      </c>
      <c r="D4709" s="4">
        <v>80173</v>
      </c>
      <c r="E4709" s="4">
        <v>213269.3</v>
      </c>
      <c r="F4709" s="4">
        <v>-6.55</v>
      </c>
      <c r="G4709" s="4">
        <v>16748</v>
      </c>
      <c r="H4709" s="4">
        <v>9954.9599999999991</v>
      </c>
      <c r="I4709" s="4">
        <v>36401.769999999997</v>
      </c>
      <c r="J4709" s="4"/>
      <c r="K4709" s="4">
        <v>-87681.26</v>
      </c>
    </row>
    <row r="4710" spans="1:11" x14ac:dyDescent="0.25">
      <c r="A4710" s="2">
        <v>41234</v>
      </c>
      <c r="B4710" s="4">
        <v>360.69</v>
      </c>
      <c r="C4710" s="4">
        <v>-3539.48</v>
      </c>
      <c r="D4710" s="4">
        <v>80173</v>
      </c>
      <c r="E4710" s="4">
        <v>213269.3</v>
      </c>
      <c r="F4710" s="4">
        <v>-6.55</v>
      </c>
      <c r="G4710" s="4">
        <v>16748</v>
      </c>
      <c r="H4710" s="4">
        <v>9954.9599999999991</v>
      </c>
      <c r="I4710" s="4">
        <v>36401.769999999997</v>
      </c>
      <c r="J4710" s="4"/>
      <c r="K4710" s="4">
        <v>-87681.26</v>
      </c>
    </row>
    <row r="4711" spans="1:11" x14ac:dyDescent="0.25">
      <c r="A4711" s="2">
        <v>41235</v>
      </c>
      <c r="B4711" s="4">
        <v>360.69</v>
      </c>
      <c r="C4711" s="4">
        <v>-3539.48</v>
      </c>
      <c r="D4711" s="4">
        <v>80173</v>
      </c>
      <c r="E4711" s="4">
        <v>213269.3</v>
      </c>
      <c r="F4711" s="4">
        <v>-6.55</v>
      </c>
      <c r="G4711" s="4">
        <v>16748</v>
      </c>
      <c r="H4711" s="4">
        <v>9954.9599999999991</v>
      </c>
      <c r="I4711" s="4">
        <v>36401.769999999997</v>
      </c>
      <c r="J4711" s="4"/>
      <c r="K4711" s="4">
        <v>-87681.26</v>
      </c>
    </row>
    <row r="4712" spans="1:11" x14ac:dyDescent="0.25">
      <c r="A4712" s="2">
        <v>41236</v>
      </c>
      <c r="B4712" s="4">
        <v>360.69</v>
      </c>
      <c r="C4712" s="4">
        <v>-3539.48</v>
      </c>
      <c r="D4712" s="4">
        <v>80173</v>
      </c>
      <c r="E4712" s="4">
        <v>213269.3</v>
      </c>
      <c r="F4712" s="4">
        <v>-6.55</v>
      </c>
      <c r="G4712" s="4">
        <v>16748</v>
      </c>
      <c r="H4712" s="4">
        <v>9954.9599999999991</v>
      </c>
      <c r="I4712" s="4">
        <v>36401.769999999997</v>
      </c>
      <c r="J4712" s="4"/>
      <c r="K4712" s="4">
        <v>-87681.26</v>
      </c>
    </row>
    <row r="4713" spans="1:11" x14ac:dyDescent="0.25">
      <c r="A4713" s="2">
        <v>41237</v>
      </c>
      <c r="B4713" s="4">
        <v>360.69</v>
      </c>
      <c r="C4713" s="4">
        <v>-3539.48</v>
      </c>
      <c r="D4713" s="4">
        <v>80173</v>
      </c>
      <c r="E4713" s="4">
        <v>213269.3</v>
      </c>
      <c r="F4713" s="4">
        <v>-6.55</v>
      </c>
      <c r="G4713" s="4">
        <v>16748</v>
      </c>
      <c r="H4713" s="4">
        <v>9954.9599999999991</v>
      </c>
      <c r="I4713" s="4">
        <v>36401.769999999997</v>
      </c>
      <c r="J4713" s="4"/>
      <c r="K4713" s="4">
        <v>-87681.26</v>
      </c>
    </row>
    <row r="4714" spans="1:11" x14ac:dyDescent="0.25">
      <c r="A4714" s="2">
        <v>41238</v>
      </c>
      <c r="B4714" s="4">
        <v>360.69</v>
      </c>
      <c r="C4714" s="4">
        <v>-3539.48</v>
      </c>
      <c r="D4714" s="4">
        <v>80173</v>
      </c>
      <c r="E4714" s="4">
        <v>213269.3</v>
      </c>
      <c r="F4714" s="4">
        <v>-6.55</v>
      </c>
      <c r="G4714" s="4">
        <v>16748</v>
      </c>
      <c r="H4714" s="4">
        <v>9954.9599999999991</v>
      </c>
      <c r="I4714" s="4">
        <v>36401.769999999997</v>
      </c>
      <c r="J4714" s="4"/>
      <c r="K4714" s="4">
        <v>-87681.26</v>
      </c>
    </row>
    <row r="4715" spans="1:11" x14ac:dyDescent="0.25">
      <c r="A4715" s="2">
        <v>41239</v>
      </c>
      <c r="B4715" s="4">
        <v>360.69</v>
      </c>
      <c r="C4715" s="4">
        <v>-3539.48</v>
      </c>
      <c r="D4715" s="4">
        <v>80173</v>
      </c>
      <c r="E4715" s="4">
        <v>213269.3</v>
      </c>
      <c r="F4715" s="4">
        <v>-6.55</v>
      </c>
      <c r="G4715" s="4">
        <v>16748</v>
      </c>
      <c r="H4715" s="4">
        <v>9954.9599999999991</v>
      </c>
      <c r="I4715" s="4">
        <v>36401.769999999997</v>
      </c>
      <c r="J4715" s="4"/>
      <c r="K4715" s="4">
        <v>-87681.26</v>
      </c>
    </row>
    <row r="4716" spans="1:11" x14ac:dyDescent="0.25">
      <c r="A4716" s="2">
        <v>41240</v>
      </c>
      <c r="B4716" s="4">
        <v>360.69</v>
      </c>
      <c r="C4716" s="4">
        <v>-3539.48</v>
      </c>
      <c r="D4716" s="4">
        <v>80173</v>
      </c>
      <c r="E4716" s="4">
        <v>213269.3</v>
      </c>
      <c r="F4716" s="4">
        <v>-6.55</v>
      </c>
      <c r="G4716" s="4">
        <v>16748</v>
      </c>
      <c r="H4716" s="4">
        <v>9954.9599999999991</v>
      </c>
      <c r="I4716" s="4">
        <v>36401.769999999997</v>
      </c>
      <c r="J4716" s="4"/>
      <c r="K4716" s="4">
        <v>-87681.26</v>
      </c>
    </row>
    <row r="4717" spans="1:11" x14ac:dyDescent="0.25">
      <c r="A4717" s="2">
        <v>41241</v>
      </c>
      <c r="B4717" s="4">
        <v>360.69</v>
      </c>
      <c r="C4717" s="4">
        <v>-3539.48</v>
      </c>
      <c r="D4717" s="4">
        <v>80173</v>
      </c>
      <c r="E4717" s="4">
        <v>213269.3</v>
      </c>
      <c r="F4717" s="4">
        <v>-6.55</v>
      </c>
      <c r="G4717" s="4">
        <v>16748</v>
      </c>
      <c r="H4717" s="4">
        <v>9954.9599999999991</v>
      </c>
      <c r="I4717" s="4">
        <v>36401.769999999997</v>
      </c>
      <c r="J4717" s="4"/>
      <c r="K4717" s="4">
        <v>-87681.26</v>
      </c>
    </row>
    <row r="4718" spans="1:11" x14ac:dyDescent="0.25">
      <c r="A4718" s="2">
        <v>41242</v>
      </c>
      <c r="B4718" s="4">
        <v>360.69</v>
      </c>
      <c r="C4718" s="4">
        <v>-3539.48</v>
      </c>
      <c r="D4718" s="4">
        <v>80173</v>
      </c>
      <c r="E4718" s="4">
        <v>213269.3</v>
      </c>
      <c r="F4718" s="4">
        <v>-6.55</v>
      </c>
      <c r="G4718" s="4">
        <v>16748</v>
      </c>
      <c r="H4718" s="4">
        <v>9954.9599999999991</v>
      </c>
      <c r="I4718" s="4">
        <v>36401.769999999997</v>
      </c>
      <c r="J4718" s="4"/>
      <c r="K4718" s="4">
        <v>-87681.26</v>
      </c>
    </row>
    <row r="4719" spans="1:11" x14ac:dyDescent="0.25">
      <c r="A4719" s="2">
        <v>41243</v>
      </c>
      <c r="B4719" s="4">
        <v>360.69</v>
      </c>
      <c r="C4719" s="4">
        <v>-3539.48</v>
      </c>
      <c r="D4719" s="4">
        <v>80741</v>
      </c>
      <c r="E4719" s="4">
        <v>213269.3</v>
      </c>
      <c r="F4719" s="4">
        <v>-3.36</v>
      </c>
      <c r="G4719" s="4">
        <v>16748</v>
      </c>
      <c r="H4719" s="4">
        <v>9954.9599999999991</v>
      </c>
      <c r="I4719" s="4">
        <v>36896.6</v>
      </c>
      <c r="J4719" s="4"/>
      <c r="K4719" s="4">
        <v>-87681.26</v>
      </c>
    </row>
    <row r="4720" spans="1:11" x14ac:dyDescent="0.25">
      <c r="A4720" s="2">
        <v>41244</v>
      </c>
      <c r="B4720" s="4">
        <v>360.69</v>
      </c>
      <c r="C4720" s="4">
        <v>-3539.48</v>
      </c>
      <c r="D4720" s="4">
        <v>80741</v>
      </c>
      <c r="E4720" s="4">
        <v>213269.3</v>
      </c>
      <c r="F4720" s="4">
        <v>-3.36</v>
      </c>
      <c r="G4720" s="4">
        <v>16748</v>
      </c>
      <c r="H4720" s="4">
        <v>9954.9599999999991</v>
      </c>
      <c r="I4720" s="4">
        <v>36896.6</v>
      </c>
      <c r="J4720" s="4"/>
      <c r="K4720" s="4">
        <v>-87681.26</v>
      </c>
    </row>
    <row r="4721" spans="1:11" x14ac:dyDescent="0.25">
      <c r="A4721" s="2">
        <v>41245</v>
      </c>
      <c r="B4721" s="4">
        <v>360.69</v>
      </c>
      <c r="C4721" s="4">
        <v>-3539.48</v>
      </c>
      <c r="D4721" s="4">
        <v>80741</v>
      </c>
      <c r="E4721" s="4">
        <v>213269.3</v>
      </c>
      <c r="F4721" s="4">
        <v>-3.36</v>
      </c>
      <c r="G4721" s="4">
        <v>16748</v>
      </c>
      <c r="H4721" s="4">
        <v>9954.9599999999991</v>
      </c>
      <c r="I4721" s="4">
        <v>36896.6</v>
      </c>
      <c r="J4721" s="4"/>
      <c r="K4721" s="4">
        <v>-87681.26</v>
      </c>
    </row>
    <row r="4722" spans="1:11" x14ac:dyDescent="0.25">
      <c r="A4722" s="2">
        <v>41246</v>
      </c>
      <c r="B4722" s="4">
        <v>360.69</v>
      </c>
      <c r="C4722" s="4">
        <v>-3539.48</v>
      </c>
      <c r="D4722" s="4">
        <v>80741</v>
      </c>
      <c r="E4722" s="4">
        <v>213269.3</v>
      </c>
      <c r="F4722" s="4">
        <v>-3.36</v>
      </c>
      <c r="G4722" s="4">
        <v>16748</v>
      </c>
      <c r="H4722" s="4">
        <v>9954.9599999999991</v>
      </c>
      <c r="I4722" s="4">
        <v>36896.6</v>
      </c>
      <c r="J4722" s="4"/>
      <c r="K4722" s="4">
        <v>-87681.26</v>
      </c>
    </row>
    <row r="4723" spans="1:11" x14ac:dyDescent="0.25">
      <c r="A4723" s="2">
        <v>41247</v>
      </c>
      <c r="B4723" s="4">
        <v>360.69</v>
      </c>
      <c r="C4723" s="4">
        <v>-3539.48</v>
      </c>
      <c r="D4723" s="4">
        <v>80741</v>
      </c>
      <c r="E4723" s="4">
        <v>213269.3</v>
      </c>
      <c r="F4723" s="4">
        <v>-3.36</v>
      </c>
      <c r="G4723" s="4">
        <v>16748</v>
      </c>
      <c r="H4723" s="4">
        <v>9954.9599999999991</v>
      </c>
      <c r="I4723" s="4">
        <v>36896.6</v>
      </c>
      <c r="J4723" s="4"/>
      <c r="K4723" s="4">
        <v>-87681.26</v>
      </c>
    </row>
    <row r="4724" spans="1:11" x14ac:dyDescent="0.25">
      <c r="A4724" s="2">
        <v>41248</v>
      </c>
      <c r="B4724" s="4">
        <v>360.69</v>
      </c>
      <c r="C4724" s="4">
        <v>-3539.48</v>
      </c>
      <c r="D4724" s="4">
        <v>80741</v>
      </c>
      <c r="E4724" s="4">
        <v>213269.3</v>
      </c>
      <c r="F4724" s="4">
        <v>-3.36</v>
      </c>
      <c r="G4724" s="4">
        <v>16748</v>
      </c>
      <c r="H4724" s="4">
        <v>9954.9599999999991</v>
      </c>
      <c r="I4724" s="4">
        <v>36896.6</v>
      </c>
      <c r="J4724" s="4"/>
      <c r="K4724" s="4">
        <v>-87681.26</v>
      </c>
    </row>
    <row r="4725" spans="1:11" x14ac:dyDescent="0.25">
      <c r="A4725" s="2">
        <v>41249</v>
      </c>
      <c r="B4725" s="4">
        <v>360.69</v>
      </c>
      <c r="C4725" s="4">
        <v>-3539.48</v>
      </c>
      <c r="D4725" s="4">
        <v>80741</v>
      </c>
      <c r="E4725" s="4">
        <v>213269.3</v>
      </c>
      <c r="F4725" s="4">
        <v>-3.36</v>
      </c>
      <c r="G4725" s="4">
        <v>16748</v>
      </c>
      <c r="H4725" s="4">
        <v>9954.9599999999991</v>
      </c>
      <c r="I4725" s="4">
        <v>36896.6</v>
      </c>
      <c r="J4725" s="4"/>
      <c r="K4725" s="4">
        <v>-87681.26</v>
      </c>
    </row>
    <row r="4726" spans="1:11" x14ac:dyDescent="0.25">
      <c r="A4726" s="2">
        <v>41250</v>
      </c>
      <c r="B4726" s="4">
        <v>360.69</v>
      </c>
      <c r="C4726" s="4">
        <v>-3539.48</v>
      </c>
      <c r="D4726" s="4">
        <v>80741</v>
      </c>
      <c r="E4726" s="4">
        <v>213269.3</v>
      </c>
      <c r="F4726" s="4">
        <v>-3.36</v>
      </c>
      <c r="G4726" s="4">
        <v>16748</v>
      </c>
      <c r="H4726" s="4">
        <v>9954.9599999999991</v>
      </c>
      <c r="I4726" s="4">
        <v>36896.6</v>
      </c>
      <c r="J4726" s="4"/>
      <c r="K4726" s="4">
        <v>-87681.26</v>
      </c>
    </row>
    <row r="4727" spans="1:11" x14ac:dyDescent="0.25">
      <c r="A4727" s="2">
        <v>41251</v>
      </c>
      <c r="B4727" s="4">
        <v>360.69</v>
      </c>
      <c r="C4727" s="4">
        <v>-3539.48</v>
      </c>
      <c r="D4727" s="4">
        <v>80741</v>
      </c>
      <c r="E4727" s="4">
        <v>213269.3</v>
      </c>
      <c r="F4727" s="4">
        <v>-3.36</v>
      </c>
      <c r="G4727" s="4">
        <v>16748</v>
      </c>
      <c r="H4727" s="4">
        <v>9954.9599999999991</v>
      </c>
      <c r="I4727" s="4">
        <v>36896.6</v>
      </c>
      <c r="J4727" s="4"/>
      <c r="K4727" s="4">
        <v>-87681.26</v>
      </c>
    </row>
    <row r="4728" spans="1:11" x14ac:dyDescent="0.25">
      <c r="A4728" s="2">
        <v>41252</v>
      </c>
      <c r="B4728" s="4">
        <v>360.69</v>
      </c>
      <c r="C4728" s="4">
        <v>-3539.48</v>
      </c>
      <c r="D4728" s="4">
        <v>80741</v>
      </c>
      <c r="E4728" s="4">
        <v>213269.3</v>
      </c>
      <c r="F4728" s="4">
        <v>-3.36</v>
      </c>
      <c r="G4728" s="4">
        <v>16748</v>
      </c>
      <c r="H4728" s="4">
        <v>9954.9599999999991</v>
      </c>
      <c r="I4728" s="4">
        <v>36896.6</v>
      </c>
      <c r="J4728" s="4"/>
      <c r="K4728" s="4">
        <v>-87681.26</v>
      </c>
    </row>
    <row r="4729" spans="1:11" x14ac:dyDescent="0.25">
      <c r="A4729" s="2">
        <v>41253</v>
      </c>
      <c r="B4729" s="4">
        <v>360.69</v>
      </c>
      <c r="C4729" s="4">
        <v>-3539.48</v>
      </c>
      <c r="D4729" s="4">
        <v>80741</v>
      </c>
      <c r="E4729" s="4">
        <v>213269.3</v>
      </c>
      <c r="F4729" s="4">
        <v>-3.36</v>
      </c>
      <c r="G4729" s="4">
        <v>16748</v>
      </c>
      <c r="H4729" s="4">
        <v>9954.9599999999991</v>
      </c>
      <c r="I4729" s="4">
        <v>36896.6</v>
      </c>
      <c r="J4729" s="4"/>
      <c r="K4729" s="4">
        <v>-87681.26</v>
      </c>
    </row>
    <row r="4730" spans="1:11" x14ac:dyDescent="0.25">
      <c r="A4730" s="2">
        <v>41254</v>
      </c>
      <c r="B4730" s="4">
        <v>360.69</v>
      </c>
      <c r="C4730" s="4">
        <v>-3539.48</v>
      </c>
      <c r="D4730" s="4">
        <v>80741</v>
      </c>
      <c r="E4730" s="4">
        <v>213269.3</v>
      </c>
      <c r="F4730" s="4">
        <v>-3.36</v>
      </c>
      <c r="G4730" s="4">
        <v>16748</v>
      </c>
      <c r="H4730" s="4">
        <v>9954.9599999999991</v>
      </c>
      <c r="I4730" s="4">
        <v>36896.6</v>
      </c>
      <c r="J4730" s="4"/>
      <c r="K4730" s="4">
        <v>-87681.26</v>
      </c>
    </row>
    <row r="4731" spans="1:11" x14ac:dyDescent="0.25">
      <c r="A4731" s="2">
        <v>41255</v>
      </c>
      <c r="B4731" s="4">
        <v>360.69</v>
      </c>
      <c r="C4731" s="4">
        <v>-3539.48</v>
      </c>
      <c r="D4731" s="4">
        <v>80741</v>
      </c>
      <c r="E4731" s="4">
        <v>213269.3</v>
      </c>
      <c r="F4731" s="4">
        <v>-3.36</v>
      </c>
      <c r="G4731" s="4">
        <v>16748</v>
      </c>
      <c r="H4731" s="4">
        <v>9954.9599999999991</v>
      </c>
      <c r="I4731" s="4">
        <v>36896.6</v>
      </c>
      <c r="J4731" s="4"/>
      <c r="K4731" s="4">
        <v>-87681.26</v>
      </c>
    </row>
    <row r="4732" spans="1:11" x14ac:dyDescent="0.25">
      <c r="A4732" s="2">
        <v>41256</v>
      </c>
      <c r="B4732" s="4">
        <v>360.69</v>
      </c>
      <c r="C4732" s="4">
        <v>-3539.48</v>
      </c>
      <c r="D4732" s="4">
        <v>80741</v>
      </c>
      <c r="E4732" s="4">
        <v>213269.3</v>
      </c>
      <c r="F4732" s="4">
        <v>-3.36</v>
      </c>
      <c r="G4732" s="4">
        <v>16748</v>
      </c>
      <c r="H4732" s="4">
        <v>9954.9599999999991</v>
      </c>
      <c r="I4732" s="4">
        <v>36896.6</v>
      </c>
      <c r="J4732" s="4"/>
      <c r="K4732" s="4">
        <v>-87681.26</v>
      </c>
    </row>
    <row r="4733" spans="1:11" x14ac:dyDescent="0.25">
      <c r="A4733" s="2">
        <v>41257</v>
      </c>
      <c r="B4733" s="4">
        <v>360.69</v>
      </c>
      <c r="C4733" s="4">
        <v>-3539.48</v>
      </c>
      <c r="D4733" s="4">
        <v>80741</v>
      </c>
      <c r="E4733" s="4">
        <v>213269.3</v>
      </c>
      <c r="F4733" s="4">
        <v>-3.36</v>
      </c>
      <c r="G4733" s="4">
        <v>16748</v>
      </c>
      <c r="H4733" s="4">
        <v>9954.9599999999991</v>
      </c>
      <c r="I4733" s="4">
        <v>36896.6</v>
      </c>
      <c r="J4733" s="4"/>
      <c r="K4733" s="4">
        <v>-87681.26</v>
      </c>
    </row>
    <row r="4734" spans="1:11" x14ac:dyDescent="0.25">
      <c r="A4734" s="2">
        <v>41258</v>
      </c>
      <c r="B4734" s="4">
        <v>360.69</v>
      </c>
      <c r="C4734" s="4">
        <v>-3539.48</v>
      </c>
      <c r="D4734" s="4">
        <v>80741</v>
      </c>
      <c r="E4734" s="4">
        <v>213269.3</v>
      </c>
      <c r="F4734" s="4">
        <v>-3.36</v>
      </c>
      <c r="G4734" s="4">
        <v>16748</v>
      </c>
      <c r="H4734" s="4">
        <v>9954.9599999999991</v>
      </c>
      <c r="I4734" s="4">
        <v>36896.6</v>
      </c>
      <c r="J4734" s="4"/>
      <c r="K4734" s="4">
        <v>-87681.26</v>
      </c>
    </row>
    <row r="4735" spans="1:11" x14ac:dyDescent="0.25">
      <c r="A4735" s="2">
        <v>41259</v>
      </c>
      <c r="B4735" s="4">
        <v>360.69</v>
      </c>
      <c r="C4735" s="4">
        <v>-3539.48</v>
      </c>
      <c r="D4735" s="4">
        <v>80741</v>
      </c>
      <c r="E4735" s="4">
        <v>213269.3</v>
      </c>
      <c r="F4735" s="4">
        <v>-3.36</v>
      </c>
      <c r="G4735" s="4">
        <v>16748</v>
      </c>
      <c r="H4735" s="4">
        <v>9954.9599999999991</v>
      </c>
      <c r="I4735" s="4">
        <v>36896.6</v>
      </c>
      <c r="J4735" s="4"/>
      <c r="K4735" s="4">
        <v>-87681.26</v>
      </c>
    </row>
    <row r="4736" spans="1:11" x14ac:dyDescent="0.25">
      <c r="A4736" s="2">
        <v>41260</v>
      </c>
      <c r="B4736" s="4">
        <v>360.69</v>
      </c>
      <c r="C4736" s="4">
        <v>-3539.48</v>
      </c>
      <c r="D4736" s="4">
        <v>80741</v>
      </c>
      <c r="E4736" s="4">
        <v>213269.3</v>
      </c>
      <c r="F4736" s="4">
        <v>-3.36</v>
      </c>
      <c r="G4736" s="4">
        <v>16748</v>
      </c>
      <c r="H4736" s="4">
        <v>9954.9599999999991</v>
      </c>
      <c r="I4736" s="4">
        <v>36896.6</v>
      </c>
      <c r="J4736" s="4"/>
      <c r="K4736" s="4">
        <v>-87681.26</v>
      </c>
    </row>
    <row r="4737" spans="1:11" x14ac:dyDescent="0.25">
      <c r="A4737" s="2">
        <v>41261</v>
      </c>
      <c r="B4737" s="4">
        <v>360.69</v>
      </c>
      <c r="C4737" s="4">
        <v>-3539.48</v>
      </c>
      <c r="D4737" s="4">
        <v>80741</v>
      </c>
      <c r="E4737" s="4">
        <v>213269.3</v>
      </c>
      <c r="F4737" s="4">
        <v>-3.36</v>
      </c>
      <c r="G4737" s="4">
        <v>16748</v>
      </c>
      <c r="H4737" s="4">
        <v>9954.9599999999991</v>
      </c>
      <c r="I4737" s="4">
        <v>36896.6</v>
      </c>
      <c r="J4737" s="4"/>
      <c r="K4737" s="4">
        <v>-87681.26</v>
      </c>
    </row>
    <row r="4738" spans="1:11" x14ac:dyDescent="0.25">
      <c r="A4738" s="2">
        <v>41262</v>
      </c>
      <c r="B4738" s="4">
        <v>360.69</v>
      </c>
      <c r="C4738" s="4">
        <v>-3539.48</v>
      </c>
      <c r="D4738" s="4">
        <v>80741</v>
      </c>
      <c r="E4738" s="4">
        <v>213269.3</v>
      </c>
      <c r="F4738" s="4">
        <v>-3.36</v>
      </c>
      <c r="G4738" s="4">
        <v>16748</v>
      </c>
      <c r="H4738" s="4">
        <v>9954.9599999999991</v>
      </c>
      <c r="I4738" s="4">
        <v>36896.6</v>
      </c>
      <c r="J4738" s="4"/>
      <c r="K4738" s="4">
        <v>-87681.26</v>
      </c>
    </row>
    <row r="4739" spans="1:11" x14ac:dyDescent="0.25">
      <c r="A4739" s="2">
        <v>41263</v>
      </c>
      <c r="B4739" s="4">
        <v>360.69</v>
      </c>
      <c r="C4739" s="4">
        <v>-3539.48</v>
      </c>
      <c r="D4739" s="4">
        <v>80741</v>
      </c>
      <c r="E4739" s="4">
        <v>213269.3</v>
      </c>
      <c r="F4739" s="4">
        <v>-3.36</v>
      </c>
      <c r="G4739" s="4">
        <v>16748</v>
      </c>
      <c r="H4739" s="4">
        <v>9954.9599999999991</v>
      </c>
      <c r="I4739" s="4">
        <v>36896.6</v>
      </c>
      <c r="J4739" s="4"/>
      <c r="K4739" s="4">
        <v>-87681.26</v>
      </c>
    </row>
    <row r="4740" spans="1:11" x14ac:dyDescent="0.25">
      <c r="A4740" s="2">
        <v>41264</v>
      </c>
      <c r="B4740" s="4">
        <v>360.69</v>
      </c>
      <c r="C4740" s="4">
        <v>-3539.48</v>
      </c>
      <c r="D4740" s="4">
        <v>80741</v>
      </c>
      <c r="E4740" s="4">
        <v>213269.3</v>
      </c>
      <c r="F4740" s="4">
        <v>-3.36</v>
      </c>
      <c r="G4740" s="4">
        <v>16748</v>
      </c>
      <c r="H4740" s="4">
        <v>9954.9599999999991</v>
      </c>
      <c r="I4740" s="4">
        <v>36896.6</v>
      </c>
      <c r="J4740" s="4"/>
      <c r="K4740" s="4">
        <v>-87681.26</v>
      </c>
    </row>
    <row r="4741" spans="1:11" x14ac:dyDescent="0.25">
      <c r="A4741" s="2">
        <v>41265</v>
      </c>
      <c r="B4741" s="4">
        <v>360.69</v>
      </c>
      <c r="C4741" s="4">
        <v>-3539.48</v>
      </c>
      <c r="D4741" s="4">
        <v>80741</v>
      </c>
      <c r="E4741" s="4">
        <v>213269.3</v>
      </c>
      <c r="F4741" s="4">
        <v>-3.36</v>
      </c>
      <c r="G4741" s="4">
        <v>16748</v>
      </c>
      <c r="H4741" s="4">
        <v>9954.9599999999991</v>
      </c>
      <c r="I4741" s="4">
        <v>36896.6</v>
      </c>
      <c r="J4741" s="4"/>
      <c r="K4741" s="4">
        <v>-87681.26</v>
      </c>
    </row>
    <row r="4742" spans="1:11" x14ac:dyDescent="0.25">
      <c r="A4742" s="2">
        <v>41266</v>
      </c>
      <c r="B4742" s="4">
        <v>360.69</v>
      </c>
      <c r="C4742" s="4">
        <v>-3539.48</v>
      </c>
      <c r="D4742" s="4">
        <v>80741</v>
      </c>
      <c r="E4742" s="4">
        <v>213269.3</v>
      </c>
      <c r="F4742" s="4">
        <v>-3.36</v>
      </c>
      <c r="G4742" s="4">
        <v>16748</v>
      </c>
      <c r="H4742" s="4">
        <v>9954.9599999999991</v>
      </c>
      <c r="I4742" s="4">
        <v>36896.6</v>
      </c>
      <c r="J4742" s="4"/>
      <c r="K4742" s="4">
        <v>-87681.26</v>
      </c>
    </row>
    <row r="4743" spans="1:11" x14ac:dyDescent="0.25">
      <c r="A4743" s="2">
        <v>41267</v>
      </c>
      <c r="B4743" s="4">
        <v>360.69</v>
      </c>
      <c r="C4743" s="4">
        <v>-3539.48</v>
      </c>
      <c r="D4743" s="4">
        <v>80741</v>
      </c>
      <c r="E4743" s="4">
        <v>213269.3</v>
      </c>
      <c r="F4743" s="4">
        <v>-3.36</v>
      </c>
      <c r="G4743" s="4">
        <v>16748</v>
      </c>
      <c r="H4743" s="4">
        <v>9954.9599999999991</v>
      </c>
      <c r="I4743" s="4">
        <v>36896.6</v>
      </c>
      <c r="J4743" s="4"/>
      <c r="K4743" s="4">
        <v>-87681.26</v>
      </c>
    </row>
    <row r="4744" spans="1:11" x14ac:dyDescent="0.25">
      <c r="A4744" s="2">
        <v>41268</v>
      </c>
      <c r="B4744" s="4">
        <v>360.69</v>
      </c>
      <c r="C4744" s="4">
        <v>-3539.48</v>
      </c>
      <c r="D4744" s="4">
        <v>80741</v>
      </c>
      <c r="E4744" s="4">
        <v>213269.3</v>
      </c>
      <c r="F4744" s="4">
        <v>-3.36</v>
      </c>
      <c r="G4744" s="4">
        <v>16748</v>
      </c>
      <c r="H4744" s="4">
        <v>9954.9599999999991</v>
      </c>
      <c r="I4744" s="4">
        <v>36896.6</v>
      </c>
      <c r="J4744" s="4"/>
      <c r="K4744" s="4">
        <v>-87681.26</v>
      </c>
    </row>
    <row r="4745" spans="1:11" x14ac:dyDescent="0.25">
      <c r="A4745" s="2">
        <v>41269</v>
      </c>
      <c r="B4745" s="4">
        <v>360.69</v>
      </c>
      <c r="C4745" s="4">
        <v>-3539.48</v>
      </c>
      <c r="D4745" s="4">
        <v>80741</v>
      </c>
      <c r="E4745" s="4">
        <v>213269.3</v>
      </c>
      <c r="F4745" s="4">
        <v>-3.36</v>
      </c>
      <c r="G4745" s="4">
        <v>16748</v>
      </c>
      <c r="H4745" s="4">
        <v>9954.9599999999991</v>
      </c>
      <c r="I4745" s="4">
        <v>36896.6</v>
      </c>
      <c r="J4745" s="4"/>
      <c r="K4745" s="4">
        <v>-87681.26</v>
      </c>
    </row>
    <row r="4746" spans="1:11" x14ac:dyDescent="0.25">
      <c r="A4746" s="2">
        <v>41270</v>
      </c>
      <c r="B4746" s="4">
        <v>360.69</v>
      </c>
      <c r="C4746" s="4">
        <v>-3539.48</v>
      </c>
      <c r="D4746" s="4">
        <v>80741</v>
      </c>
      <c r="E4746" s="4">
        <v>213269.3</v>
      </c>
      <c r="F4746" s="4">
        <v>-3.36</v>
      </c>
      <c r="G4746" s="4">
        <v>16748</v>
      </c>
      <c r="H4746" s="4">
        <v>9954.9599999999991</v>
      </c>
      <c r="I4746" s="4">
        <v>36896.6</v>
      </c>
      <c r="J4746" s="4"/>
      <c r="K4746" s="4">
        <v>-87681.26</v>
      </c>
    </row>
    <row r="4747" spans="1:11" x14ac:dyDescent="0.25">
      <c r="A4747" s="2">
        <v>41271</v>
      </c>
      <c r="B4747" s="4">
        <v>360.69</v>
      </c>
      <c r="C4747" s="4">
        <v>-3539.48</v>
      </c>
      <c r="D4747" s="4">
        <v>80741</v>
      </c>
      <c r="E4747" s="4">
        <v>213269.3</v>
      </c>
      <c r="F4747" s="4">
        <v>-3.36</v>
      </c>
      <c r="G4747" s="4">
        <v>16748</v>
      </c>
      <c r="H4747" s="4">
        <v>9954.9599999999991</v>
      </c>
      <c r="I4747" s="4">
        <v>36896.6</v>
      </c>
      <c r="J4747" s="4"/>
      <c r="K4747" s="4">
        <v>-87681.26</v>
      </c>
    </row>
    <row r="4748" spans="1:11" x14ac:dyDescent="0.25">
      <c r="A4748" s="2">
        <v>41272</v>
      </c>
      <c r="B4748" s="4">
        <v>360.69</v>
      </c>
      <c r="C4748" s="4">
        <v>-3539.48</v>
      </c>
      <c r="D4748" s="4">
        <v>80741</v>
      </c>
      <c r="E4748" s="4">
        <v>213269.3</v>
      </c>
      <c r="F4748" s="4">
        <v>-3.36</v>
      </c>
      <c r="G4748" s="4">
        <v>16748</v>
      </c>
      <c r="H4748" s="4">
        <v>9954.9599999999991</v>
      </c>
      <c r="I4748" s="4">
        <v>36896.6</v>
      </c>
      <c r="J4748" s="4"/>
      <c r="K4748" s="4">
        <v>-87681.26</v>
      </c>
    </row>
    <row r="4749" spans="1:11" x14ac:dyDescent="0.25">
      <c r="A4749" s="2">
        <v>41273</v>
      </c>
      <c r="B4749" s="4">
        <v>360.69</v>
      </c>
      <c r="C4749" s="4">
        <v>-3539.48</v>
      </c>
      <c r="D4749" s="4">
        <v>80741</v>
      </c>
      <c r="E4749" s="4">
        <v>213269.3</v>
      </c>
      <c r="F4749" s="4">
        <v>-3.36</v>
      </c>
      <c r="G4749" s="4">
        <v>16748</v>
      </c>
      <c r="H4749" s="4">
        <v>9954.9599999999991</v>
      </c>
      <c r="I4749" s="4">
        <v>36896.6</v>
      </c>
      <c r="J4749" s="4"/>
      <c r="K4749" s="4">
        <v>-87681.26</v>
      </c>
    </row>
    <row r="4750" spans="1:11" x14ac:dyDescent="0.25">
      <c r="A4750" s="2">
        <v>41274</v>
      </c>
      <c r="B4750" s="4">
        <v>370.91</v>
      </c>
      <c r="C4750" s="4">
        <v>-2920.63</v>
      </c>
      <c r="D4750" s="4">
        <v>78784</v>
      </c>
      <c r="E4750" s="4">
        <v>213923.73</v>
      </c>
      <c r="F4750" s="4">
        <v>-8.57</v>
      </c>
      <c r="G4750" s="4">
        <v>16908</v>
      </c>
      <c r="H4750" s="4">
        <v>9954.9599999999991</v>
      </c>
      <c r="I4750" s="4">
        <v>37474.089999999997</v>
      </c>
      <c r="J4750" s="4"/>
      <c r="K4750" s="4">
        <v>-91617.43</v>
      </c>
    </row>
    <row r="4751" spans="1:11" x14ac:dyDescent="0.25">
      <c r="A4751" s="2">
        <v>41275</v>
      </c>
      <c r="B4751" s="4">
        <v>370.91</v>
      </c>
      <c r="C4751" s="4">
        <v>-2920.63</v>
      </c>
      <c r="D4751" s="4">
        <v>78784</v>
      </c>
      <c r="E4751" s="4">
        <v>213923.73</v>
      </c>
      <c r="F4751" s="4">
        <v>-8.57</v>
      </c>
      <c r="G4751" s="4">
        <v>16908</v>
      </c>
      <c r="H4751" s="4">
        <v>9954.9599999999991</v>
      </c>
      <c r="I4751" s="4">
        <v>37474.089999999997</v>
      </c>
      <c r="J4751" s="4"/>
      <c r="K4751" s="4">
        <v>-91617.43</v>
      </c>
    </row>
    <row r="4752" spans="1:11" x14ac:dyDescent="0.25">
      <c r="A4752" s="2">
        <v>41276</v>
      </c>
      <c r="B4752" s="4">
        <v>370.91</v>
      </c>
      <c r="C4752" s="4">
        <v>-2920.63</v>
      </c>
      <c r="D4752" s="4">
        <v>78784</v>
      </c>
      <c r="E4752" s="4">
        <v>213923.73</v>
      </c>
      <c r="F4752" s="4">
        <v>-8.57</v>
      </c>
      <c r="G4752" s="4">
        <v>16908</v>
      </c>
      <c r="H4752" s="4">
        <v>9954.9599999999991</v>
      </c>
      <c r="I4752" s="4">
        <v>37474.089999999997</v>
      </c>
      <c r="J4752" s="4"/>
      <c r="K4752" s="4">
        <v>-91617.43</v>
      </c>
    </row>
    <row r="4753" spans="1:11" x14ac:dyDescent="0.25">
      <c r="A4753" s="2">
        <v>41277</v>
      </c>
      <c r="B4753" s="4">
        <v>370.91</v>
      </c>
      <c r="C4753" s="4">
        <v>-2920.63</v>
      </c>
      <c r="D4753" s="4">
        <v>78784</v>
      </c>
      <c r="E4753" s="4">
        <v>213923.73</v>
      </c>
      <c r="F4753" s="4">
        <v>-8.57</v>
      </c>
      <c r="G4753" s="4">
        <v>16908</v>
      </c>
      <c r="H4753" s="4">
        <v>9954.9599999999991</v>
      </c>
      <c r="I4753" s="4">
        <v>37474.089999999997</v>
      </c>
      <c r="J4753" s="4"/>
      <c r="K4753" s="4">
        <v>-91617.43</v>
      </c>
    </row>
    <row r="4754" spans="1:11" x14ac:dyDescent="0.25">
      <c r="A4754" s="2">
        <v>41278</v>
      </c>
      <c r="B4754" s="4">
        <v>370.91</v>
      </c>
      <c r="C4754" s="4">
        <v>-2920.63</v>
      </c>
      <c r="D4754" s="4">
        <v>78784</v>
      </c>
      <c r="E4754" s="4">
        <v>213923.73</v>
      </c>
      <c r="F4754" s="4">
        <v>-8.57</v>
      </c>
      <c r="G4754" s="4">
        <v>16908</v>
      </c>
      <c r="H4754" s="4">
        <v>9954.9599999999991</v>
      </c>
      <c r="I4754" s="4">
        <v>37474.089999999997</v>
      </c>
      <c r="J4754" s="4"/>
      <c r="K4754" s="4">
        <v>-91617.43</v>
      </c>
    </row>
    <row r="4755" spans="1:11" x14ac:dyDescent="0.25">
      <c r="A4755" s="2">
        <v>41279</v>
      </c>
      <c r="B4755" s="4">
        <v>370.91</v>
      </c>
      <c r="C4755" s="4">
        <v>-2920.63</v>
      </c>
      <c r="D4755" s="4">
        <v>78784</v>
      </c>
      <c r="E4755" s="4">
        <v>213923.73</v>
      </c>
      <c r="F4755" s="4">
        <v>-8.57</v>
      </c>
      <c r="G4755" s="4">
        <v>16908</v>
      </c>
      <c r="H4755" s="4">
        <v>9954.9599999999991</v>
      </c>
      <c r="I4755" s="4">
        <v>37474.089999999997</v>
      </c>
      <c r="J4755" s="4"/>
      <c r="K4755" s="4">
        <v>-91617.43</v>
      </c>
    </row>
    <row r="4756" spans="1:11" x14ac:dyDescent="0.25">
      <c r="A4756" s="2">
        <v>41280</v>
      </c>
      <c r="B4756" s="4">
        <v>370.91</v>
      </c>
      <c r="C4756" s="4">
        <v>-2920.63</v>
      </c>
      <c r="D4756" s="4">
        <v>78784</v>
      </c>
      <c r="E4756" s="4">
        <v>213923.73</v>
      </c>
      <c r="F4756" s="4">
        <v>-8.57</v>
      </c>
      <c r="G4756" s="4">
        <v>16908</v>
      </c>
      <c r="H4756" s="4">
        <v>9954.9599999999991</v>
      </c>
      <c r="I4756" s="4">
        <v>37474.089999999997</v>
      </c>
      <c r="J4756" s="4"/>
      <c r="K4756" s="4">
        <v>-91617.43</v>
      </c>
    </row>
    <row r="4757" spans="1:11" x14ac:dyDescent="0.25">
      <c r="A4757" s="2">
        <v>41281</v>
      </c>
      <c r="B4757" s="4">
        <v>370.91</v>
      </c>
      <c r="C4757" s="4">
        <v>-2920.63</v>
      </c>
      <c r="D4757" s="4">
        <v>78784</v>
      </c>
      <c r="E4757" s="4">
        <v>213923.73</v>
      </c>
      <c r="F4757" s="4">
        <v>-8.57</v>
      </c>
      <c r="G4757" s="4">
        <v>16908</v>
      </c>
      <c r="H4757" s="4">
        <v>9954.9599999999991</v>
      </c>
      <c r="I4757" s="4">
        <v>37474.089999999997</v>
      </c>
      <c r="J4757" s="4"/>
      <c r="K4757" s="4">
        <v>-91617.43</v>
      </c>
    </row>
    <row r="4758" spans="1:11" x14ac:dyDescent="0.25">
      <c r="A4758" s="2">
        <v>41282</v>
      </c>
      <c r="B4758" s="4">
        <v>370.91</v>
      </c>
      <c r="C4758" s="4">
        <v>-2920.63</v>
      </c>
      <c r="D4758" s="4">
        <v>78784</v>
      </c>
      <c r="E4758" s="4">
        <v>213923.73</v>
      </c>
      <c r="F4758" s="4">
        <v>-8.57</v>
      </c>
      <c r="G4758" s="4">
        <v>16908</v>
      </c>
      <c r="H4758" s="4">
        <v>9954.9599999999991</v>
      </c>
      <c r="I4758" s="4">
        <v>37474.089999999997</v>
      </c>
      <c r="J4758" s="4"/>
      <c r="K4758" s="4">
        <v>-91617.43</v>
      </c>
    </row>
    <row r="4759" spans="1:11" x14ac:dyDescent="0.25">
      <c r="A4759" s="2">
        <v>41283</v>
      </c>
      <c r="B4759" s="4">
        <v>370.91</v>
      </c>
      <c r="C4759" s="4">
        <v>-2920.63</v>
      </c>
      <c r="D4759" s="4">
        <v>78784</v>
      </c>
      <c r="E4759" s="4">
        <v>213923.73</v>
      </c>
      <c r="F4759" s="4">
        <v>-8.57</v>
      </c>
      <c r="G4759" s="4">
        <v>16908</v>
      </c>
      <c r="H4759" s="4">
        <v>9954.9599999999991</v>
      </c>
      <c r="I4759" s="4">
        <v>37474.089999999997</v>
      </c>
      <c r="J4759" s="4"/>
      <c r="K4759" s="4">
        <v>-91617.43</v>
      </c>
    </row>
    <row r="4760" spans="1:11" x14ac:dyDescent="0.25">
      <c r="A4760" s="2">
        <v>41284</v>
      </c>
      <c r="B4760" s="4">
        <v>370.91</v>
      </c>
      <c r="C4760" s="4">
        <v>-2920.63</v>
      </c>
      <c r="D4760" s="4">
        <v>78784</v>
      </c>
      <c r="E4760" s="4">
        <v>213923.73</v>
      </c>
      <c r="F4760" s="4">
        <v>-8.57</v>
      </c>
      <c r="G4760" s="4">
        <v>16908</v>
      </c>
      <c r="H4760" s="4">
        <v>9954.9599999999991</v>
      </c>
      <c r="I4760" s="4">
        <v>37474.089999999997</v>
      </c>
      <c r="J4760" s="4"/>
      <c r="K4760" s="4">
        <v>-91617.43</v>
      </c>
    </row>
    <row r="4761" spans="1:11" x14ac:dyDescent="0.25">
      <c r="A4761" s="2">
        <v>41285</v>
      </c>
      <c r="B4761" s="4">
        <v>370.91</v>
      </c>
      <c r="C4761" s="4">
        <v>-2920.63</v>
      </c>
      <c r="D4761" s="4">
        <v>78784</v>
      </c>
      <c r="E4761" s="4">
        <v>213923.73</v>
      </c>
      <c r="F4761" s="4">
        <v>-8.57</v>
      </c>
      <c r="G4761" s="4">
        <v>16908</v>
      </c>
      <c r="H4761" s="4">
        <v>9954.9599999999991</v>
      </c>
      <c r="I4761" s="4">
        <v>37474.089999999997</v>
      </c>
      <c r="J4761" s="4"/>
      <c r="K4761" s="4">
        <v>-91617.43</v>
      </c>
    </row>
    <row r="4762" spans="1:11" x14ac:dyDescent="0.25">
      <c r="A4762" s="2">
        <v>41286</v>
      </c>
      <c r="B4762" s="4">
        <v>370.91</v>
      </c>
      <c r="C4762" s="4">
        <v>-2920.63</v>
      </c>
      <c r="D4762" s="4">
        <v>78784</v>
      </c>
      <c r="E4762" s="4">
        <v>213923.73</v>
      </c>
      <c r="F4762" s="4">
        <v>-8.57</v>
      </c>
      <c r="G4762" s="4">
        <v>16908</v>
      </c>
      <c r="H4762" s="4">
        <v>9954.9599999999991</v>
      </c>
      <c r="I4762" s="4">
        <v>37474.089999999997</v>
      </c>
      <c r="J4762" s="4"/>
      <c r="K4762" s="4">
        <v>-91617.43</v>
      </c>
    </row>
    <row r="4763" spans="1:11" x14ac:dyDescent="0.25">
      <c r="A4763" s="2">
        <v>41287</v>
      </c>
      <c r="B4763" s="4">
        <v>370.91</v>
      </c>
      <c r="C4763" s="4">
        <v>-2920.63</v>
      </c>
      <c r="D4763" s="4">
        <v>78784</v>
      </c>
      <c r="E4763" s="4">
        <v>213923.73</v>
      </c>
      <c r="F4763" s="4">
        <v>-8.57</v>
      </c>
      <c r="G4763" s="4">
        <v>16908</v>
      </c>
      <c r="H4763" s="4">
        <v>9954.9599999999991</v>
      </c>
      <c r="I4763" s="4">
        <v>37474.089999999997</v>
      </c>
      <c r="J4763" s="4"/>
      <c r="K4763" s="4">
        <v>-91617.43</v>
      </c>
    </row>
    <row r="4764" spans="1:11" x14ac:dyDescent="0.25">
      <c r="A4764" s="2">
        <v>41288</v>
      </c>
      <c r="B4764" s="4">
        <v>370.91</v>
      </c>
      <c r="C4764" s="4">
        <v>-2920.63</v>
      </c>
      <c r="D4764" s="4">
        <v>78784</v>
      </c>
      <c r="E4764" s="4">
        <v>213923.73</v>
      </c>
      <c r="F4764" s="4">
        <v>-8.57</v>
      </c>
      <c r="G4764" s="4">
        <v>16908</v>
      </c>
      <c r="H4764" s="4">
        <v>9954.9599999999991</v>
      </c>
      <c r="I4764" s="4">
        <v>37474.089999999997</v>
      </c>
      <c r="J4764" s="4"/>
      <c r="K4764" s="4">
        <v>-91617.43</v>
      </c>
    </row>
    <row r="4765" spans="1:11" x14ac:dyDescent="0.25">
      <c r="A4765" s="2">
        <v>41289</v>
      </c>
      <c r="B4765" s="4">
        <v>370.91</v>
      </c>
      <c r="C4765" s="4">
        <v>-2920.63</v>
      </c>
      <c r="D4765" s="4">
        <v>78784</v>
      </c>
      <c r="E4765" s="4">
        <v>213923.73</v>
      </c>
      <c r="F4765" s="4">
        <v>-8.57</v>
      </c>
      <c r="G4765" s="4">
        <v>16908</v>
      </c>
      <c r="H4765" s="4">
        <v>9954.9599999999991</v>
      </c>
      <c r="I4765" s="4">
        <v>37474.089999999997</v>
      </c>
      <c r="J4765" s="4"/>
      <c r="K4765" s="4">
        <v>-91617.43</v>
      </c>
    </row>
    <row r="4766" spans="1:11" x14ac:dyDescent="0.25">
      <c r="A4766" s="2">
        <v>41290</v>
      </c>
      <c r="B4766" s="4">
        <v>370.91</v>
      </c>
      <c r="C4766" s="4">
        <v>-2920.63</v>
      </c>
      <c r="D4766" s="4">
        <v>78784</v>
      </c>
      <c r="E4766" s="4">
        <v>213923.73</v>
      </c>
      <c r="F4766" s="4">
        <v>-8.57</v>
      </c>
      <c r="G4766" s="4">
        <v>16908</v>
      </c>
      <c r="H4766" s="4">
        <v>9954.9599999999991</v>
      </c>
      <c r="I4766" s="4">
        <v>37474.089999999997</v>
      </c>
      <c r="J4766" s="4"/>
      <c r="K4766" s="4">
        <v>-91617.43</v>
      </c>
    </row>
    <row r="4767" spans="1:11" x14ac:dyDescent="0.25">
      <c r="A4767" s="2">
        <v>41291</v>
      </c>
      <c r="B4767" s="4">
        <v>370.91</v>
      </c>
      <c r="C4767" s="4">
        <v>-2920.63</v>
      </c>
      <c r="D4767" s="4">
        <v>78784</v>
      </c>
      <c r="E4767" s="4">
        <v>213923.73</v>
      </c>
      <c r="F4767" s="4">
        <v>-8.57</v>
      </c>
      <c r="G4767" s="4">
        <v>16908</v>
      </c>
      <c r="H4767" s="4">
        <v>9954.9599999999991</v>
      </c>
      <c r="I4767" s="4">
        <v>37474.089999999997</v>
      </c>
      <c r="J4767" s="4"/>
      <c r="K4767" s="4">
        <v>-91617.43</v>
      </c>
    </row>
    <row r="4768" spans="1:11" x14ac:dyDescent="0.25">
      <c r="A4768" s="2">
        <v>41292</v>
      </c>
      <c r="B4768" s="4">
        <v>370.91</v>
      </c>
      <c r="C4768" s="4">
        <v>-2920.63</v>
      </c>
      <c r="D4768" s="4">
        <v>78784</v>
      </c>
      <c r="E4768" s="4">
        <v>213923.73</v>
      </c>
      <c r="F4768" s="4">
        <v>-8.57</v>
      </c>
      <c r="G4768" s="4">
        <v>16908</v>
      </c>
      <c r="H4768" s="4">
        <v>9954.9599999999991</v>
      </c>
      <c r="I4768" s="4">
        <v>37474.089999999997</v>
      </c>
      <c r="J4768" s="4"/>
      <c r="K4768" s="4">
        <v>-91617.43</v>
      </c>
    </row>
    <row r="4769" spans="1:11" x14ac:dyDescent="0.25">
      <c r="A4769" s="2">
        <v>41293</v>
      </c>
      <c r="B4769" s="4">
        <v>370.91</v>
      </c>
      <c r="C4769" s="4">
        <v>-2920.63</v>
      </c>
      <c r="D4769" s="4">
        <v>78784</v>
      </c>
      <c r="E4769" s="4">
        <v>213923.73</v>
      </c>
      <c r="F4769" s="4">
        <v>-8.57</v>
      </c>
      <c r="G4769" s="4">
        <v>16908</v>
      </c>
      <c r="H4769" s="4">
        <v>9954.9599999999991</v>
      </c>
      <c r="I4769" s="4">
        <v>37474.089999999997</v>
      </c>
      <c r="J4769" s="4"/>
      <c r="K4769" s="4">
        <v>-91617.43</v>
      </c>
    </row>
    <row r="4770" spans="1:11" x14ac:dyDescent="0.25">
      <c r="A4770" s="2">
        <v>41294</v>
      </c>
      <c r="B4770" s="4">
        <v>370.91</v>
      </c>
      <c r="C4770" s="4">
        <v>-2920.63</v>
      </c>
      <c r="D4770" s="4">
        <v>78784</v>
      </c>
      <c r="E4770" s="4">
        <v>213923.73</v>
      </c>
      <c r="F4770" s="4">
        <v>-8.57</v>
      </c>
      <c r="G4770" s="4">
        <v>16908</v>
      </c>
      <c r="H4770" s="4">
        <v>9954.9599999999991</v>
      </c>
      <c r="I4770" s="4">
        <v>37474.089999999997</v>
      </c>
      <c r="J4770" s="4"/>
      <c r="K4770" s="4">
        <v>-91617.43</v>
      </c>
    </row>
    <row r="4771" spans="1:11" x14ac:dyDescent="0.25">
      <c r="A4771" s="2">
        <v>41295</v>
      </c>
      <c r="B4771" s="4">
        <v>370.91</v>
      </c>
      <c r="C4771" s="4">
        <v>-2920.63</v>
      </c>
      <c r="D4771" s="4">
        <v>78784</v>
      </c>
      <c r="E4771" s="4">
        <v>213923.73</v>
      </c>
      <c r="F4771" s="4">
        <v>-8.57</v>
      </c>
      <c r="G4771" s="4">
        <v>16908</v>
      </c>
      <c r="H4771" s="4">
        <v>9954.9599999999991</v>
      </c>
      <c r="I4771" s="4">
        <v>37474.089999999997</v>
      </c>
      <c r="J4771" s="4"/>
      <c r="K4771" s="4">
        <v>-91617.43</v>
      </c>
    </row>
    <row r="4772" spans="1:11" x14ac:dyDescent="0.25">
      <c r="A4772" s="2">
        <v>41296</v>
      </c>
      <c r="B4772" s="4">
        <v>370.91</v>
      </c>
      <c r="C4772" s="4">
        <v>-2920.63</v>
      </c>
      <c r="D4772" s="4">
        <v>78784</v>
      </c>
      <c r="E4772" s="4">
        <v>213923.73</v>
      </c>
      <c r="F4772" s="4">
        <v>-8.57</v>
      </c>
      <c r="G4772" s="4">
        <v>16908</v>
      </c>
      <c r="H4772" s="4">
        <v>9954.9599999999991</v>
      </c>
      <c r="I4772" s="4">
        <v>37474.089999999997</v>
      </c>
      <c r="J4772" s="4"/>
      <c r="K4772" s="4">
        <v>-91617.43</v>
      </c>
    </row>
    <row r="4773" spans="1:11" x14ac:dyDescent="0.25">
      <c r="A4773" s="2">
        <v>41297</v>
      </c>
      <c r="B4773" s="4">
        <v>370.91</v>
      </c>
      <c r="C4773" s="4">
        <v>-2920.63</v>
      </c>
      <c r="D4773" s="4">
        <v>78784</v>
      </c>
      <c r="E4773" s="4">
        <v>213923.73</v>
      </c>
      <c r="F4773" s="4">
        <v>-8.57</v>
      </c>
      <c r="G4773" s="4">
        <v>16908</v>
      </c>
      <c r="H4773" s="4">
        <v>9954.9599999999991</v>
      </c>
      <c r="I4773" s="4">
        <v>37474.089999999997</v>
      </c>
      <c r="J4773" s="4"/>
      <c r="K4773" s="4">
        <v>-91617.43</v>
      </c>
    </row>
    <row r="4774" spans="1:11" x14ac:dyDescent="0.25">
      <c r="A4774" s="2">
        <v>41298</v>
      </c>
      <c r="B4774" s="4">
        <v>370.91</v>
      </c>
      <c r="C4774" s="4">
        <v>-2920.63</v>
      </c>
      <c r="D4774" s="4">
        <v>78784</v>
      </c>
      <c r="E4774" s="4">
        <v>213923.73</v>
      </c>
      <c r="F4774" s="4">
        <v>-8.57</v>
      </c>
      <c r="G4774" s="4">
        <v>16908</v>
      </c>
      <c r="H4774" s="4">
        <v>9954.9599999999991</v>
      </c>
      <c r="I4774" s="4">
        <v>37474.089999999997</v>
      </c>
      <c r="J4774" s="4"/>
      <c r="K4774" s="4">
        <v>-91617.43</v>
      </c>
    </row>
    <row r="4775" spans="1:11" x14ac:dyDescent="0.25">
      <c r="A4775" s="2">
        <v>41299</v>
      </c>
      <c r="B4775" s="4">
        <v>370.91</v>
      </c>
      <c r="C4775" s="4">
        <v>-2920.63</v>
      </c>
      <c r="D4775" s="4">
        <v>78784</v>
      </c>
      <c r="E4775" s="4">
        <v>213923.73</v>
      </c>
      <c r="F4775" s="4">
        <v>-8.57</v>
      </c>
      <c r="G4775" s="4">
        <v>16908</v>
      </c>
      <c r="H4775" s="4">
        <v>9954.9599999999991</v>
      </c>
      <c r="I4775" s="4">
        <v>37474.089999999997</v>
      </c>
      <c r="J4775" s="4"/>
      <c r="K4775" s="4">
        <v>-91617.43</v>
      </c>
    </row>
    <row r="4776" spans="1:11" x14ac:dyDescent="0.25">
      <c r="A4776" s="2">
        <v>41300</v>
      </c>
      <c r="B4776" s="4">
        <v>370.91</v>
      </c>
      <c r="C4776" s="4">
        <v>-2920.63</v>
      </c>
      <c r="D4776" s="4">
        <v>78784</v>
      </c>
      <c r="E4776" s="4">
        <v>213923.73</v>
      </c>
      <c r="F4776" s="4">
        <v>-8.57</v>
      </c>
      <c r="G4776" s="4">
        <v>16908</v>
      </c>
      <c r="H4776" s="4">
        <v>9954.9599999999991</v>
      </c>
      <c r="I4776" s="4">
        <v>37474.089999999997</v>
      </c>
      <c r="J4776" s="4"/>
      <c r="K4776" s="4">
        <v>-91617.43</v>
      </c>
    </row>
    <row r="4777" spans="1:11" x14ac:dyDescent="0.25">
      <c r="A4777" s="2">
        <v>41301</v>
      </c>
      <c r="B4777" s="4">
        <v>370.91</v>
      </c>
      <c r="C4777" s="4">
        <v>-2920.63</v>
      </c>
      <c r="D4777" s="4">
        <v>78784</v>
      </c>
      <c r="E4777" s="4">
        <v>213923.73</v>
      </c>
      <c r="F4777" s="4">
        <v>-8.57</v>
      </c>
      <c r="G4777" s="4">
        <v>16908</v>
      </c>
      <c r="H4777" s="4">
        <v>9954.9599999999991</v>
      </c>
      <c r="I4777" s="4">
        <v>37474.089999999997</v>
      </c>
      <c r="J4777" s="4"/>
      <c r="K4777" s="4">
        <v>-91617.43</v>
      </c>
    </row>
    <row r="4778" spans="1:11" x14ac:dyDescent="0.25">
      <c r="A4778" s="2">
        <v>41302</v>
      </c>
      <c r="B4778" s="4">
        <v>370.91</v>
      </c>
      <c r="C4778" s="4">
        <v>-2920.63</v>
      </c>
      <c r="D4778" s="4">
        <v>78784</v>
      </c>
      <c r="E4778" s="4">
        <v>213923.73</v>
      </c>
      <c r="F4778" s="4">
        <v>-8.57</v>
      </c>
      <c r="G4778" s="4">
        <v>16908</v>
      </c>
      <c r="H4778" s="4">
        <v>9954.9599999999991</v>
      </c>
      <c r="I4778" s="4">
        <v>37474.089999999997</v>
      </c>
      <c r="J4778" s="4"/>
      <c r="K4778" s="4">
        <v>-91617.43</v>
      </c>
    </row>
    <row r="4779" spans="1:11" x14ac:dyDescent="0.25">
      <c r="A4779" s="2">
        <v>41303</v>
      </c>
      <c r="B4779" s="4">
        <v>370.91</v>
      </c>
      <c r="C4779" s="4">
        <v>-2920.63</v>
      </c>
      <c r="D4779" s="4">
        <v>78784</v>
      </c>
      <c r="E4779" s="4">
        <v>213923.73</v>
      </c>
      <c r="F4779" s="4">
        <v>-8.57</v>
      </c>
      <c r="G4779" s="4">
        <v>16908</v>
      </c>
      <c r="H4779" s="4">
        <v>9954.9599999999991</v>
      </c>
      <c r="I4779" s="4">
        <v>37474.089999999997</v>
      </c>
      <c r="J4779" s="4"/>
      <c r="K4779" s="4">
        <v>-91617.43</v>
      </c>
    </row>
    <row r="4780" spans="1:11" x14ac:dyDescent="0.25">
      <c r="A4780" s="2">
        <v>41304</v>
      </c>
      <c r="B4780" s="4">
        <v>370.91</v>
      </c>
      <c r="C4780" s="4">
        <v>-2920.63</v>
      </c>
      <c r="D4780" s="4">
        <v>78784</v>
      </c>
      <c r="E4780" s="4">
        <v>213923.73</v>
      </c>
      <c r="F4780" s="4">
        <v>-8.57</v>
      </c>
      <c r="G4780" s="4">
        <v>16908</v>
      </c>
      <c r="H4780" s="4">
        <v>9954.9599999999991</v>
      </c>
      <c r="I4780" s="4">
        <v>37474.089999999997</v>
      </c>
      <c r="J4780" s="4"/>
      <c r="K4780" s="4">
        <v>-91617.43</v>
      </c>
    </row>
    <row r="4781" spans="1:11" x14ac:dyDescent="0.25">
      <c r="A4781" s="2">
        <v>41305</v>
      </c>
      <c r="B4781" s="4">
        <v>370.91</v>
      </c>
      <c r="C4781" s="4">
        <v>-2920.63</v>
      </c>
      <c r="D4781" s="4">
        <v>80765</v>
      </c>
      <c r="E4781" s="4">
        <v>213923.73</v>
      </c>
      <c r="F4781" s="4">
        <v>-5.7</v>
      </c>
      <c r="G4781" s="4">
        <v>16908</v>
      </c>
      <c r="H4781" s="4">
        <v>9954.9599999999991</v>
      </c>
      <c r="I4781" s="4">
        <v>37870.67</v>
      </c>
      <c r="J4781" s="4"/>
      <c r="K4781" s="4">
        <v>-91617.43</v>
      </c>
    </row>
    <row r="4782" spans="1:11" x14ac:dyDescent="0.25">
      <c r="A4782" s="2">
        <v>41306</v>
      </c>
      <c r="B4782" s="4">
        <v>370.91</v>
      </c>
      <c r="C4782" s="4">
        <v>-2920.63</v>
      </c>
      <c r="D4782" s="4">
        <v>80765</v>
      </c>
      <c r="E4782" s="4">
        <v>213923.73</v>
      </c>
      <c r="F4782" s="4">
        <v>-5.7</v>
      </c>
      <c r="G4782" s="4">
        <v>16908</v>
      </c>
      <c r="H4782" s="4">
        <v>9954.9599999999991</v>
      </c>
      <c r="I4782" s="4">
        <v>37870.67</v>
      </c>
      <c r="J4782" s="4"/>
      <c r="K4782" s="4">
        <v>-91617.43</v>
      </c>
    </row>
    <row r="4783" spans="1:11" x14ac:dyDescent="0.25">
      <c r="A4783" s="2">
        <v>41307</v>
      </c>
      <c r="B4783" s="4">
        <v>370.91</v>
      </c>
      <c r="C4783" s="4">
        <v>-2920.63</v>
      </c>
      <c r="D4783" s="4">
        <v>80765</v>
      </c>
      <c r="E4783" s="4">
        <v>213923.73</v>
      </c>
      <c r="F4783" s="4">
        <v>-5.7</v>
      </c>
      <c r="G4783" s="4">
        <v>16908</v>
      </c>
      <c r="H4783" s="4">
        <v>9954.9599999999991</v>
      </c>
      <c r="I4783" s="4">
        <v>37870.67</v>
      </c>
      <c r="J4783" s="4"/>
      <c r="K4783" s="4">
        <v>-91617.43</v>
      </c>
    </row>
    <row r="4784" spans="1:11" x14ac:dyDescent="0.25">
      <c r="A4784" s="2">
        <v>41308</v>
      </c>
      <c r="B4784" s="4">
        <v>370.91</v>
      </c>
      <c r="C4784" s="4">
        <v>-2920.63</v>
      </c>
      <c r="D4784" s="4">
        <v>80765</v>
      </c>
      <c r="E4784" s="4">
        <v>213923.73</v>
      </c>
      <c r="F4784" s="4">
        <v>-5.7</v>
      </c>
      <c r="G4784" s="4">
        <v>16908</v>
      </c>
      <c r="H4784" s="4">
        <v>9954.9599999999991</v>
      </c>
      <c r="I4784" s="4">
        <v>37870.67</v>
      </c>
      <c r="J4784" s="4"/>
      <c r="K4784" s="4">
        <v>-91617.43</v>
      </c>
    </row>
    <row r="4785" spans="1:11" x14ac:dyDescent="0.25">
      <c r="A4785" s="2">
        <v>41309</v>
      </c>
      <c r="B4785" s="4">
        <v>370.91</v>
      </c>
      <c r="C4785" s="4">
        <v>-2920.63</v>
      </c>
      <c r="D4785" s="4">
        <v>80765</v>
      </c>
      <c r="E4785" s="4">
        <v>213923.73</v>
      </c>
      <c r="F4785" s="4">
        <v>-5.7</v>
      </c>
      <c r="G4785" s="4">
        <v>16908</v>
      </c>
      <c r="H4785" s="4">
        <v>9954.9599999999991</v>
      </c>
      <c r="I4785" s="4">
        <v>37870.67</v>
      </c>
      <c r="J4785" s="4"/>
      <c r="K4785" s="4">
        <v>-91617.43</v>
      </c>
    </row>
    <row r="4786" spans="1:11" x14ac:dyDescent="0.25">
      <c r="A4786" s="2">
        <v>41310</v>
      </c>
      <c r="B4786" s="4">
        <v>370.91</v>
      </c>
      <c r="C4786" s="4">
        <v>-2920.63</v>
      </c>
      <c r="D4786" s="4">
        <v>80765</v>
      </c>
      <c r="E4786" s="4">
        <v>213923.73</v>
      </c>
      <c r="F4786" s="4">
        <v>-5.7</v>
      </c>
      <c r="G4786" s="4">
        <v>16908</v>
      </c>
      <c r="H4786" s="4">
        <v>9954.9599999999991</v>
      </c>
      <c r="I4786" s="4">
        <v>37870.67</v>
      </c>
      <c r="J4786" s="4"/>
      <c r="K4786" s="4">
        <v>-91617.43</v>
      </c>
    </row>
    <row r="4787" spans="1:11" x14ac:dyDescent="0.25">
      <c r="A4787" s="2">
        <v>41311</v>
      </c>
      <c r="B4787" s="4">
        <v>370.91</v>
      </c>
      <c r="C4787" s="4">
        <v>-2920.63</v>
      </c>
      <c r="D4787" s="4">
        <v>80765</v>
      </c>
      <c r="E4787" s="4">
        <v>213923.73</v>
      </c>
      <c r="F4787" s="4">
        <v>-5.7</v>
      </c>
      <c r="G4787" s="4">
        <v>16908</v>
      </c>
      <c r="H4787" s="4">
        <v>9954.9599999999991</v>
      </c>
      <c r="I4787" s="4">
        <v>37870.67</v>
      </c>
      <c r="J4787" s="4"/>
      <c r="K4787" s="4">
        <v>-91617.43</v>
      </c>
    </row>
    <row r="4788" spans="1:11" x14ac:dyDescent="0.25">
      <c r="A4788" s="2">
        <v>41312</v>
      </c>
      <c r="B4788" s="4">
        <v>370.91</v>
      </c>
      <c r="C4788" s="4">
        <v>-2920.63</v>
      </c>
      <c r="D4788" s="4">
        <v>80765</v>
      </c>
      <c r="E4788" s="4">
        <v>213923.73</v>
      </c>
      <c r="F4788" s="4">
        <v>-5.7</v>
      </c>
      <c r="G4788" s="4">
        <v>16908</v>
      </c>
      <c r="H4788" s="4">
        <v>9954.9599999999991</v>
      </c>
      <c r="I4788" s="4">
        <v>37870.67</v>
      </c>
      <c r="J4788" s="4"/>
      <c r="K4788" s="4">
        <v>-91617.43</v>
      </c>
    </row>
    <row r="4789" spans="1:11" x14ac:dyDescent="0.25">
      <c r="A4789" s="2">
        <v>41313</v>
      </c>
      <c r="B4789" s="4">
        <v>370.91</v>
      </c>
      <c r="C4789" s="4">
        <v>-2920.63</v>
      </c>
      <c r="D4789" s="4">
        <v>80765</v>
      </c>
      <c r="E4789" s="4">
        <v>213923.73</v>
      </c>
      <c r="F4789" s="4">
        <v>-5.7</v>
      </c>
      <c r="G4789" s="4">
        <v>16908</v>
      </c>
      <c r="H4789" s="4">
        <v>9954.9599999999991</v>
      </c>
      <c r="I4789" s="4">
        <v>37870.67</v>
      </c>
      <c r="J4789" s="4"/>
      <c r="K4789" s="4">
        <v>-91617.43</v>
      </c>
    </row>
    <row r="4790" spans="1:11" x14ac:dyDescent="0.25">
      <c r="A4790" s="2">
        <v>41314</v>
      </c>
      <c r="B4790" s="4">
        <v>370.91</v>
      </c>
      <c r="C4790" s="4">
        <v>-2920.63</v>
      </c>
      <c r="D4790" s="4">
        <v>80765</v>
      </c>
      <c r="E4790" s="4">
        <v>213923.73</v>
      </c>
      <c r="F4790" s="4">
        <v>-5.7</v>
      </c>
      <c r="G4790" s="4">
        <v>16908</v>
      </c>
      <c r="H4790" s="4">
        <v>9954.9599999999991</v>
      </c>
      <c r="I4790" s="4">
        <v>37870.67</v>
      </c>
      <c r="J4790" s="4"/>
      <c r="K4790" s="4">
        <v>-91617.43</v>
      </c>
    </row>
    <row r="4791" spans="1:11" x14ac:dyDescent="0.25">
      <c r="A4791" s="2">
        <v>41315</v>
      </c>
      <c r="B4791" s="4">
        <v>370.91</v>
      </c>
      <c r="C4791" s="4">
        <v>-2920.63</v>
      </c>
      <c r="D4791" s="4">
        <v>80765</v>
      </c>
      <c r="E4791" s="4">
        <v>213923.73</v>
      </c>
      <c r="F4791" s="4">
        <v>-5.7</v>
      </c>
      <c r="G4791" s="4">
        <v>16908</v>
      </c>
      <c r="H4791" s="4">
        <v>9954.9599999999991</v>
      </c>
      <c r="I4791" s="4">
        <v>37870.67</v>
      </c>
      <c r="J4791" s="4"/>
      <c r="K4791" s="4">
        <v>-91617.43</v>
      </c>
    </row>
    <row r="4792" spans="1:11" x14ac:dyDescent="0.25">
      <c r="A4792" s="2">
        <v>41316</v>
      </c>
      <c r="B4792" s="4">
        <v>370.91</v>
      </c>
      <c r="C4792" s="4">
        <v>-2920.63</v>
      </c>
      <c r="D4792" s="4">
        <v>80765</v>
      </c>
      <c r="E4792" s="4">
        <v>213923.73</v>
      </c>
      <c r="F4792" s="4">
        <v>-5.7</v>
      </c>
      <c r="G4792" s="4">
        <v>16908</v>
      </c>
      <c r="H4792" s="4">
        <v>9954.9599999999991</v>
      </c>
      <c r="I4792" s="4">
        <v>37870.67</v>
      </c>
      <c r="J4792" s="4"/>
      <c r="K4792" s="4">
        <v>-91617.43</v>
      </c>
    </row>
    <row r="4793" spans="1:11" x14ac:dyDescent="0.25">
      <c r="A4793" s="2">
        <v>41317</v>
      </c>
      <c r="B4793" s="4">
        <v>370.91</v>
      </c>
      <c r="C4793" s="4">
        <v>-2920.63</v>
      </c>
      <c r="D4793" s="4">
        <v>80765</v>
      </c>
      <c r="E4793" s="4">
        <v>213923.73</v>
      </c>
      <c r="F4793" s="4">
        <v>-5.7</v>
      </c>
      <c r="G4793" s="4">
        <v>16908</v>
      </c>
      <c r="H4793" s="4">
        <v>9954.9599999999991</v>
      </c>
      <c r="I4793" s="4">
        <v>37870.67</v>
      </c>
      <c r="J4793" s="4"/>
      <c r="K4793" s="4">
        <v>-91617.43</v>
      </c>
    </row>
    <row r="4794" spans="1:11" x14ac:dyDescent="0.25">
      <c r="A4794" s="2">
        <v>41318</v>
      </c>
      <c r="B4794" s="4">
        <v>370.91</v>
      </c>
      <c r="C4794" s="4">
        <v>-2920.63</v>
      </c>
      <c r="D4794" s="4">
        <v>80765</v>
      </c>
      <c r="E4794" s="4">
        <v>213923.73</v>
      </c>
      <c r="F4794" s="4">
        <v>-5.7</v>
      </c>
      <c r="G4794" s="4">
        <v>16908</v>
      </c>
      <c r="H4794" s="4">
        <v>9954.9599999999991</v>
      </c>
      <c r="I4794" s="4">
        <v>37870.67</v>
      </c>
      <c r="J4794" s="4"/>
      <c r="K4794" s="4">
        <v>-91617.43</v>
      </c>
    </row>
    <row r="4795" spans="1:11" x14ac:dyDescent="0.25">
      <c r="A4795" s="2">
        <v>41319</v>
      </c>
      <c r="B4795" s="4">
        <v>370.91</v>
      </c>
      <c r="C4795" s="4">
        <v>-2920.63</v>
      </c>
      <c r="D4795" s="4">
        <v>80765</v>
      </c>
      <c r="E4795" s="4">
        <v>213923.73</v>
      </c>
      <c r="F4795" s="4">
        <v>-5.7</v>
      </c>
      <c r="G4795" s="4">
        <v>16908</v>
      </c>
      <c r="H4795" s="4">
        <v>9954.9599999999991</v>
      </c>
      <c r="I4795" s="4">
        <v>37870.67</v>
      </c>
      <c r="J4795" s="4"/>
      <c r="K4795" s="4">
        <v>-91617.43</v>
      </c>
    </row>
    <row r="4796" spans="1:11" x14ac:dyDescent="0.25">
      <c r="A4796" s="2">
        <v>41320</v>
      </c>
      <c r="B4796" s="4">
        <v>370.91</v>
      </c>
      <c r="C4796" s="4">
        <v>-2920.63</v>
      </c>
      <c r="D4796" s="4">
        <v>80765</v>
      </c>
      <c r="E4796" s="4">
        <v>213923.73</v>
      </c>
      <c r="F4796" s="4">
        <v>-5.7</v>
      </c>
      <c r="G4796" s="4">
        <v>16908</v>
      </c>
      <c r="H4796" s="4">
        <v>9954.9599999999991</v>
      </c>
      <c r="I4796" s="4">
        <v>37870.67</v>
      </c>
      <c r="J4796" s="4"/>
      <c r="K4796" s="4">
        <v>-91617.43</v>
      </c>
    </row>
    <row r="4797" spans="1:11" x14ac:dyDescent="0.25">
      <c r="A4797" s="2">
        <v>41321</v>
      </c>
      <c r="B4797" s="4">
        <v>370.91</v>
      </c>
      <c r="C4797" s="4">
        <v>-2920.63</v>
      </c>
      <c r="D4797" s="4">
        <v>80765</v>
      </c>
      <c r="E4797" s="4">
        <v>213923.73</v>
      </c>
      <c r="F4797" s="4">
        <v>-5.7</v>
      </c>
      <c r="G4797" s="4">
        <v>16908</v>
      </c>
      <c r="H4797" s="4">
        <v>9954.9599999999991</v>
      </c>
      <c r="I4797" s="4">
        <v>37870.67</v>
      </c>
      <c r="J4797" s="4"/>
      <c r="K4797" s="4">
        <v>-91617.43</v>
      </c>
    </row>
    <row r="4798" spans="1:11" x14ac:dyDescent="0.25">
      <c r="A4798" s="2">
        <v>41322</v>
      </c>
      <c r="B4798" s="4">
        <v>370.91</v>
      </c>
      <c r="C4798" s="4">
        <v>-2920.63</v>
      </c>
      <c r="D4798" s="4">
        <v>80765</v>
      </c>
      <c r="E4798" s="4">
        <v>213923.73</v>
      </c>
      <c r="F4798" s="4">
        <v>-5.7</v>
      </c>
      <c r="G4798" s="4">
        <v>16908</v>
      </c>
      <c r="H4798" s="4">
        <v>9954.9599999999991</v>
      </c>
      <c r="I4798" s="4">
        <v>37870.67</v>
      </c>
      <c r="J4798" s="4"/>
      <c r="K4798" s="4">
        <v>-91617.43</v>
      </c>
    </row>
    <row r="4799" spans="1:11" x14ac:dyDescent="0.25">
      <c r="A4799" s="2">
        <v>41323</v>
      </c>
      <c r="B4799" s="4">
        <v>370.91</v>
      </c>
      <c r="C4799" s="4">
        <v>-2920.63</v>
      </c>
      <c r="D4799" s="4">
        <v>80765</v>
      </c>
      <c r="E4799" s="4">
        <v>213923.73</v>
      </c>
      <c r="F4799" s="4">
        <v>-5.7</v>
      </c>
      <c r="G4799" s="4">
        <v>16908</v>
      </c>
      <c r="H4799" s="4">
        <v>9954.9599999999991</v>
      </c>
      <c r="I4799" s="4">
        <v>37870.67</v>
      </c>
      <c r="J4799" s="4"/>
      <c r="K4799" s="4">
        <v>-91617.43</v>
      </c>
    </row>
    <row r="4800" spans="1:11" x14ac:dyDescent="0.25">
      <c r="A4800" s="2">
        <v>41324</v>
      </c>
      <c r="B4800" s="4">
        <v>370.91</v>
      </c>
      <c r="C4800" s="4">
        <v>-2920.63</v>
      </c>
      <c r="D4800" s="4">
        <v>80765</v>
      </c>
      <c r="E4800" s="4">
        <v>213923.73</v>
      </c>
      <c r="F4800" s="4">
        <v>-5.7</v>
      </c>
      <c r="G4800" s="4">
        <v>16908</v>
      </c>
      <c r="H4800" s="4">
        <v>9954.9599999999991</v>
      </c>
      <c r="I4800" s="4">
        <v>37870.67</v>
      </c>
      <c r="J4800" s="4"/>
      <c r="K4800" s="4">
        <v>-91617.43</v>
      </c>
    </row>
    <row r="4801" spans="1:11" x14ac:dyDescent="0.25">
      <c r="A4801" s="2">
        <v>41325</v>
      </c>
      <c r="B4801" s="4">
        <v>370.91</v>
      </c>
      <c r="C4801" s="4">
        <v>-2920.63</v>
      </c>
      <c r="D4801" s="4">
        <v>80765</v>
      </c>
      <c r="E4801" s="4">
        <v>213923.73</v>
      </c>
      <c r="F4801" s="4">
        <v>-5.7</v>
      </c>
      <c r="G4801" s="4">
        <v>16908</v>
      </c>
      <c r="H4801" s="4">
        <v>9954.9599999999991</v>
      </c>
      <c r="I4801" s="4">
        <v>37870.67</v>
      </c>
      <c r="J4801" s="4"/>
      <c r="K4801" s="4">
        <v>-91617.43</v>
      </c>
    </row>
    <row r="4802" spans="1:11" x14ac:dyDescent="0.25">
      <c r="A4802" s="2">
        <v>41326</v>
      </c>
      <c r="B4802" s="4">
        <v>370.91</v>
      </c>
      <c r="C4802" s="4">
        <v>-2920.63</v>
      </c>
      <c r="D4802" s="4">
        <v>80765</v>
      </c>
      <c r="E4802" s="4">
        <v>213923.73</v>
      </c>
      <c r="F4802" s="4">
        <v>-5.7</v>
      </c>
      <c r="G4802" s="4">
        <v>16908</v>
      </c>
      <c r="H4802" s="4">
        <v>9954.9599999999991</v>
      </c>
      <c r="I4802" s="4">
        <v>37870.67</v>
      </c>
      <c r="J4802" s="4"/>
      <c r="K4802" s="4">
        <v>-91617.43</v>
      </c>
    </row>
    <row r="4803" spans="1:11" x14ac:dyDescent="0.25">
      <c r="A4803" s="2">
        <v>41327</v>
      </c>
      <c r="B4803" s="4">
        <v>370.91</v>
      </c>
      <c r="C4803" s="4">
        <v>-2920.63</v>
      </c>
      <c r="D4803" s="4">
        <v>80765</v>
      </c>
      <c r="E4803" s="4">
        <v>213923.73</v>
      </c>
      <c r="F4803" s="4">
        <v>-5.7</v>
      </c>
      <c r="G4803" s="4">
        <v>16908</v>
      </c>
      <c r="H4803" s="4">
        <v>9954.9599999999991</v>
      </c>
      <c r="I4803" s="4">
        <v>37870.67</v>
      </c>
      <c r="J4803" s="4"/>
      <c r="K4803" s="4">
        <v>-91617.43</v>
      </c>
    </row>
    <row r="4804" spans="1:11" x14ac:dyDescent="0.25">
      <c r="A4804" s="2">
        <v>41328</v>
      </c>
      <c r="B4804" s="4">
        <v>370.91</v>
      </c>
      <c r="C4804" s="4">
        <v>-2920.63</v>
      </c>
      <c r="D4804" s="4">
        <v>80765</v>
      </c>
      <c r="E4804" s="4">
        <v>213923.73</v>
      </c>
      <c r="F4804" s="4">
        <v>-5.7</v>
      </c>
      <c r="G4804" s="4">
        <v>16908</v>
      </c>
      <c r="H4804" s="4">
        <v>9954.9599999999991</v>
      </c>
      <c r="I4804" s="4">
        <v>37870.67</v>
      </c>
      <c r="J4804" s="4"/>
      <c r="K4804" s="4">
        <v>-91617.43</v>
      </c>
    </row>
    <row r="4805" spans="1:11" x14ac:dyDescent="0.25">
      <c r="A4805" s="2">
        <v>41329</v>
      </c>
      <c r="B4805" s="4">
        <v>370.91</v>
      </c>
      <c r="C4805" s="4">
        <v>-2920.63</v>
      </c>
      <c r="D4805" s="4">
        <v>80765</v>
      </c>
      <c r="E4805" s="4">
        <v>213923.73</v>
      </c>
      <c r="F4805" s="4">
        <v>-5.7</v>
      </c>
      <c r="G4805" s="4">
        <v>16908</v>
      </c>
      <c r="H4805" s="4">
        <v>9954.9599999999991</v>
      </c>
      <c r="I4805" s="4">
        <v>37870.67</v>
      </c>
      <c r="J4805" s="4"/>
      <c r="K4805" s="4">
        <v>-91617.43</v>
      </c>
    </row>
    <row r="4806" spans="1:11" x14ac:dyDescent="0.25">
      <c r="A4806" s="2">
        <v>41330</v>
      </c>
      <c r="B4806" s="4">
        <v>370.91</v>
      </c>
      <c r="C4806" s="4">
        <v>-2920.63</v>
      </c>
      <c r="D4806" s="4">
        <v>80765</v>
      </c>
      <c r="E4806" s="4">
        <v>213923.73</v>
      </c>
      <c r="F4806" s="4">
        <v>-5.7</v>
      </c>
      <c r="G4806" s="4">
        <v>16908</v>
      </c>
      <c r="H4806" s="4">
        <v>9954.9599999999991</v>
      </c>
      <c r="I4806" s="4">
        <v>37870.67</v>
      </c>
      <c r="J4806" s="4"/>
      <c r="K4806" s="4">
        <v>-91617.43</v>
      </c>
    </row>
    <row r="4807" spans="1:11" x14ac:dyDescent="0.25">
      <c r="A4807" s="2">
        <v>41331</v>
      </c>
      <c r="B4807" s="4">
        <v>370.91</v>
      </c>
      <c r="C4807" s="4">
        <v>-2920.63</v>
      </c>
      <c r="D4807" s="4">
        <v>80765</v>
      </c>
      <c r="E4807" s="4">
        <v>213923.73</v>
      </c>
      <c r="F4807" s="4">
        <v>-5.7</v>
      </c>
      <c r="G4807" s="4">
        <v>16908</v>
      </c>
      <c r="H4807" s="4">
        <v>9954.9599999999991</v>
      </c>
      <c r="I4807" s="4">
        <v>37870.67</v>
      </c>
      <c r="J4807" s="4"/>
      <c r="K4807" s="4">
        <v>-91617.43</v>
      </c>
    </row>
    <row r="4808" spans="1:11" x14ac:dyDescent="0.25">
      <c r="A4808" s="2">
        <v>41332</v>
      </c>
      <c r="B4808" s="4">
        <v>370.91</v>
      </c>
      <c r="C4808" s="4">
        <v>-2920.63</v>
      </c>
      <c r="D4808" s="4">
        <v>80765</v>
      </c>
      <c r="E4808" s="4">
        <v>213923.73</v>
      </c>
      <c r="F4808" s="4">
        <v>-5.7</v>
      </c>
      <c r="G4808" s="4">
        <v>16908</v>
      </c>
      <c r="H4808" s="4">
        <v>9954.9599999999991</v>
      </c>
      <c r="I4808" s="4">
        <v>37870.67</v>
      </c>
      <c r="J4808" s="4"/>
      <c r="K4808" s="4">
        <v>-91617.43</v>
      </c>
    </row>
    <row r="4809" spans="1:11" x14ac:dyDescent="0.25">
      <c r="A4809" s="2">
        <v>41333</v>
      </c>
      <c r="B4809" s="4">
        <v>370.91</v>
      </c>
      <c r="C4809" s="4">
        <v>-2920.63</v>
      </c>
      <c r="D4809" s="4">
        <v>81222</v>
      </c>
      <c r="E4809" s="4">
        <v>213923.73</v>
      </c>
      <c r="F4809" s="4">
        <v>-6.51</v>
      </c>
      <c r="G4809" s="4">
        <v>16908</v>
      </c>
      <c r="H4809" s="4">
        <v>9954.9599999999991</v>
      </c>
      <c r="I4809" s="4">
        <v>38541.35</v>
      </c>
      <c r="J4809" s="4"/>
      <c r="K4809" s="4">
        <v>-91617.43</v>
      </c>
    </row>
    <row r="4810" spans="1:11" x14ac:dyDescent="0.25">
      <c r="A4810" s="2">
        <v>41334</v>
      </c>
      <c r="B4810" s="4">
        <v>370.91</v>
      </c>
      <c r="C4810" s="4">
        <v>-2920.63</v>
      </c>
      <c r="D4810" s="4">
        <v>81222</v>
      </c>
      <c r="E4810" s="4">
        <v>213923.73</v>
      </c>
      <c r="F4810" s="4">
        <v>-6.51</v>
      </c>
      <c r="G4810" s="4">
        <v>16908</v>
      </c>
      <c r="H4810" s="4">
        <v>9954.9599999999991</v>
      </c>
      <c r="I4810" s="4">
        <v>38541.35</v>
      </c>
      <c r="J4810" s="4"/>
      <c r="K4810" s="4">
        <v>-91617.43</v>
      </c>
    </row>
    <row r="4811" spans="1:11" x14ac:dyDescent="0.25">
      <c r="A4811" s="2">
        <v>41335</v>
      </c>
      <c r="B4811" s="4">
        <v>370.91</v>
      </c>
      <c r="C4811" s="4">
        <v>-2920.63</v>
      </c>
      <c r="D4811" s="4">
        <v>81222</v>
      </c>
      <c r="E4811" s="4">
        <v>213923.73</v>
      </c>
      <c r="F4811" s="4">
        <v>-6.51</v>
      </c>
      <c r="G4811" s="4">
        <v>16908</v>
      </c>
      <c r="H4811" s="4">
        <v>9954.9599999999991</v>
      </c>
      <c r="I4811" s="4">
        <v>38541.35</v>
      </c>
      <c r="J4811" s="4"/>
      <c r="K4811" s="4">
        <v>-91617.43</v>
      </c>
    </row>
    <row r="4812" spans="1:11" x14ac:dyDescent="0.25">
      <c r="A4812" s="2">
        <v>41336</v>
      </c>
      <c r="B4812" s="4">
        <v>370.91</v>
      </c>
      <c r="C4812" s="4">
        <v>-2920.63</v>
      </c>
      <c r="D4812" s="4">
        <v>81222</v>
      </c>
      <c r="E4812" s="4">
        <v>213923.73</v>
      </c>
      <c r="F4812" s="4">
        <v>-6.51</v>
      </c>
      <c r="G4812" s="4">
        <v>16908</v>
      </c>
      <c r="H4812" s="4">
        <v>9954.9599999999991</v>
      </c>
      <c r="I4812" s="4">
        <v>38541.35</v>
      </c>
      <c r="J4812" s="4"/>
      <c r="K4812" s="4">
        <v>-91617.43</v>
      </c>
    </row>
    <row r="4813" spans="1:11" x14ac:dyDescent="0.25">
      <c r="A4813" s="2">
        <v>41337</v>
      </c>
      <c r="B4813" s="4">
        <v>370.91</v>
      </c>
      <c r="C4813" s="4">
        <v>-2920.63</v>
      </c>
      <c r="D4813" s="4">
        <v>81222</v>
      </c>
      <c r="E4813" s="4">
        <v>213923.73</v>
      </c>
      <c r="F4813" s="4">
        <v>-6.51</v>
      </c>
      <c r="G4813" s="4">
        <v>16908</v>
      </c>
      <c r="H4813" s="4">
        <v>9954.9599999999991</v>
      </c>
      <c r="I4813" s="4">
        <v>38541.35</v>
      </c>
      <c r="J4813" s="4"/>
      <c r="K4813" s="4">
        <v>-91617.43</v>
      </c>
    </row>
    <row r="4814" spans="1:11" x14ac:dyDescent="0.25">
      <c r="A4814" s="2">
        <v>41338</v>
      </c>
      <c r="B4814" s="4">
        <v>370.91</v>
      </c>
      <c r="C4814" s="4">
        <v>-2920.63</v>
      </c>
      <c r="D4814" s="4">
        <v>81222</v>
      </c>
      <c r="E4814" s="4">
        <v>213923.73</v>
      </c>
      <c r="F4814" s="4">
        <v>-6.51</v>
      </c>
      <c r="G4814" s="4">
        <v>16908</v>
      </c>
      <c r="H4814" s="4">
        <v>9954.9599999999991</v>
      </c>
      <c r="I4814" s="4">
        <v>38541.35</v>
      </c>
      <c r="J4814" s="4"/>
      <c r="K4814" s="4">
        <v>-91617.43</v>
      </c>
    </row>
    <row r="4815" spans="1:11" x14ac:dyDescent="0.25">
      <c r="A4815" s="2">
        <v>41339</v>
      </c>
      <c r="B4815" s="4">
        <v>370.91</v>
      </c>
      <c r="C4815" s="4">
        <v>-2920.63</v>
      </c>
      <c r="D4815" s="4">
        <v>81222</v>
      </c>
      <c r="E4815" s="4">
        <v>213923.73</v>
      </c>
      <c r="F4815" s="4">
        <v>-6.51</v>
      </c>
      <c r="G4815" s="4">
        <v>16908</v>
      </c>
      <c r="H4815" s="4">
        <v>9954.9599999999991</v>
      </c>
      <c r="I4815" s="4">
        <v>38541.35</v>
      </c>
      <c r="J4815" s="4"/>
      <c r="K4815" s="4">
        <v>-91617.43</v>
      </c>
    </row>
    <row r="4816" spans="1:11" x14ac:dyDescent="0.25">
      <c r="A4816" s="2">
        <v>41340</v>
      </c>
      <c r="B4816" s="4">
        <v>370.91</v>
      </c>
      <c r="C4816" s="4">
        <v>-2920.63</v>
      </c>
      <c r="D4816" s="4">
        <v>81222</v>
      </c>
      <c r="E4816" s="4">
        <v>213923.73</v>
      </c>
      <c r="F4816" s="4">
        <v>-6.51</v>
      </c>
      <c r="G4816" s="4">
        <v>16908</v>
      </c>
      <c r="H4816" s="4">
        <v>9954.9599999999991</v>
      </c>
      <c r="I4816" s="4">
        <v>38541.35</v>
      </c>
      <c r="J4816" s="4"/>
      <c r="K4816" s="4">
        <v>-91617.43</v>
      </c>
    </row>
    <row r="4817" spans="1:11" x14ac:dyDescent="0.25">
      <c r="A4817" s="2">
        <v>41341</v>
      </c>
      <c r="B4817" s="4">
        <v>370.91</v>
      </c>
      <c r="C4817" s="4">
        <v>-2920.63</v>
      </c>
      <c r="D4817" s="4">
        <v>81222</v>
      </c>
      <c r="E4817" s="4">
        <v>213923.73</v>
      </c>
      <c r="F4817" s="4">
        <v>-6.51</v>
      </c>
      <c r="G4817" s="4">
        <v>16908</v>
      </c>
      <c r="H4817" s="4">
        <v>9954.9599999999991</v>
      </c>
      <c r="I4817" s="4">
        <v>38541.35</v>
      </c>
      <c r="J4817" s="4"/>
      <c r="K4817" s="4">
        <v>-91617.43</v>
      </c>
    </row>
    <row r="4818" spans="1:11" x14ac:dyDescent="0.25">
      <c r="A4818" s="2">
        <v>41342</v>
      </c>
      <c r="B4818" s="4">
        <v>370.91</v>
      </c>
      <c r="C4818" s="4">
        <v>-2920.63</v>
      </c>
      <c r="D4818" s="4">
        <v>81222</v>
      </c>
      <c r="E4818" s="4">
        <v>213923.73</v>
      </c>
      <c r="F4818" s="4">
        <v>-6.51</v>
      </c>
      <c r="G4818" s="4">
        <v>16908</v>
      </c>
      <c r="H4818" s="4">
        <v>9954.9599999999991</v>
      </c>
      <c r="I4818" s="4">
        <v>38541.35</v>
      </c>
      <c r="J4818" s="4"/>
      <c r="K4818" s="4">
        <v>-91617.43</v>
      </c>
    </row>
    <row r="4819" spans="1:11" x14ac:dyDescent="0.25">
      <c r="A4819" s="2">
        <v>41343</v>
      </c>
      <c r="B4819" s="4">
        <v>370.91</v>
      </c>
      <c r="C4819" s="4">
        <v>-2920.63</v>
      </c>
      <c r="D4819" s="4">
        <v>81222</v>
      </c>
      <c r="E4819" s="4">
        <v>213923.73</v>
      </c>
      <c r="F4819" s="4">
        <v>-6.51</v>
      </c>
      <c r="G4819" s="4">
        <v>16908</v>
      </c>
      <c r="H4819" s="4">
        <v>9954.9599999999991</v>
      </c>
      <c r="I4819" s="4">
        <v>38541.35</v>
      </c>
      <c r="J4819" s="4"/>
      <c r="K4819" s="4">
        <v>-91617.43</v>
      </c>
    </row>
    <row r="4820" spans="1:11" x14ac:dyDescent="0.25">
      <c r="A4820" s="2">
        <v>41344</v>
      </c>
      <c r="B4820" s="4">
        <v>370.91</v>
      </c>
      <c r="C4820" s="4">
        <v>-2920.63</v>
      </c>
      <c r="D4820" s="4">
        <v>81222</v>
      </c>
      <c r="E4820" s="4">
        <v>213923.73</v>
      </c>
      <c r="F4820" s="4">
        <v>-6.51</v>
      </c>
      <c r="G4820" s="4">
        <v>16908</v>
      </c>
      <c r="H4820" s="4">
        <v>9954.9599999999991</v>
      </c>
      <c r="I4820" s="4">
        <v>38541.35</v>
      </c>
      <c r="J4820" s="4"/>
      <c r="K4820" s="4">
        <v>-91617.43</v>
      </c>
    </row>
    <row r="4821" spans="1:11" x14ac:dyDescent="0.25">
      <c r="A4821" s="2">
        <v>41345</v>
      </c>
      <c r="B4821" s="4">
        <v>370.91</v>
      </c>
      <c r="C4821" s="4">
        <v>-2920.63</v>
      </c>
      <c r="D4821" s="4">
        <v>81222</v>
      </c>
      <c r="E4821" s="4">
        <v>213923.73</v>
      </c>
      <c r="F4821" s="4">
        <v>-6.51</v>
      </c>
      <c r="G4821" s="4">
        <v>16908</v>
      </c>
      <c r="H4821" s="4">
        <v>9954.9599999999991</v>
      </c>
      <c r="I4821" s="4">
        <v>38541.35</v>
      </c>
      <c r="J4821" s="4"/>
      <c r="K4821" s="4">
        <v>-91617.43</v>
      </c>
    </row>
    <row r="4822" spans="1:11" x14ac:dyDescent="0.25">
      <c r="A4822" s="2">
        <v>41346</v>
      </c>
      <c r="B4822" s="4">
        <v>370.91</v>
      </c>
      <c r="C4822" s="4">
        <v>-2920.63</v>
      </c>
      <c r="D4822" s="4">
        <v>81222</v>
      </c>
      <c r="E4822" s="4">
        <v>213923.73</v>
      </c>
      <c r="F4822" s="4">
        <v>-6.51</v>
      </c>
      <c r="G4822" s="4">
        <v>16908</v>
      </c>
      <c r="H4822" s="4">
        <v>9954.9599999999991</v>
      </c>
      <c r="I4822" s="4">
        <v>38541.35</v>
      </c>
      <c r="J4822" s="4"/>
      <c r="K4822" s="4">
        <v>-91617.43</v>
      </c>
    </row>
    <row r="4823" spans="1:11" x14ac:dyDescent="0.25">
      <c r="A4823" s="2">
        <v>41347</v>
      </c>
      <c r="B4823" s="4">
        <v>370.91</v>
      </c>
      <c r="C4823" s="4">
        <v>-2920.63</v>
      </c>
      <c r="D4823" s="4">
        <v>81222</v>
      </c>
      <c r="E4823" s="4">
        <v>213923.73</v>
      </c>
      <c r="F4823" s="4">
        <v>-6.51</v>
      </c>
      <c r="G4823" s="4">
        <v>16908</v>
      </c>
      <c r="H4823" s="4">
        <v>9954.9599999999991</v>
      </c>
      <c r="I4823" s="4">
        <v>38541.35</v>
      </c>
      <c r="J4823" s="4"/>
      <c r="K4823" s="4">
        <v>-91617.43</v>
      </c>
    </row>
    <row r="4824" spans="1:11" x14ac:dyDescent="0.25">
      <c r="A4824" s="2">
        <v>41348</v>
      </c>
      <c r="B4824" s="4">
        <v>370.91</v>
      </c>
      <c r="C4824" s="4">
        <v>-2920.63</v>
      </c>
      <c r="D4824" s="4">
        <v>81222</v>
      </c>
      <c r="E4824" s="4">
        <v>213923.73</v>
      </c>
      <c r="F4824" s="4">
        <v>-6.51</v>
      </c>
      <c r="G4824" s="4">
        <v>16908</v>
      </c>
      <c r="H4824" s="4">
        <v>9954.9599999999991</v>
      </c>
      <c r="I4824" s="4">
        <v>38541.35</v>
      </c>
      <c r="J4824" s="4"/>
      <c r="K4824" s="4">
        <v>-91617.43</v>
      </c>
    </row>
    <row r="4825" spans="1:11" x14ac:dyDescent="0.25">
      <c r="A4825" s="2">
        <v>41349</v>
      </c>
      <c r="B4825" s="4">
        <v>370.91</v>
      </c>
      <c r="C4825" s="4">
        <v>-2920.63</v>
      </c>
      <c r="D4825" s="4">
        <v>81222</v>
      </c>
      <c r="E4825" s="4">
        <v>213923.73</v>
      </c>
      <c r="F4825" s="4">
        <v>-6.51</v>
      </c>
      <c r="G4825" s="4">
        <v>16908</v>
      </c>
      <c r="H4825" s="4">
        <v>9954.9599999999991</v>
      </c>
      <c r="I4825" s="4">
        <v>38541.35</v>
      </c>
      <c r="J4825" s="4"/>
      <c r="K4825" s="4">
        <v>-91617.43</v>
      </c>
    </row>
    <row r="4826" spans="1:11" x14ac:dyDescent="0.25">
      <c r="A4826" s="2">
        <v>41350</v>
      </c>
      <c r="B4826" s="4">
        <v>370.91</v>
      </c>
      <c r="C4826" s="4">
        <v>-2920.63</v>
      </c>
      <c r="D4826" s="4">
        <v>81222</v>
      </c>
      <c r="E4826" s="4">
        <v>213923.73</v>
      </c>
      <c r="F4826" s="4">
        <v>-6.51</v>
      </c>
      <c r="G4826" s="4">
        <v>16908</v>
      </c>
      <c r="H4826" s="4">
        <v>9954.9599999999991</v>
      </c>
      <c r="I4826" s="4">
        <v>38541.35</v>
      </c>
      <c r="J4826" s="4"/>
      <c r="K4826" s="4">
        <v>-91617.43</v>
      </c>
    </row>
    <row r="4827" spans="1:11" x14ac:dyDescent="0.25">
      <c r="A4827" s="2">
        <v>41351</v>
      </c>
      <c r="B4827" s="4">
        <v>370.91</v>
      </c>
      <c r="C4827" s="4">
        <v>-2920.63</v>
      </c>
      <c r="D4827" s="4">
        <v>81222</v>
      </c>
      <c r="E4827" s="4">
        <v>213923.73</v>
      </c>
      <c r="F4827" s="4">
        <v>-6.51</v>
      </c>
      <c r="G4827" s="4">
        <v>16908</v>
      </c>
      <c r="H4827" s="4">
        <v>9954.9599999999991</v>
      </c>
      <c r="I4827" s="4">
        <v>38541.35</v>
      </c>
      <c r="J4827" s="4"/>
      <c r="K4827" s="4">
        <v>-91617.43</v>
      </c>
    </row>
    <row r="4828" spans="1:11" x14ac:dyDescent="0.25">
      <c r="A4828" s="2">
        <v>41352</v>
      </c>
      <c r="B4828" s="4">
        <v>370.91</v>
      </c>
      <c r="C4828" s="4">
        <v>-2920.63</v>
      </c>
      <c r="D4828" s="4">
        <v>81222</v>
      </c>
      <c r="E4828" s="4">
        <v>213923.73</v>
      </c>
      <c r="F4828" s="4">
        <v>-6.51</v>
      </c>
      <c r="G4828" s="4">
        <v>16908</v>
      </c>
      <c r="H4828" s="4">
        <v>9954.9599999999991</v>
      </c>
      <c r="I4828" s="4">
        <v>38541.35</v>
      </c>
      <c r="J4828" s="4"/>
      <c r="K4828" s="4">
        <v>-91617.43</v>
      </c>
    </row>
    <row r="4829" spans="1:11" x14ac:dyDescent="0.25">
      <c r="A4829" s="2">
        <v>41353</v>
      </c>
      <c r="B4829" s="4">
        <v>370.91</v>
      </c>
      <c r="C4829" s="4">
        <v>-2920.63</v>
      </c>
      <c r="D4829" s="4">
        <v>81222</v>
      </c>
      <c r="E4829" s="4">
        <v>213923.73</v>
      </c>
      <c r="F4829" s="4">
        <v>-6.51</v>
      </c>
      <c r="G4829" s="4">
        <v>16908</v>
      </c>
      <c r="H4829" s="4">
        <v>9954.9599999999991</v>
      </c>
      <c r="I4829" s="4">
        <v>38541.35</v>
      </c>
      <c r="J4829" s="4"/>
      <c r="K4829" s="4">
        <v>-91617.43</v>
      </c>
    </row>
    <row r="4830" spans="1:11" x14ac:dyDescent="0.25">
      <c r="A4830" s="2">
        <v>41354</v>
      </c>
      <c r="B4830" s="4">
        <v>370.91</v>
      </c>
      <c r="C4830" s="4">
        <v>-2920.63</v>
      </c>
      <c r="D4830" s="4">
        <v>81222</v>
      </c>
      <c r="E4830" s="4">
        <v>213923.73</v>
      </c>
      <c r="F4830" s="4">
        <v>-6.51</v>
      </c>
      <c r="G4830" s="4">
        <v>16908</v>
      </c>
      <c r="H4830" s="4">
        <v>9954.9599999999991</v>
      </c>
      <c r="I4830" s="4">
        <v>38541.35</v>
      </c>
      <c r="J4830" s="4"/>
      <c r="K4830" s="4">
        <v>-91617.43</v>
      </c>
    </row>
    <row r="4831" spans="1:11" x14ac:dyDescent="0.25">
      <c r="A4831" s="2">
        <v>41355</v>
      </c>
      <c r="B4831" s="4">
        <v>370.91</v>
      </c>
      <c r="C4831" s="4">
        <v>-2920.63</v>
      </c>
      <c r="D4831" s="4">
        <v>81222</v>
      </c>
      <c r="E4831" s="4">
        <v>213923.73</v>
      </c>
      <c r="F4831" s="4">
        <v>-6.51</v>
      </c>
      <c r="G4831" s="4">
        <v>16908</v>
      </c>
      <c r="H4831" s="4">
        <v>9954.9599999999991</v>
      </c>
      <c r="I4831" s="4">
        <v>38541.35</v>
      </c>
      <c r="J4831" s="4"/>
      <c r="K4831" s="4">
        <v>-91617.43</v>
      </c>
    </row>
    <row r="4832" spans="1:11" x14ac:dyDescent="0.25">
      <c r="A4832" s="2">
        <v>41356</v>
      </c>
      <c r="B4832" s="4">
        <v>370.91</v>
      </c>
      <c r="C4832" s="4">
        <v>-2920.63</v>
      </c>
      <c r="D4832" s="4">
        <v>81222</v>
      </c>
      <c r="E4832" s="4">
        <v>213923.73</v>
      </c>
      <c r="F4832" s="4">
        <v>-6.51</v>
      </c>
      <c r="G4832" s="4">
        <v>16908</v>
      </c>
      <c r="H4832" s="4">
        <v>9954.9599999999991</v>
      </c>
      <c r="I4832" s="4">
        <v>38541.35</v>
      </c>
      <c r="J4832" s="4"/>
      <c r="K4832" s="4">
        <v>-91617.43</v>
      </c>
    </row>
    <row r="4833" spans="1:11" x14ac:dyDescent="0.25">
      <c r="A4833" s="2">
        <v>41357</v>
      </c>
      <c r="B4833" s="4">
        <v>370.91</v>
      </c>
      <c r="C4833" s="4">
        <v>-2920.63</v>
      </c>
      <c r="D4833" s="4">
        <v>81222</v>
      </c>
      <c r="E4833" s="4">
        <v>213923.73</v>
      </c>
      <c r="F4833" s="4">
        <v>-6.51</v>
      </c>
      <c r="G4833" s="4">
        <v>16908</v>
      </c>
      <c r="H4833" s="4">
        <v>9954.9599999999991</v>
      </c>
      <c r="I4833" s="4">
        <v>38541.35</v>
      </c>
      <c r="J4833" s="4"/>
      <c r="K4833" s="4">
        <v>-91617.43</v>
      </c>
    </row>
    <row r="4834" spans="1:11" x14ac:dyDescent="0.25">
      <c r="A4834" s="2">
        <v>41358</v>
      </c>
      <c r="B4834" s="4">
        <v>370.91</v>
      </c>
      <c r="C4834" s="4">
        <v>-2920.63</v>
      </c>
      <c r="D4834" s="4">
        <v>81222</v>
      </c>
      <c r="E4834" s="4">
        <v>213923.73</v>
      </c>
      <c r="F4834" s="4">
        <v>-6.51</v>
      </c>
      <c r="G4834" s="4">
        <v>16908</v>
      </c>
      <c r="H4834" s="4">
        <v>9954.9599999999991</v>
      </c>
      <c r="I4834" s="4">
        <v>38541.35</v>
      </c>
      <c r="J4834" s="4"/>
      <c r="K4834" s="4">
        <v>-91617.43</v>
      </c>
    </row>
    <row r="4835" spans="1:11" x14ac:dyDescent="0.25">
      <c r="A4835" s="2">
        <v>41359</v>
      </c>
      <c r="B4835" s="4">
        <v>370.91</v>
      </c>
      <c r="C4835" s="4">
        <v>-2920.63</v>
      </c>
      <c r="D4835" s="4">
        <v>81222</v>
      </c>
      <c r="E4835" s="4">
        <v>213923.73</v>
      </c>
      <c r="F4835" s="4">
        <v>-6.51</v>
      </c>
      <c r="G4835" s="4">
        <v>16908</v>
      </c>
      <c r="H4835" s="4">
        <v>9954.9599999999991</v>
      </c>
      <c r="I4835" s="4">
        <v>38541.35</v>
      </c>
      <c r="J4835" s="4"/>
      <c r="K4835" s="4">
        <v>-91617.43</v>
      </c>
    </row>
    <row r="4836" spans="1:11" x14ac:dyDescent="0.25">
      <c r="A4836" s="2">
        <v>41360</v>
      </c>
      <c r="B4836" s="4">
        <v>370.91</v>
      </c>
      <c r="C4836" s="4">
        <v>-2920.63</v>
      </c>
      <c r="D4836" s="4">
        <v>81222</v>
      </c>
      <c r="E4836" s="4">
        <v>213923.73</v>
      </c>
      <c r="F4836" s="4">
        <v>-6.51</v>
      </c>
      <c r="G4836" s="4">
        <v>16908</v>
      </c>
      <c r="H4836" s="4">
        <v>9954.9599999999991</v>
      </c>
      <c r="I4836" s="4">
        <v>38541.35</v>
      </c>
      <c r="J4836" s="4"/>
      <c r="K4836" s="4">
        <v>-91617.43</v>
      </c>
    </row>
    <row r="4837" spans="1:11" x14ac:dyDescent="0.25">
      <c r="A4837" s="2">
        <v>41361</v>
      </c>
      <c r="B4837" s="4">
        <v>370.91</v>
      </c>
      <c r="C4837" s="4">
        <v>-2920.63</v>
      </c>
      <c r="D4837" s="4">
        <v>81222</v>
      </c>
      <c r="E4837" s="4">
        <v>213923.73</v>
      </c>
      <c r="F4837" s="4">
        <v>-6.51</v>
      </c>
      <c r="G4837" s="4">
        <v>16908</v>
      </c>
      <c r="H4837" s="4">
        <v>9954.9599999999991</v>
      </c>
      <c r="I4837" s="4">
        <v>38541.35</v>
      </c>
      <c r="J4837" s="4"/>
      <c r="K4837" s="4">
        <v>-91617.43</v>
      </c>
    </row>
    <row r="4838" spans="1:11" x14ac:dyDescent="0.25">
      <c r="A4838" s="2">
        <v>41362</v>
      </c>
      <c r="B4838" s="4">
        <v>370.91</v>
      </c>
      <c r="C4838" s="4">
        <v>-2920.63</v>
      </c>
      <c r="D4838" s="4">
        <v>81222</v>
      </c>
      <c r="E4838" s="4">
        <v>213923.73</v>
      </c>
      <c r="F4838" s="4">
        <v>-6.51</v>
      </c>
      <c r="G4838" s="4">
        <v>16908</v>
      </c>
      <c r="H4838" s="4">
        <v>9954.9599999999991</v>
      </c>
      <c r="I4838" s="4">
        <v>38541.35</v>
      </c>
      <c r="J4838" s="4"/>
      <c r="K4838" s="4">
        <v>-91617.43</v>
      </c>
    </row>
    <row r="4839" spans="1:11" x14ac:dyDescent="0.25">
      <c r="A4839" s="2">
        <v>41363</v>
      </c>
      <c r="B4839" s="4">
        <v>370.91</v>
      </c>
      <c r="C4839" s="4">
        <v>-2920.63</v>
      </c>
      <c r="D4839" s="4">
        <v>81222</v>
      </c>
      <c r="E4839" s="4">
        <v>213923.73</v>
      </c>
      <c r="F4839" s="4">
        <v>-6.51</v>
      </c>
      <c r="G4839" s="4">
        <v>16908</v>
      </c>
      <c r="H4839" s="4">
        <v>9954.9599999999991</v>
      </c>
      <c r="I4839" s="4">
        <v>38541.35</v>
      </c>
      <c r="J4839" s="4"/>
      <c r="K4839" s="4">
        <v>-91617.43</v>
      </c>
    </row>
    <row r="4840" spans="1:11" x14ac:dyDescent="0.25">
      <c r="A4840" s="2">
        <v>41364</v>
      </c>
      <c r="B4840" s="4">
        <v>375.39</v>
      </c>
      <c r="C4840" s="4">
        <v>-3454.19</v>
      </c>
      <c r="D4840" s="4">
        <v>81688</v>
      </c>
      <c r="E4840" s="4">
        <v>221566.25</v>
      </c>
      <c r="F4840" s="4">
        <v>-8.33</v>
      </c>
      <c r="G4840" s="4">
        <v>16928</v>
      </c>
      <c r="H4840" s="4">
        <v>9954.9599999999991</v>
      </c>
      <c r="I4840" s="4">
        <v>39339.43</v>
      </c>
      <c r="J4840" s="4"/>
      <c r="K4840" s="4">
        <v>-94141.78</v>
      </c>
    </row>
    <row r="4841" spans="1:11" x14ac:dyDescent="0.25">
      <c r="A4841" s="2">
        <v>41365</v>
      </c>
      <c r="B4841" s="4">
        <v>375.39</v>
      </c>
      <c r="C4841" s="4">
        <v>-3454.19</v>
      </c>
      <c r="D4841" s="4">
        <v>81688</v>
      </c>
      <c r="E4841" s="4">
        <v>221566.25</v>
      </c>
      <c r="F4841" s="4">
        <v>-8.33</v>
      </c>
      <c r="G4841" s="4">
        <v>16928</v>
      </c>
      <c r="H4841" s="4">
        <v>9954.9599999999991</v>
      </c>
      <c r="I4841" s="4">
        <v>39339.43</v>
      </c>
      <c r="J4841" s="4"/>
      <c r="K4841" s="4">
        <v>-94141.78</v>
      </c>
    </row>
    <row r="4842" spans="1:11" x14ac:dyDescent="0.25">
      <c r="A4842" s="2">
        <v>41366</v>
      </c>
      <c r="B4842" s="4">
        <v>375.39</v>
      </c>
      <c r="C4842" s="4">
        <v>-3454.19</v>
      </c>
      <c r="D4842" s="4">
        <v>81688</v>
      </c>
      <c r="E4842" s="4">
        <v>221566.25</v>
      </c>
      <c r="F4842" s="4">
        <v>-8.33</v>
      </c>
      <c r="G4842" s="4">
        <v>16928</v>
      </c>
      <c r="H4842" s="4">
        <v>9954.9599999999991</v>
      </c>
      <c r="I4842" s="4">
        <v>39339.43</v>
      </c>
      <c r="J4842" s="4"/>
      <c r="K4842" s="4">
        <v>-94141.78</v>
      </c>
    </row>
    <row r="4843" spans="1:11" x14ac:dyDescent="0.25">
      <c r="A4843" s="2">
        <v>41367</v>
      </c>
      <c r="B4843" s="4">
        <v>375.39</v>
      </c>
      <c r="C4843" s="4">
        <v>-3454.19</v>
      </c>
      <c r="D4843" s="4">
        <v>81688</v>
      </c>
      <c r="E4843" s="4">
        <v>221566.25</v>
      </c>
      <c r="F4843" s="4">
        <v>-8.33</v>
      </c>
      <c r="G4843" s="4">
        <v>16928</v>
      </c>
      <c r="H4843" s="4">
        <v>9954.9599999999991</v>
      </c>
      <c r="I4843" s="4">
        <v>39339.43</v>
      </c>
      <c r="J4843" s="4"/>
      <c r="K4843" s="4">
        <v>-94141.78</v>
      </c>
    </row>
    <row r="4844" spans="1:11" x14ac:dyDescent="0.25">
      <c r="A4844" s="2">
        <v>41368</v>
      </c>
      <c r="B4844" s="4">
        <v>375.39</v>
      </c>
      <c r="C4844" s="4">
        <v>-3454.19</v>
      </c>
      <c r="D4844" s="4">
        <v>81688</v>
      </c>
      <c r="E4844" s="4">
        <v>221566.25</v>
      </c>
      <c r="F4844" s="4">
        <v>-8.33</v>
      </c>
      <c r="G4844" s="4">
        <v>16928</v>
      </c>
      <c r="H4844" s="4">
        <v>9954.9599999999991</v>
      </c>
      <c r="I4844" s="4">
        <v>39339.43</v>
      </c>
      <c r="J4844" s="4"/>
      <c r="K4844" s="4">
        <v>-94141.78</v>
      </c>
    </row>
    <row r="4845" spans="1:11" x14ac:dyDescent="0.25">
      <c r="A4845" s="2">
        <v>41369</v>
      </c>
      <c r="B4845" s="4">
        <v>375.39</v>
      </c>
      <c r="C4845" s="4">
        <v>-3454.19</v>
      </c>
      <c r="D4845" s="4">
        <v>81688</v>
      </c>
      <c r="E4845" s="4">
        <v>221566.25</v>
      </c>
      <c r="F4845" s="4">
        <v>-8.33</v>
      </c>
      <c r="G4845" s="4">
        <v>16928</v>
      </c>
      <c r="H4845" s="4">
        <v>9954.9599999999991</v>
      </c>
      <c r="I4845" s="4">
        <v>39339.43</v>
      </c>
      <c r="J4845" s="4"/>
      <c r="K4845" s="4">
        <v>-94141.78</v>
      </c>
    </row>
    <row r="4846" spans="1:11" x14ac:dyDescent="0.25">
      <c r="A4846" s="2">
        <v>41370</v>
      </c>
      <c r="B4846" s="4">
        <v>375.39</v>
      </c>
      <c r="C4846" s="4">
        <v>-3454.19</v>
      </c>
      <c r="D4846" s="4">
        <v>81688</v>
      </c>
      <c r="E4846" s="4">
        <v>221566.25</v>
      </c>
      <c r="F4846" s="4">
        <v>-8.33</v>
      </c>
      <c r="G4846" s="4">
        <v>16928</v>
      </c>
      <c r="H4846" s="4">
        <v>9954.9599999999991</v>
      </c>
      <c r="I4846" s="4">
        <v>39339.43</v>
      </c>
      <c r="J4846" s="4"/>
      <c r="K4846" s="4">
        <v>-94141.78</v>
      </c>
    </row>
    <row r="4847" spans="1:11" x14ac:dyDescent="0.25">
      <c r="A4847" s="2">
        <v>41371</v>
      </c>
      <c r="B4847" s="4">
        <v>375.39</v>
      </c>
      <c r="C4847" s="4">
        <v>-3454.19</v>
      </c>
      <c r="D4847" s="4">
        <v>81688</v>
      </c>
      <c r="E4847" s="4">
        <v>221566.25</v>
      </c>
      <c r="F4847" s="4">
        <v>-8.33</v>
      </c>
      <c r="G4847" s="4">
        <v>16928</v>
      </c>
      <c r="H4847" s="4">
        <v>9954.9599999999991</v>
      </c>
      <c r="I4847" s="4">
        <v>39339.43</v>
      </c>
      <c r="J4847" s="4"/>
      <c r="K4847" s="4">
        <v>-94141.78</v>
      </c>
    </row>
    <row r="4848" spans="1:11" x14ac:dyDescent="0.25">
      <c r="A4848" s="2">
        <v>41372</v>
      </c>
      <c r="B4848" s="4">
        <v>375.39</v>
      </c>
      <c r="C4848" s="4">
        <v>-3454.19</v>
      </c>
      <c r="D4848" s="4">
        <v>81688</v>
      </c>
      <c r="E4848" s="4">
        <v>221566.25</v>
      </c>
      <c r="F4848" s="4">
        <v>-8.33</v>
      </c>
      <c r="G4848" s="4">
        <v>16928</v>
      </c>
      <c r="H4848" s="4">
        <v>9954.9599999999991</v>
      </c>
      <c r="I4848" s="4">
        <v>39339.43</v>
      </c>
      <c r="J4848" s="4"/>
      <c r="K4848" s="4">
        <v>-94141.78</v>
      </c>
    </row>
    <row r="4849" spans="1:11" x14ac:dyDescent="0.25">
      <c r="A4849" s="2">
        <v>41373</v>
      </c>
      <c r="B4849" s="4">
        <v>375.39</v>
      </c>
      <c r="C4849" s="4">
        <v>-3454.19</v>
      </c>
      <c r="D4849" s="4">
        <v>81688</v>
      </c>
      <c r="E4849" s="4">
        <v>221566.25</v>
      </c>
      <c r="F4849" s="4">
        <v>-8.33</v>
      </c>
      <c r="G4849" s="4">
        <v>16928</v>
      </c>
      <c r="H4849" s="4">
        <v>9954.9599999999991</v>
      </c>
      <c r="I4849" s="4">
        <v>39339.43</v>
      </c>
      <c r="J4849" s="4"/>
      <c r="K4849" s="4">
        <v>-94141.78</v>
      </c>
    </row>
    <row r="4850" spans="1:11" x14ac:dyDescent="0.25">
      <c r="A4850" s="2">
        <v>41374</v>
      </c>
      <c r="B4850" s="4">
        <v>375.39</v>
      </c>
      <c r="C4850" s="4">
        <v>-3454.19</v>
      </c>
      <c r="D4850" s="4">
        <v>81688</v>
      </c>
      <c r="E4850" s="4">
        <v>221566.25</v>
      </c>
      <c r="F4850" s="4">
        <v>-8.33</v>
      </c>
      <c r="G4850" s="4">
        <v>16928</v>
      </c>
      <c r="H4850" s="4">
        <v>9954.9599999999991</v>
      </c>
      <c r="I4850" s="4">
        <v>39339.43</v>
      </c>
      <c r="J4850" s="4"/>
      <c r="K4850" s="4">
        <v>-94141.78</v>
      </c>
    </row>
    <row r="4851" spans="1:11" x14ac:dyDescent="0.25">
      <c r="A4851" s="2">
        <v>41375</v>
      </c>
      <c r="B4851" s="4">
        <v>375.39</v>
      </c>
      <c r="C4851" s="4">
        <v>-3454.19</v>
      </c>
      <c r="D4851" s="4">
        <v>81688</v>
      </c>
      <c r="E4851" s="4">
        <v>221566.25</v>
      </c>
      <c r="F4851" s="4">
        <v>-8.33</v>
      </c>
      <c r="G4851" s="4">
        <v>16928</v>
      </c>
      <c r="H4851" s="4">
        <v>9954.9599999999991</v>
      </c>
      <c r="I4851" s="4">
        <v>39339.43</v>
      </c>
      <c r="J4851" s="4"/>
      <c r="K4851" s="4">
        <v>-94141.78</v>
      </c>
    </row>
    <row r="4852" spans="1:11" x14ac:dyDescent="0.25">
      <c r="A4852" s="2">
        <v>41376</v>
      </c>
      <c r="B4852" s="4">
        <v>375.39</v>
      </c>
      <c r="C4852" s="4">
        <v>-3454.19</v>
      </c>
      <c r="D4852" s="4">
        <v>81688</v>
      </c>
      <c r="E4852" s="4">
        <v>221566.25</v>
      </c>
      <c r="F4852" s="4">
        <v>-8.33</v>
      </c>
      <c r="G4852" s="4">
        <v>16928</v>
      </c>
      <c r="H4852" s="4">
        <v>9954.9599999999991</v>
      </c>
      <c r="I4852" s="4">
        <v>39339.43</v>
      </c>
      <c r="J4852" s="4"/>
      <c r="K4852" s="4">
        <v>-94141.78</v>
      </c>
    </row>
    <row r="4853" spans="1:11" x14ac:dyDescent="0.25">
      <c r="A4853" s="2">
        <v>41377</v>
      </c>
      <c r="B4853" s="4">
        <v>375.39</v>
      </c>
      <c r="C4853" s="4">
        <v>-3454.19</v>
      </c>
      <c r="D4853" s="4">
        <v>81688</v>
      </c>
      <c r="E4853" s="4">
        <v>221566.25</v>
      </c>
      <c r="F4853" s="4">
        <v>-8.33</v>
      </c>
      <c r="G4853" s="4">
        <v>16928</v>
      </c>
      <c r="H4853" s="4">
        <v>9954.9599999999991</v>
      </c>
      <c r="I4853" s="4">
        <v>39339.43</v>
      </c>
      <c r="J4853" s="4"/>
      <c r="K4853" s="4">
        <v>-94141.78</v>
      </c>
    </row>
    <row r="4854" spans="1:11" x14ac:dyDescent="0.25">
      <c r="A4854" s="2">
        <v>41378</v>
      </c>
      <c r="B4854" s="4">
        <v>375.39</v>
      </c>
      <c r="C4854" s="4">
        <v>-3454.19</v>
      </c>
      <c r="D4854" s="4">
        <v>81688</v>
      </c>
      <c r="E4854" s="4">
        <v>221566.25</v>
      </c>
      <c r="F4854" s="4">
        <v>-8.33</v>
      </c>
      <c r="G4854" s="4">
        <v>16928</v>
      </c>
      <c r="H4854" s="4">
        <v>9954.9599999999991</v>
      </c>
      <c r="I4854" s="4">
        <v>39339.43</v>
      </c>
      <c r="J4854" s="4"/>
      <c r="K4854" s="4">
        <v>-94141.78</v>
      </c>
    </row>
    <row r="4855" spans="1:11" x14ac:dyDescent="0.25">
      <c r="A4855" s="2">
        <v>41379</v>
      </c>
      <c r="B4855" s="4">
        <v>375.39</v>
      </c>
      <c r="C4855" s="4">
        <v>-3454.19</v>
      </c>
      <c r="D4855" s="4">
        <v>81688</v>
      </c>
      <c r="E4855" s="4">
        <v>221566.25</v>
      </c>
      <c r="F4855" s="4">
        <v>-8.33</v>
      </c>
      <c r="G4855" s="4">
        <v>16928</v>
      </c>
      <c r="H4855" s="4">
        <v>9954.9599999999991</v>
      </c>
      <c r="I4855" s="4">
        <v>39339.43</v>
      </c>
      <c r="J4855" s="4"/>
      <c r="K4855" s="4">
        <v>-94141.78</v>
      </c>
    </row>
    <row r="4856" spans="1:11" x14ac:dyDescent="0.25">
      <c r="A4856" s="2">
        <v>41380</v>
      </c>
      <c r="B4856" s="4">
        <v>375.39</v>
      </c>
      <c r="C4856" s="4">
        <v>-3454.19</v>
      </c>
      <c r="D4856" s="4">
        <v>81688</v>
      </c>
      <c r="E4856" s="4">
        <v>221566.25</v>
      </c>
      <c r="F4856" s="4">
        <v>-8.33</v>
      </c>
      <c r="G4856" s="4">
        <v>16928</v>
      </c>
      <c r="H4856" s="4">
        <v>9954.9599999999991</v>
      </c>
      <c r="I4856" s="4">
        <v>39339.43</v>
      </c>
      <c r="J4856" s="4"/>
      <c r="K4856" s="4">
        <v>-94141.78</v>
      </c>
    </row>
    <row r="4857" spans="1:11" x14ac:dyDescent="0.25">
      <c r="A4857" s="2">
        <v>41381</v>
      </c>
      <c r="B4857" s="4">
        <v>375.39</v>
      </c>
      <c r="C4857" s="4">
        <v>-3454.19</v>
      </c>
      <c r="D4857" s="4">
        <v>81688</v>
      </c>
      <c r="E4857" s="4">
        <v>221566.25</v>
      </c>
      <c r="F4857" s="4">
        <v>-8.33</v>
      </c>
      <c r="G4857" s="4">
        <v>16928</v>
      </c>
      <c r="H4857" s="4">
        <v>9954.9599999999991</v>
      </c>
      <c r="I4857" s="4">
        <v>39339.43</v>
      </c>
      <c r="J4857" s="4"/>
      <c r="K4857" s="4">
        <v>-94141.78</v>
      </c>
    </row>
    <row r="4858" spans="1:11" x14ac:dyDescent="0.25">
      <c r="A4858" s="2">
        <v>41382</v>
      </c>
      <c r="B4858" s="4">
        <v>375.39</v>
      </c>
      <c r="C4858" s="4">
        <v>-3454.19</v>
      </c>
      <c r="D4858" s="4">
        <v>81688</v>
      </c>
      <c r="E4858" s="4">
        <v>221566.25</v>
      </c>
      <c r="F4858" s="4">
        <v>-8.33</v>
      </c>
      <c r="G4858" s="4">
        <v>16928</v>
      </c>
      <c r="H4858" s="4">
        <v>9954.9599999999991</v>
      </c>
      <c r="I4858" s="4">
        <v>39339.43</v>
      </c>
      <c r="J4858" s="4"/>
      <c r="K4858" s="4">
        <v>-94141.78</v>
      </c>
    </row>
    <row r="4859" spans="1:11" x14ac:dyDescent="0.25">
      <c r="A4859" s="2">
        <v>41383</v>
      </c>
      <c r="B4859" s="4">
        <v>375.39</v>
      </c>
      <c r="C4859" s="4">
        <v>-3454.19</v>
      </c>
      <c r="D4859" s="4">
        <v>81688</v>
      </c>
      <c r="E4859" s="4">
        <v>221566.25</v>
      </c>
      <c r="F4859" s="4">
        <v>-8.33</v>
      </c>
      <c r="G4859" s="4">
        <v>16928</v>
      </c>
      <c r="H4859" s="4">
        <v>9954.9599999999991</v>
      </c>
      <c r="I4859" s="4">
        <v>39339.43</v>
      </c>
      <c r="J4859" s="4"/>
      <c r="K4859" s="4">
        <v>-94141.78</v>
      </c>
    </row>
    <row r="4860" spans="1:11" x14ac:dyDescent="0.25">
      <c r="A4860" s="2">
        <v>41384</v>
      </c>
      <c r="B4860" s="4">
        <v>375.39</v>
      </c>
      <c r="C4860" s="4">
        <v>-3454.19</v>
      </c>
      <c r="D4860" s="4">
        <v>81688</v>
      </c>
      <c r="E4860" s="4">
        <v>221566.25</v>
      </c>
      <c r="F4860" s="4">
        <v>-8.33</v>
      </c>
      <c r="G4860" s="4">
        <v>16928</v>
      </c>
      <c r="H4860" s="4">
        <v>9954.9599999999991</v>
      </c>
      <c r="I4860" s="4">
        <v>39339.43</v>
      </c>
      <c r="J4860" s="4"/>
      <c r="K4860" s="4">
        <v>-94141.78</v>
      </c>
    </row>
    <row r="4861" spans="1:11" x14ac:dyDescent="0.25">
      <c r="A4861" s="2">
        <v>41385</v>
      </c>
      <c r="B4861" s="4">
        <v>375.39</v>
      </c>
      <c r="C4861" s="4">
        <v>-3454.19</v>
      </c>
      <c r="D4861" s="4">
        <v>81688</v>
      </c>
      <c r="E4861" s="4">
        <v>221566.25</v>
      </c>
      <c r="F4861" s="4">
        <v>-8.33</v>
      </c>
      <c r="G4861" s="4">
        <v>16928</v>
      </c>
      <c r="H4861" s="4">
        <v>9954.9599999999991</v>
      </c>
      <c r="I4861" s="4">
        <v>39339.43</v>
      </c>
      <c r="J4861" s="4"/>
      <c r="K4861" s="4">
        <v>-94141.78</v>
      </c>
    </row>
    <row r="4862" spans="1:11" x14ac:dyDescent="0.25">
      <c r="A4862" s="2">
        <v>41386</v>
      </c>
      <c r="B4862" s="4">
        <v>375.39</v>
      </c>
      <c r="C4862" s="4">
        <v>-3454.19</v>
      </c>
      <c r="D4862" s="4">
        <v>81688</v>
      </c>
      <c r="E4862" s="4">
        <v>221566.25</v>
      </c>
      <c r="F4862" s="4">
        <v>-8.33</v>
      </c>
      <c r="G4862" s="4">
        <v>16928</v>
      </c>
      <c r="H4862" s="4">
        <v>9954.9599999999991</v>
      </c>
      <c r="I4862" s="4">
        <v>39339.43</v>
      </c>
      <c r="J4862" s="4"/>
      <c r="K4862" s="4">
        <v>-94141.78</v>
      </c>
    </row>
    <row r="4863" spans="1:11" x14ac:dyDescent="0.25">
      <c r="A4863" s="2">
        <v>41387</v>
      </c>
      <c r="B4863" s="4">
        <v>375.39</v>
      </c>
      <c r="C4863" s="4">
        <v>-3454.19</v>
      </c>
      <c r="D4863" s="4">
        <v>81688</v>
      </c>
      <c r="E4863" s="4">
        <v>221566.25</v>
      </c>
      <c r="F4863" s="4">
        <v>-8.33</v>
      </c>
      <c r="G4863" s="4">
        <v>16928</v>
      </c>
      <c r="H4863" s="4">
        <v>9954.9599999999991</v>
      </c>
      <c r="I4863" s="4">
        <v>39339.43</v>
      </c>
      <c r="J4863" s="4"/>
      <c r="K4863" s="4">
        <v>-94141.78</v>
      </c>
    </row>
    <row r="4864" spans="1:11" x14ac:dyDescent="0.25">
      <c r="A4864" s="2">
        <v>41388</v>
      </c>
      <c r="B4864" s="4">
        <v>375.39</v>
      </c>
      <c r="C4864" s="4">
        <v>-3454.19</v>
      </c>
      <c r="D4864" s="4">
        <v>81688</v>
      </c>
      <c r="E4864" s="4">
        <v>221566.25</v>
      </c>
      <c r="F4864" s="4">
        <v>-8.33</v>
      </c>
      <c r="G4864" s="4">
        <v>16928</v>
      </c>
      <c r="H4864" s="4">
        <v>9954.9599999999991</v>
      </c>
      <c r="I4864" s="4">
        <v>39339.43</v>
      </c>
      <c r="J4864" s="4"/>
      <c r="K4864" s="4">
        <v>-94141.78</v>
      </c>
    </row>
    <row r="4865" spans="1:11" x14ac:dyDescent="0.25">
      <c r="A4865" s="2">
        <v>41389</v>
      </c>
      <c r="B4865" s="4">
        <v>375.39</v>
      </c>
      <c r="C4865" s="4">
        <v>-3454.19</v>
      </c>
      <c r="D4865" s="4">
        <v>81688</v>
      </c>
      <c r="E4865" s="4">
        <v>221566.25</v>
      </c>
      <c r="F4865" s="4">
        <v>-8.33</v>
      </c>
      <c r="G4865" s="4">
        <v>16928</v>
      </c>
      <c r="H4865" s="4">
        <v>9954.9599999999991</v>
      </c>
      <c r="I4865" s="4">
        <v>39339.43</v>
      </c>
      <c r="J4865" s="4"/>
      <c r="K4865" s="4">
        <v>-94141.78</v>
      </c>
    </row>
    <row r="4866" spans="1:11" x14ac:dyDescent="0.25">
      <c r="A4866" s="2">
        <v>41390</v>
      </c>
      <c r="B4866" s="4">
        <v>375.39</v>
      </c>
      <c r="C4866" s="4">
        <v>-3454.19</v>
      </c>
      <c r="D4866" s="4">
        <v>81688</v>
      </c>
      <c r="E4866" s="4">
        <v>221566.25</v>
      </c>
      <c r="F4866" s="4">
        <v>-8.33</v>
      </c>
      <c r="G4866" s="4">
        <v>16928</v>
      </c>
      <c r="H4866" s="4">
        <v>9954.9599999999991</v>
      </c>
      <c r="I4866" s="4">
        <v>39339.43</v>
      </c>
      <c r="J4866" s="4"/>
      <c r="K4866" s="4">
        <v>-94141.78</v>
      </c>
    </row>
    <row r="4867" spans="1:11" x14ac:dyDescent="0.25">
      <c r="A4867" s="2">
        <v>41391</v>
      </c>
      <c r="B4867" s="4">
        <v>375.39</v>
      </c>
      <c r="C4867" s="4">
        <v>-3454.19</v>
      </c>
      <c r="D4867" s="4">
        <v>81688</v>
      </c>
      <c r="E4867" s="4">
        <v>221566.25</v>
      </c>
      <c r="F4867" s="4">
        <v>-8.33</v>
      </c>
      <c r="G4867" s="4">
        <v>16928</v>
      </c>
      <c r="H4867" s="4">
        <v>9954.9599999999991</v>
      </c>
      <c r="I4867" s="4">
        <v>39339.43</v>
      </c>
      <c r="J4867" s="4"/>
      <c r="K4867" s="4">
        <v>-94141.78</v>
      </c>
    </row>
    <row r="4868" spans="1:11" x14ac:dyDescent="0.25">
      <c r="A4868" s="2">
        <v>41392</v>
      </c>
      <c r="B4868" s="4">
        <v>375.39</v>
      </c>
      <c r="C4868" s="4">
        <v>-3454.19</v>
      </c>
      <c r="D4868" s="4">
        <v>81688</v>
      </c>
      <c r="E4868" s="4">
        <v>221566.25</v>
      </c>
      <c r="F4868" s="4">
        <v>-8.33</v>
      </c>
      <c r="G4868" s="4">
        <v>16928</v>
      </c>
      <c r="H4868" s="4">
        <v>9954.9599999999991</v>
      </c>
      <c r="I4868" s="4">
        <v>39339.43</v>
      </c>
      <c r="J4868" s="4"/>
      <c r="K4868" s="4">
        <v>-94141.78</v>
      </c>
    </row>
    <row r="4869" spans="1:11" x14ac:dyDescent="0.25">
      <c r="A4869" s="2">
        <v>41393</v>
      </c>
      <c r="B4869" s="4">
        <v>375.39</v>
      </c>
      <c r="C4869" s="4">
        <v>-3454.19</v>
      </c>
      <c r="D4869" s="4">
        <v>81688</v>
      </c>
      <c r="E4869" s="4">
        <v>221566.25</v>
      </c>
      <c r="F4869" s="4">
        <v>-8.33</v>
      </c>
      <c r="G4869" s="4">
        <v>16928</v>
      </c>
      <c r="H4869" s="4">
        <v>9954.9599999999991</v>
      </c>
      <c r="I4869" s="4">
        <v>39339.43</v>
      </c>
      <c r="J4869" s="4"/>
      <c r="K4869" s="4">
        <v>-94141.78</v>
      </c>
    </row>
    <row r="4870" spans="1:11" x14ac:dyDescent="0.25">
      <c r="A4870" s="2">
        <v>41394</v>
      </c>
      <c r="B4870" s="4">
        <v>375.39</v>
      </c>
      <c r="C4870" s="4">
        <v>-3454.19</v>
      </c>
      <c r="D4870" s="4">
        <v>83388</v>
      </c>
      <c r="E4870" s="4">
        <v>221566.25</v>
      </c>
      <c r="F4870" s="4">
        <v>-11.65</v>
      </c>
      <c r="G4870" s="4">
        <v>16928</v>
      </c>
      <c r="H4870" s="4">
        <v>9954.9599999999991</v>
      </c>
      <c r="I4870" s="4">
        <v>40093.07</v>
      </c>
      <c r="J4870" s="4"/>
      <c r="K4870" s="4">
        <v>-94141.78</v>
      </c>
    </row>
    <row r="4871" spans="1:11" x14ac:dyDescent="0.25">
      <c r="A4871" s="2">
        <v>41395</v>
      </c>
      <c r="B4871" s="4">
        <v>375.39</v>
      </c>
      <c r="C4871" s="4">
        <v>-3454.19</v>
      </c>
      <c r="D4871" s="4">
        <v>83388</v>
      </c>
      <c r="E4871" s="4">
        <v>221566.25</v>
      </c>
      <c r="F4871" s="4">
        <v>-11.65</v>
      </c>
      <c r="G4871" s="4">
        <v>16928</v>
      </c>
      <c r="H4871" s="4">
        <v>9954.9599999999991</v>
      </c>
      <c r="I4871" s="4">
        <v>40093.07</v>
      </c>
      <c r="J4871" s="4"/>
      <c r="K4871" s="4">
        <v>-94141.78</v>
      </c>
    </row>
    <row r="4872" spans="1:11" x14ac:dyDescent="0.25">
      <c r="A4872" s="2">
        <v>41396</v>
      </c>
      <c r="B4872" s="4">
        <v>375.39</v>
      </c>
      <c r="C4872" s="4">
        <v>-3454.19</v>
      </c>
      <c r="D4872" s="4">
        <v>83388</v>
      </c>
      <c r="E4872" s="4">
        <v>221566.25</v>
      </c>
      <c r="F4872" s="4">
        <v>-11.65</v>
      </c>
      <c r="G4872" s="4">
        <v>16928</v>
      </c>
      <c r="H4872" s="4">
        <v>9954.9599999999991</v>
      </c>
      <c r="I4872" s="4">
        <v>40093.07</v>
      </c>
      <c r="J4872" s="4"/>
      <c r="K4872" s="4">
        <v>-94141.78</v>
      </c>
    </row>
    <row r="4873" spans="1:11" x14ac:dyDescent="0.25">
      <c r="A4873" s="2">
        <v>41397</v>
      </c>
      <c r="B4873" s="4">
        <v>375.39</v>
      </c>
      <c r="C4873" s="4">
        <v>-3454.19</v>
      </c>
      <c r="D4873" s="4">
        <v>83388</v>
      </c>
      <c r="E4873" s="4">
        <v>221566.25</v>
      </c>
      <c r="F4873" s="4">
        <v>-11.65</v>
      </c>
      <c r="G4873" s="4">
        <v>16928</v>
      </c>
      <c r="H4873" s="4">
        <v>9954.9599999999991</v>
      </c>
      <c r="I4873" s="4">
        <v>40093.07</v>
      </c>
      <c r="J4873" s="4"/>
      <c r="K4873" s="4">
        <v>-94141.78</v>
      </c>
    </row>
    <row r="4874" spans="1:11" x14ac:dyDescent="0.25">
      <c r="A4874" s="2">
        <v>41398</v>
      </c>
      <c r="B4874" s="4">
        <v>375.39</v>
      </c>
      <c r="C4874" s="4">
        <v>-3454.19</v>
      </c>
      <c r="D4874" s="4">
        <v>83388</v>
      </c>
      <c r="E4874" s="4">
        <v>221566.25</v>
      </c>
      <c r="F4874" s="4">
        <v>-11.65</v>
      </c>
      <c r="G4874" s="4">
        <v>16928</v>
      </c>
      <c r="H4874" s="4">
        <v>9954.9599999999991</v>
      </c>
      <c r="I4874" s="4">
        <v>40093.07</v>
      </c>
      <c r="J4874" s="4"/>
      <c r="K4874" s="4">
        <v>-94141.78</v>
      </c>
    </row>
    <row r="4875" spans="1:11" x14ac:dyDescent="0.25">
      <c r="A4875" s="2">
        <v>41399</v>
      </c>
      <c r="B4875" s="4">
        <v>375.39</v>
      </c>
      <c r="C4875" s="4">
        <v>-3454.19</v>
      </c>
      <c r="D4875" s="4">
        <v>83388</v>
      </c>
      <c r="E4875" s="4">
        <v>221566.25</v>
      </c>
      <c r="F4875" s="4">
        <v>-11.65</v>
      </c>
      <c r="G4875" s="4">
        <v>16928</v>
      </c>
      <c r="H4875" s="4">
        <v>9954.9599999999991</v>
      </c>
      <c r="I4875" s="4">
        <v>40093.07</v>
      </c>
      <c r="J4875" s="4"/>
      <c r="K4875" s="4">
        <v>-94141.78</v>
      </c>
    </row>
    <row r="4876" spans="1:11" x14ac:dyDescent="0.25">
      <c r="A4876" s="2">
        <v>41400</v>
      </c>
      <c r="B4876" s="4">
        <v>375.39</v>
      </c>
      <c r="C4876" s="4">
        <v>-3454.19</v>
      </c>
      <c r="D4876" s="4">
        <v>83388</v>
      </c>
      <c r="E4876" s="4">
        <v>221566.25</v>
      </c>
      <c r="F4876" s="4">
        <v>-11.65</v>
      </c>
      <c r="G4876" s="4">
        <v>16928</v>
      </c>
      <c r="H4876" s="4">
        <v>9954.9599999999991</v>
      </c>
      <c r="I4876" s="4">
        <v>40093.07</v>
      </c>
      <c r="J4876" s="4"/>
      <c r="K4876" s="4">
        <v>-94141.78</v>
      </c>
    </row>
    <row r="4877" spans="1:11" x14ac:dyDescent="0.25">
      <c r="A4877" s="2">
        <v>41401</v>
      </c>
      <c r="B4877" s="4">
        <v>375.39</v>
      </c>
      <c r="C4877" s="4">
        <v>-3454.19</v>
      </c>
      <c r="D4877" s="4">
        <v>83388</v>
      </c>
      <c r="E4877" s="4">
        <v>221566.25</v>
      </c>
      <c r="F4877" s="4">
        <v>-11.65</v>
      </c>
      <c r="G4877" s="4">
        <v>16928</v>
      </c>
      <c r="H4877" s="4">
        <v>9954.9599999999991</v>
      </c>
      <c r="I4877" s="4">
        <v>40093.07</v>
      </c>
      <c r="J4877" s="4"/>
      <c r="K4877" s="4">
        <v>-94141.78</v>
      </c>
    </row>
    <row r="4878" spans="1:11" x14ac:dyDescent="0.25">
      <c r="A4878" s="2">
        <v>41402</v>
      </c>
      <c r="B4878" s="4">
        <v>375.39</v>
      </c>
      <c r="C4878" s="4">
        <v>-3454.19</v>
      </c>
      <c r="D4878" s="4">
        <v>83388</v>
      </c>
      <c r="E4878" s="4">
        <v>221566.25</v>
      </c>
      <c r="F4878" s="4">
        <v>-11.65</v>
      </c>
      <c r="G4878" s="4">
        <v>16928</v>
      </c>
      <c r="H4878" s="4">
        <v>9954.9599999999991</v>
      </c>
      <c r="I4878" s="4">
        <v>40093.07</v>
      </c>
      <c r="J4878" s="4"/>
      <c r="K4878" s="4">
        <v>-94141.78</v>
      </c>
    </row>
    <row r="4879" spans="1:11" x14ac:dyDescent="0.25">
      <c r="A4879" s="2">
        <v>41403</v>
      </c>
      <c r="B4879" s="4">
        <v>375.39</v>
      </c>
      <c r="C4879" s="4">
        <v>-3454.19</v>
      </c>
      <c r="D4879" s="4">
        <v>83388</v>
      </c>
      <c r="E4879" s="4">
        <v>221566.25</v>
      </c>
      <c r="F4879" s="4">
        <v>-11.65</v>
      </c>
      <c r="G4879" s="4">
        <v>16928</v>
      </c>
      <c r="H4879" s="4">
        <v>9954.9599999999991</v>
      </c>
      <c r="I4879" s="4">
        <v>40093.07</v>
      </c>
      <c r="J4879" s="4"/>
      <c r="K4879" s="4">
        <v>-94141.78</v>
      </c>
    </row>
    <row r="4880" spans="1:11" x14ac:dyDescent="0.25">
      <c r="A4880" s="2">
        <v>41404</v>
      </c>
      <c r="B4880" s="4">
        <v>375.39</v>
      </c>
      <c r="C4880" s="4">
        <v>-3454.19</v>
      </c>
      <c r="D4880" s="4">
        <v>83388</v>
      </c>
      <c r="E4880" s="4">
        <v>221566.25</v>
      </c>
      <c r="F4880" s="4">
        <v>-11.65</v>
      </c>
      <c r="G4880" s="4">
        <v>16928</v>
      </c>
      <c r="H4880" s="4">
        <v>9954.9599999999991</v>
      </c>
      <c r="I4880" s="4">
        <v>40093.07</v>
      </c>
      <c r="J4880" s="4"/>
      <c r="K4880" s="4">
        <v>-94141.78</v>
      </c>
    </row>
    <row r="4881" spans="1:11" x14ac:dyDescent="0.25">
      <c r="A4881" s="2">
        <v>41405</v>
      </c>
      <c r="B4881" s="4">
        <v>375.39</v>
      </c>
      <c r="C4881" s="4">
        <v>-3454.19</v>
      </c>
      <c r="D4881" s="4">
        <v>83388</v>
      </c>
      <c r="E4881" s="4">
        <v>221566.25</v>
      </c>
      <c r="F4881" s="4">
        <v>-11.65</v>
      </c>
      <c r="G4881" s="4">
        <v>16928</v>
      </c>
      <c r="H4881" s="4">
        <v>9954.9599999999991</v>
      </c>
      <c r="I4881" s="4">
        <v>40093.07</v>
      </c>
      <c r="J4881" s="4"/>
      <c r="K4881" s="4">
        <v>-94141.78</v>
      </c>
    </row>
    <row r="4882" spans="1:11" x14ac:dyDescent="0.25">
      <c r="A4882" s="2">
        <v>41406</v>
      </c>
      <c r="B4882" s="4">
        <v>375.39</v>
      </c>
      <c r="C4882" s="4">
        <v>-3454.19</v>
      </c>
      <c r="D4882" s="4">
        <v>83388</v>
      </c>
      <c r="E4882" s="4">
        <v>221566.25</v>
      </c>
      <c r="F4882" s="4">
        <v>-11.65</v>
      </c>
      <c r="G4882" s="4">
        <v>16928</v>
      </c>
      <c r="H4882" s="4">
        <v>9954.9599999999991</v>
      </c>
      <c r="I4882" s="4">
        <v>40093.07</v>
      </c>
      <c r="J4882" s="4"/>
      <c r="K4882" s="4">
        <v>-94141.78</v>
      </c>
    </row>
    <row r="4883" spans="1:11" x14ac:dyDescent="0.25">
      <c r="A4883" s="2">
        <v>41407</v>
      </c>
      <c r="B4883" s="4">
        <v>375.39</v>
      </c>
      <c r="C4883" s="4">
        <v>-3454.19</v>
      </c>
      <c r="D4883" s="4">
        <v>83388</v>
      </c>
      <c r="E4883" s="4">
        <v>221566.25</v>
      </c>
      <c r="F4883" s="4">
        <v>-11.65</v>
      </c>
      <c r="G4883" s="4">
        <v>16928</v>
      </c>
      <c r="H4883" s="4">
        <v>9954.9599999999991</v>
      </c>
      <c r="I4883" s="4">
        <v>40093.07</v>
      </c>
      <c r="J4883" s="4"/>
      <c r="K4883" s="4">
        <v>-94141.78</v>
      </c>
    </row>
    <row r="4884" spans="1:11" x14ac:dyDescent="0.25">
      <c r="A4884" s="2">
        <v>41408</v>
      </c>
      <c r="B4884" s="4">
        <v>375.39</v>
      </c>
      <c r="C4884" s="4">
        <v>-3454.19</v>
      </c>
      <c r="D4884" s="4">
        <v>83388</v>
      </c>
      <c r="E4884" s="4">
        <v>221566.25</v>
      </c>
      <c r="F4884" s="4">
        <v>-11.65</v>
      </c>
      <c r="G4884" s="4">
        <v>16928</v>
      </c>
      <c r="H4884" s="4">
        <v>9954.9599999999991</v>
      </c>
      <c r="I4884" s="4">
        <v>40093.07</v>
      </c>
      <c r="J4884" s="4"/>
      <c r="K4884" s="4">
        <v>-94141.78</v>
      </c>
    </row>
    <row r="4885" spans="1:11" x14ac:dyDescent="0.25">
      <c r="A4885" s="2">
        <v>41409</v>
      </c>
      <c r="B4885" s="4">
        <v>375.39</v>
      </c>
      <c r="C4885" s="4">
        <v>-3454.19</v>
      </c>
      <c r="D4885" s="4">
        <v>83388</v>
      </c>
      <c r="E4885" s="4">
        <v>221566.25</v>
      </c>
      <c r="F4885" s="4">
        <v>-11.65</v>
      </c>
      <c r="G4885" s="4">
        <v>16928</v>
      </c>
      <c r="H4885" s="4">
        <v>9954.9599999999991</v>
      </c>
      <c r="I4885" s="4">
        <v>40093.07</v>
      </c>
      <c r="J4885" s="4"/>
      <c r="K4885" s="4">
        <v>-94141.78</v>
      </c>
    </row>
    <row r="4886" spans="1:11" x14ac:dyDescent="0.25">
      <c r="A4886" s="2">
        <v>41410</v>
      </c>
      <c r="B4886" s="4">
        <v>375.39</v>
      </c>
      <c r="C4886" s="4">
        <v>-3454.19</v>
      </c>
      <c r="D4886" s="4">
        <v>83388</v>
      </c>
      <c r="E4886" s="4">
        <v>221566.25</v>
      </c>
      <c r="F4886" s="4">
        <v>-11.65</v>
      </c>
      <c r="G4886" s="4">
        <v>16928</v>
      </c>
      <c r="H4886" s="4">
        <v>9954.9599999999991</v>
      </c>
      <c r="I4886" s="4">
        <v>40093.07</v>
      </c>
      <c r="J4886" s="4"/>
      <c r="K4886" s="4">
        <v>-94141.78</v>
      </c>
    </row>
    <row r="4887" spans="1:11" x14ac:dyDescent="0.25">
      <c r="A4887" s="2">
        <v>41411</v>
      </c>
      <c r="B4887" s="4">
        <v>375.39</v>
      </c>
      <c r="C4887" s="4">
        <v>-3454.19</v>
      </c>
      <c r="D4887" s="4">
        <v>83388</v>
      </c>
      <c r="E4887" s="4">
        <v>221566.25</v>
      </c>
      <c r="F4887" s="4">
        <v>-11.65</v>
      </c>
      <c r="G4887" s="4">
        <v>16928</v>
      </c>
      <c r="H4887" s="4">
        <v>9954.9599999999991</v>
      </c>
      <c r="I4887" s="4">
        <v>40093.07</v>
      </c>
      <c r="J4887" s="4"/>
      <c r="K4887" s="4">
        <v>-94141.78</v>
      </c>
    </row>
    <row r="4888" spans="1:11" x14ac:dyDescent="0.25">
      <c r="A4888" s="2">
        <v>41412</v>
      </c>
      <c r="B4888" s="4">
        <v>375.39</v>
      </c>
      <c r="C4888" s="4">
        <v>-3454.19</v>
      </c>
      <c r="D4888" s="4">
        <v>83388</v>
      </c>
      <c r="E4888" s="4">
        <v>221566.25</v>
      </c>
      <c r="F4888" s="4">
        <v>-11.65</v>
      </c>
      <c r="G4888" s="4">
        <v>16928</v>
      </c>
      <c r="H4888" s="4">
        <v>9954.9599999999991</v>
      </c>
      <c r="I4888" s="4">
        <v>40093.07</v>
      </c>
      <c r="J4888" s="4"/>
      <c r="K4888" s="4">
        <v>-94141.78</v>
      </c>
    </row>
    <row r="4889" spans="1:11" x14ac:dyDescent="0.25">
      <c r="A4889" s="2">
        <v>41413</v>
      </c>
      <c r="B4889" s="4">
        <v>375.39</v>
      </c>
      <c r="C4889" s="4">
        <v>-3454.19</v>
      </c>
      <c r="D4889" s="4">
        <v>83388</v>
      </c>
      <c r="E4889" s="4">
        <v>221566.25</v>
      </c>
      <c r="F4889" s="4">
        <v>-11.65</v>
      </c>
      <c r="G4889" s="4">
        <v>16928</v>
      </c>
      <c r="H4889" s="4">
        <v>9954.9599999999991</v>
      </c>
      <c r="I4889" s="4">
        <v>40093.07</v>
      </c>
      <c r="J4889" s="4"/>
      <c r="K4889" s="4">
        <v>-94141.78</v>
      </c>
    </row>
    <row r="4890" spans="1:11" x14ac:dyDescent="0.25">
      <c r="A4890" s="2">
        <v>41414</v>
      </c>
      <c r="B4890" s="4">
        <v>375.39</v>
      </c>
      <c r="C4890" s="4">
        <v>-3454.19</v>
      </c>
      <c r="D4890" s="4">
        <v>83388</v>
      </c>
      <c r="E4890" s="4">
        <v>221566.25</v>
      </c>
      <c r="F4890" s="4">
        <v>-11.65</v>
      </c>
      <c r="G4890" s="4">
        <v>16928</v>
      </c>
      <c r="H4890" s="4">
        <v>9954.9599999999991</v>
      </c>
      <c r="I4890" s="4">
        <v>40093.07</v>
      </c>
      <c r="J4890" s="4"/>
      <c r="K4890" s="4">
        <v>-94141.78</v>
      </c>
    </row>
    <row r="4891" spans="1:11" x14ac:dyDescent="0.25">
      <c r="A4891" s="2">
        <v>41415</v>
      </c>
      <c r="B4891" s="4">
        <v>375.39</v>
      </c>
      <c r="C4891" s="4">
        <v>-3454.19</v>
      </c>
      <c r="D4891" s="4">
        <v>83388</v>
      </c>
      <c r="E4891" s="4">
        <v>221566.25</v>
      </c>
      <c r="F4891" s="4">
        <v>-11.65</v>
      </c>
      <c r="G4891" s="4">
        <v>16928</v>
      </c>
      <c r="H4891" s="4">
        <v>9954.9599999999991</v>
      </c>
      <c r="I4891" s="4">
        <v>40093.07</v>
      </c>
      <c r="J4891" s="4"/>
      <c r="K4891" s="4">
        <v>-94141.78</v>
      </c>
    </row>
    <row r="4892" spans="1:11" x14ac:dyDescent="0.25">
      <c r="A4892" s="2">
        <v>41416</v>
      </c>
      <c r="B4892" s="4">
        <v>375.39</v>
      </c>
      <c r="C4892" s="4">
        <v>-3454.19</v>
      </c>
      <c r="D4892" s="4">
        <v>83388</v>
      </c>
      <c r="E4892" s="4">
        <v>221566.25</v>
      </c>
      <c r="F4892" s="4">
        <v>-11.65</v>
      </c>
      <c r="G4892" s="4">
        <v>16928</v>
      </c>
      <c r="H4892" s="4">
        <v>9954.9599999999991</v>
      </c>
      <c r="I4892" s="4">
        <v>40093.07</v>
      </c>
      <c r="J4892" s="4"/>
      <c r="K4892" s="4">
        <v>-94141.78</v>
      </c>
    </row>
    <row r="4893" spans="1:11" x14ac:dyDescent="0.25">
      <c r="A4893" s="2">
        <v>41417</v>
      </c>
      <c r="B4893" s="4">
        <v>375.39</v>
      </c>
      <c r="C4893" s="4">
        <v>-3454.19</v>
      </c>
      <c r="D4893" s="4">
        <v>83388</v>
      </c>
      <c r="E4893" s="4">
        <v>221566.25</v>
      </c>
      <c r="F4893" s="4">
        <v>-11.65</v>
      </c>
      <c r="G4893" s="4">
        <v>16928</v>
      </c>
      <c r="H4893" s="4">
        <v>9954.9599999999991</v>
      </c>
      <c r="I4893" s="4">
        <v>40093.07</v>
      </c>
      <c r="J4893" s="4"/>
      <c r="K4893" s="4">
        <v>-94141.78</v>
      </c>
    </row>
    <row r="4894" spans="1:11" x14ac:dyDescent="0.25">
      <c r="A4894" s="2">
        <v>41418</v>
      </c>
      <c r="B4894" s="4">
        <v>375.39</v>
      </c>
      <c r="C4894" s="4">
        <v>-3454.19</v>
      </c>
      <c r="D4894" s="4">
        <v>83388</v>
      </c>
      <c r="E4894" s="4">
        <v>221566.25</v>
      </c>
      <c r="F4894" s="4">
        <v>-11.65</v>
      </c>
      <c r="G4894" s="4">
        <v>16928</v>
      </c>
      <c r="H4894" s="4">
        <v>9954.9599999999991</v>
      </c>
      <c r="I4894" s="4">
        <v>40093.07</v>
      </c>
      <c r="J4894" s="4"/>
      <c r="K4894" s="4">
        <v>-94141.78</v>
      </c>
    </row>
    <row r="4895" spans="1:11" x14ac:dyDescent="0.25">
      <c r="A4895" s="2">
        <v>41419</v>
      </c>
      <c r="B4895" s="4">
        <v>375.39</v>
      </c>
      <c r="C4895" s="4">
        <v>-3454.19</v>
      </c>
      <c r="D4895" s="4">
        <v>83388</v>
      </c>
      <c r="E4895" s="4">
        <v>221566.25</v>
      </c>
      <c r="F4895" s="4">
        <v>-11.65</v>
      </c>
      <c r="G4895" s="4">
        <v>16928</v>
      </c>
      <c r="H4895" s="4">
        <v>9954.9599999999991</v>
      </c>
      <c r="I4895" s="4">
        <v>40093.07</v>
      </c>
      <c r="J4895" s="4"/>
      <c r="K4895" s="4">
        <v>-94141.78</v>
      </c>
    </row>
    <row r="4896" spans="1:11" x14ac:dyDescent="0.25">
      <c r="A4896" s="2">
        <v>41420</v>
      </c>
      <c r="B4896" s="4">
        <v>375.39</v>
      </c>
      <c r="C4896" s="4">
        <v>-3454.19</v>
      </c>
      <c r="D4896" s="4">
        <v>83388</v>
      </c>
      <c r="E4896" s="4">
        <v>221566.25</v>
      </c>
      <c r="F4896" s="4">
        <v>-11.65</v>
      </c>
      <c r="G4896" s="4">
        <v>16928</v>
      </c>
      <c r="H4896" s="4">
        <v>9954.9599999999991</v>
      </c>
      <c r="I4896" s="4">
        <v>40093.07</v>
      </c>
      <c r="J4896" s="4"/>
      <c r="K4896" s="4">
        <v>-94141.78</v>
      </c>
    </row>
    <row r="4897" spans="1:11" x14ac:dyDescent="0.25">
      <c r="A4897" s="2">
        <v>41421</v>
      </c>
      <c r="B4897" s="4">
        <v>375.39</v>
      </c>
      <c r="C4897" s="4">
        <v>-3454.19</v>
      </c>
      <c r="D4897" s="4">
        <v>83388</v>
      </c>
      <c r="E4897" s="4">
        <v>221566.25</v>
      </c>
      <c r="F4897" s="4">
        <v>-11.65</v>
      </c>
      <c r="G4897" s="4">
        <v>16928</v>
      </c>
      <c r="H4897" s="4">
        <v>9954.9599999999991</v>
      </c>
      <c r="I4897" s="4">
        <v>40093.07</v>
      </c>
      <c r="J4897" s="4"/>
      <c r="K4897" s="4">
        <v>-94141.78</v>
      </c>
    </row>
    <row r="4898" spans="1:11" x14ac:dyDescent="0.25">
      <c r="A4898" s="2">
        <v>41422</v>
      </c>
      <c r="B4898" s="4">
        <v>375.39</v>
      </c>
      <c r="C4898" s="4">
        <v>-3454.19</v>
      </c>
      <c r="D4898" s="4">
        <v>83388</v>
      </c>
      <c r="E4898" s="4">
        <v>221566.25</v>
      </c>
      <c r="F4898" s="4">
        <v>-11.65</v>
      </c>
      <c r="G4898" s="4">
        <v>16928</v>
      </c>
      <c r="H4898" s="4">
        <v>9954.9599999999991</v>
      </c>
      <c r="I4898" s="4">
        <v>40093.07</v>
      </c>
      <c r="J4898" s="4"/>
      <c r="K4898" s="4">
        <v>-94141.78</v>
      </c>
    </row>
    <row r="4899" spans="1:11" x14ac:dyDescent="0.25">
      <c r="A4899" s="2">
        <v>41423</v>
      </c>
      <c r="B4899" s="4">
        <v>375.39</v>
      </c>
      <c r="C4899" s="4">
        <v>-3454.19</v>
      </c>
      <c r="D4899" s="4">
        <v>83388</v>
      </c>
      <c r="E4899" s="4">
        <v>221566.25</v>
      </c>
      <c r="F4899" s="4">
        <v>-11.65</v>
      </c>
      <c r="G4899" s="4">
        <v>16928</v>
      </c>
      <c r="H4899" s="4">
        <v>9954.9599999999991</v>
      </c>
      <c r="I4899" s="4">
        <v>40093.07</v>
      </c>
      <c r="J4899" s="4"/>
      <c r="K4899" s="4">
        <v>-94141.78</v>
      </c>
    </row>
    <row r="4900" spans="1:11" x14ac:dyDescent="0.25">
      <c r="A4900" s="2">
        <v>41424</v>
      </c>
      <c r="B4900" s="4">
        <v>375.39</v>
      </c>
      <c r="C4900" s="4">
        <v>-3454.19</v>
      </c>
      <c r="D4900" s="4">
        <v>83388</v>
      </c>
      <c r="E4900" s="4">
        <v>221566.25</v>
      </c>
      <c r="F4900" s="4">
        <v>-11.65</v>
      </c>
      <c r="G4900" s="4">
        <v>16928</v>
      </c>
      <c r="H4900" s="4">
        <v>9954.9599999999991</v>
      </c>
      <c r="I4900" s="4">
        <v>40093.07</v>
      </c>
      <c r="J4900" s="4"/>
      <c r="K4900" s="4">
        <v>-94141.78</v>
      </c>
    </row>
    <row r="4901" spans="1:11" x14ac:dyDescent="0.25">
      <c r="A4901" s="2">
        <v>41425</v>
      </c>
      <c r="B4901" s="4">
        <v>375.39</v>
      </c>
      <c r="C4901" s="4">
        <v>-3454.19</v>
      </c>
      <c r="D4901" s="4">
        <v>83190</v>
      </c>
      <c r="E4901" s="4">
        <v>221566.25</v>
      </c>
      <c r="F4901" s="4">
        <v>-11.8</v>
      </c>
      <c r="G4901" s="4">
        <v>16928</v>
      </c>
      <c r="H4901" s="4">
        <v>9954.9599999999991</v>
      </c>
      <c r="I4901" s="4">
        <v>40513.160000000003</v>
      </c>
      <c r="J4901" s="4"/>
      <c r="K4901" s="4">
        <v>-94141.78</v>
      </c>
    </row>
    <row r="4902" spans="1:11" x14ac:dyDescent="0.25">
      <c r="A4902" s="2">
        <v>41426</v>
      </c>
      <c r="B4902" s="4">
        <v>375.39</v>
      </c>
      <c r="C4902" s="4">
        <v>-3454.19</v>
      </c>
      <c r="D4902" s="4">
        <v>83190</v>
      </c>
      <c r="E4902" s="4">
        <v>221566.25</v>
      </c>
      <c r="F4902" s="4">
        <v>-11.8</v>
      </c>
      <c r="G4902" s="4">
        <v>16928</v>
      </c>
      <c r="H4902" s="4">
        <v>9954.9599999999991</v>
      </c>
      <c r="I4902" s="4">
        <v>40513.160000000003</v>
      </c>
      <c r="J4902" s="4"/>
      <c r="K4902" s="4">
        <v>-94141.78</v>
      </c>
    </row>
    <row r="4903" spans="1:11" x14ac:dyDescent="0.25">
      <c r="A4903" s="2">
        <v>41427</v>
      </c>
      <c r="B4903" s="4">
        <v>375.39</v>
      </c>
      <c r="C4903" s="4">
        <v>-3454.19</v>
      </c>
      <c r="D4903" s="4">
        <v>83190</v>
      </c>
      <c r="E4903" s="4">
        <v>221566.25</v>
      </c>
      <c r="F4903" s="4">
        <v>-11.8</v>
      </c>
      <c r="G4903" s="4">
        <v>16928</v>
      </c>
      <c r="H4903" s="4">
        <v>9954.9599999999991</v>
      </c>
      <c r="I4903" s="4">
        <v>40513.160000000003</v>
      </c>
      <c r="J4903" s="4"/>
      <c r="K4903" s="4">
        <v>-94141.78</v>
      </c>
    </row>
    <row r="4904" spans="1:11" x14ac:dyDescent="0.25">
      <c r="A4904" s="2">
        <v>41428</v>
      </c>
      <c r="B4904" s="4">
        <v>375.39</v>
      </c>
      <c r="C4904" s="4">
        <v>-3454.19</v>
      </c>
      <c r="D4904" s="4">
        <v>83190</v>
      </c>
      <c r="E4904" s="4">
        <v>221566.25</v>
      </c>
      <c r="F4904" s="4">
        <v>-11.8</v>
      </c>
      <c r="G4904" s="4">
        <v>16928</v>
      </c>
      <c r="H4904" s="4">
        <v>9954.9599999999991</v>
      </c>
      <c r="I4904" s="4">
        <v>40513.160000000003</v>
      </c>
      <c r="J4904" s="4"/>
      <c r="K4904" s="4">
        <v>-94141.78</v>
      </c>
    </row>
    <row r="4905" spans="1:11" x14ac:dyDescent="0.25">
      <c r="A4905" s="2">
        <v>41429</v>
      </c>
      <c r="B4905" s="4">
        <v>375.39</v>
      </c>
      <c r="C4905" s="4">
        <v>-3454.19</v>
      </c>
      <c r="D4905" s="4">
        <v>83190</v>
      </c>
      <c r="E4905" s="4">
        <v>221566.25</v>
      </c>
      <c r="F4905" s="4">
        <v>-11.8</v>
      </c>
      <c r="G4905" s="4">
        <v>16928</v>
      </c>
      <c r="H4905" s="4">
        <v>9954.9599999999991</v>
      </c>
      <c r="I4905" s="4">
        <v>40513.160000000003</v>
      </c>
      <c r="J4905" s="4"/>
      <c r="K4905" s="4">
        <v>-94141.78</v>
      </c>
    </row>
    <row r="4906" spans="1:11" x14ac:dyDescent="0.25">
      <c r="A4906" s="2">
        <v>41430</v>
      </c>
      <c r="B4906" s="4">
        <v>375.39</v>
      </c>
      <c r="C4906" s="4">
        <v>-3454.19</v>
      </c>
      <c r="D4906" s="4">
        <v>83190</v>
      </c>
      <c r="E4906" s="4">
        <v>221566.25</v>
      </c>
      <c r="F4906" s="4">
        <v>-11.8</v>
      </c>
      <c r="G4906" s="4">
        <v>16928</v>
      </c>
      <c r="H4906" s="4">
        <v>9954.9599999999991</v>
      </c>
      <c r="I4906" s="4">
        <v>40513.160000000003</v>
      </c>
      <c r="J4906" s="4"/>
      <c r="K4906" s="4">
        <v>-94141.78</v>
      </c>
    </row>
    <row r="4907" spans="1:11" x14ac:dyDescent="0.25">
      <c r="A4907" s="2">
        <v>41431</v>
      </c>
      <c r="B4907" s="4">
        <v>375.39</v>
      </c>
      <c r="C4907" s="4">
        <v>-3454.19</v>
      </c>
      <c r="D4907" s="4">
        <v>83190</v>
      </c>
      <c r="E4907" s="4">
        <v>221566.25</v>
      </c>
      <c r="F4907" s="4">
        <v>-11.8</v>
      </c>
      <c r="G4907" s="4">
        <v>16928</v>
      </c>
      <c r="H4907" s="4">
        <v>9954.9599999999991</v>
      </c>
      <c r="I4907" s="4">
        <v>40513.160000000003</v>
      </c>
      <c r="J4907" s="4"/>
      <c r="K4907" s="4">
        <v>-94141.78</v>
      </c>
    </row>
    <row r="4908" spans="1:11" x14ac:dyDescent="0.25">
      <c r="A4908" s="2">
        <v>41432</v>
      </c>
      <c r="B4908" s="4">
        <v>375.39</v>
      </c>
      <c r="C4908" s="4">
        <v>-3454.19</v>
      </c>
      <c r="D4908" s="4">
        <v>83190</v>
      </c>
      <c r="E4908" s="4">
        <v>221566.25</v>
      </c>
      <c r="F4908" s="4">
        <v>-11.8</v>
      </c>
      <c r="G4908" s="4">
        <v>16928</v>
      </c>
      <c r="H4908" s="4">
        <v>9954.9599999999991</v>
      </c>
      <c r="I4908" s="4">
        <v>40513.160000000003</v>
      </c>
      <c r="J4908" s="4"/>
      <c r="K4908" s="4">
        <v>-94141.78</v>
      </c>
    </row>
    <row r="4909" spans="1:11" x14ac:dyDescent="0.25">
      <c r="A4909" s="2">
        <v>41433</v>
      </c>
      <c r="B4909" s="4">
        <v>375.39</v>
      </c>
      <c r="C4909" s="4">
        <v>-3454.19</v>
      </c>
      <c r="D4909" s="4">
        <v>83190</v>
      </c>
      <c r="E4909" s="4">
        <v>221566.25</v>
      </c>
      <c r="F4909" s="4">
        <v>-11.8</v>
      </c>
      <c r="G4909" s="4">
        <v>16928</v>
      </c>
      <c r="H4909" s="4">
        <v>9954.9599999999991</v>
      </c>
      <c r="I4909" s="4">
        <v>40513.160000000003</v>
      </c>
      <c r="J4909" s="4"/>
      <c r="K4909" s="4">
        <v>-94141.78</v>
      </c>
    </row>
    <row r="4910" spans="1:11" x14ac:dyDescent="0.25">
      <c r="A4910" s="2">
        <v>41434</v>
      </c>
      <c r="B4910" s="4">
        <v>375.39</v>
      </c>
      <c r="C4910" s="4">
        <v>-3454.19</v>
      </c>
      <c r="D4910" s="4">
        <v>83190</v>
      </c>
      <c r="E4910" s="4">
        <v>221566.25</v>
      </c>
      <c r="F4910" s="4">
        <v>-11.8</v>
      </c>
      <c r="G4910" s="4">
        <v>16928</v>
      </c>
      <c r="H4910" s="4">
        <v>9954.9599999999991</v>
      </c>
      <c r="I4910" s="4">
        <v>40513.160000000003</v>
      </c>
      <c r="J4910" s="4"/>
      <c r="K4910" s="4">
        <v>-94141.78</v>
      </c>
    </row>
    <row r="4911" spans="1:11" x14ac:dyDescent="0.25">
      <c r="A4911" s="2">
        <v>41435</v>
      </c>
      <c r="B4911" s="4">
        <v>375.39</v>
      </c>
      <c r="C4911" s="4">
        <v>-3454.19</v>
      </c>
      <c r="D4911" s="4">
        <v>83190</v>
      </c>
      <c r="E4911" s="4">
        <v>221566.25</v>
      </c>
      <c r="F4911" s="4">
        <v>-11.8</v>
      </c>
      <c r="G4911" s="4">
        <v>16928</v>
      </c>
      <c r="H4911" s="4">
        <v>9954.9599999999991</v>
      </c>
      <c r="I4911" s="4">
        <v>40513.160000000003</v>
      </c>
      <c r="J4911" s="4"/>
      <c r="K4911" s="4">
        <v>-94141.78</v>
      </c>
    </row>
    <row r="4912" spans="1:11" x14ac:dyDescent="0.25">
      <c r="A4912" s="2">
        <v>41436</v>
      </c>
      <c r="B4912" s="4">
        <v>375.39</v>
      </c>
      <c r="C4912" s="4">
        <v>-3454.19</v>
      </c>
      <c r="D4912" s="4">
        <v>83190</v>
      </c>
      <c r="E4912" s="4">
        <v>221566.25</v>
      </c>
      <c r="F4912" s="4">
        <v>-11.8</v>
      </c>
      <c r="G4912" s="4">
        <v>16928</v>
      </c>
      <c r="H4912" s="4">
        <v>9954.9599999999991</v>
      </c>
      <c r="I4912" s="4">
        <v>40513.160000000003</v>
      </c>
      <c r="J4912" s="4"/>
      <c r="K4912" s="4">
        <v>-94141.78</v>
      </c>
    </row>
    <row r="4913" spans="1:11" x14ac:dyDescent="0.25">
      <c r="A4913" s="2">
        <v>41437</v>
      </c>
      <c r="B4913" s="4">
        <v>375.39</v>
      </c>
      <c r="C4913" s="4">
        <v>-3454.19</v>
      </c>
      <c r="D4913" s="4">
        <v>83190</v>
      </c>
      <c r="E4913" s="4">
        <v>221566.25</v>
      </c>
      <c r="F4913" s="4">
        <v>-11.8</v>
      </c>
      <c r="G4913" s="4">
        <v>16928</v>
      </c>
      <c r="H4913" s="4">
        <v>9954.9599999999991</v>
      </c>
      <c r="I4913" s="4">
        <v>40513.160000000003</v>
      </c>
      <c r="J4913" s="4"/>
      <c r="K4913" s="4">
        <v>-94141.78</v>
      </c>
    </row>
    <row r="4914" spans="1:11" x14ac:dyDescent="0.25">
      <c r="A4914" s="2">
        <v>41438</v>
      </c>
      <c r="B4914" s="4">
        <v>375.39</v>
      </c>
      <c r="C4914" s="4">
        <v>-3454.19</v>
      </c>
      <c r="D4914" s="4">
        <v>83190</v>
      </c>
      <c r="E4914" s="4">
        <v>221566.25</v>
      </c>
      <c r="F4914" s="4">
        <v>-11.8</v>
      </c>
      <c r="G4914" s="4">
        <v>16928</v>
      </c>
      <c r="H4914" s="4">
        <v>9954.9599999999991</v>
      </c>
      <c r="I4914" s="4">
        <v>40513.160000000003</v>
      </c>
      <c r="J4914" s="4"/>
      <c r="K4914" s="4">
        <v>-94141.78</v>
      </c>
    </row>
    <row r="4915" spans="1:11" x14ac:dyDescent="0.25">
      <c r="A4915" s="2">
        <v>41439</v>
      </c>
      <c r="B4915" s="4">
        <v>375.39</v>
      </c>
      <c r="C4915" s="4">
        <v>-3454.19</v>
      </c>
      <c r="D4915" s="4">
        <v>83190</v>
      </c>
      <c r="E4915" s="4">
        <v>221566.25</v>
      </c>
      <c r="F4915" s="4">
        <v>-11.8</v>
      </c>
      <c r="G4915" s="4">
        <v>16928</v>
      </c>
      <c r="H4915" s="4">
        <v>9954.9599999999991</v>
      </c>
      <c r="I4915" s="4">
        <v>40513.160000000003</v>
      </c>
      <c r="J4915" s="4"/>
      <c r="K4915" s="4">
        <v>-94141.78</v>
      </c>
    </row>
    <row r="4916" spans="1:11" x14ac:dyDescent="0.25">
      <c r="A4916" s="2">
        <v>41440</v>
      </c>
      <c r="B4916" s="4">
        <v>375.39</v>
      </c>
      <c r="C4916" s="4">
        <v>-3454.19</v>
      </c>
      <c r="D4916" s="4">
        <v>83190</v>
      </c>
      <c r="E4916" s="4">
        <v>221566.25</v>
      </c>
      <c r="F4916" s="4">
        <v>-11.8</v>
      </c>
      <c r="G4916" s="4">
        <v>16928</v>
      </c>
      <c r="H4916" s="4">
        <v>9954.9599999999991</v>
      </c>
      <c r="I4916" s="4">
        <v>40513.160000000003</v>
      </c>
      <c r="J4916" s="4"/>
      <c r="K4916" s="4">
        <v>-94141.78</v>
      </c>
    </row>
    <row r="4917" spans="1:11" x14ac:dyDescent="0.25">
      <c r="A4917" s="2">
        <v>41441</v>
      </c>
      <c r="B4917" s="4">
        <v>375.39</v>
      </c>
      <c r="C4917" s="4">
        <v>-3454.19</v>
      </c>
      <c r="D4917" s="4">
        <v>83190</v>
      </c>
      <c r="E4917" s="4">
        <v>221566.25</v>
      </c>
      <c r="F4917" s="4">
        <v>-11.8</v>
      </c>
      <c r="G4917" s="4">
        <v>16928</v>
      </c>
      <c r="H4917" s="4">
        <v>9954.9599999999991</v>
      </c>
      <c r="I4917" s="4">
        <v>40513.160000000003</v>
      </c>
      <c r="J4917" s="4"/>
      <c r="K4917" s="4">
        <v>-94141.78</v>
      </c>
    </row>
    <row r="4918" spans="1:11" x14ac:dyDescent="0.25">
      <c r="A4918" s="2">
        <v>41442</v>
      </c>
      <c r="B4918" s="4">
        <v>375.39</v>
      </c>
      <c r="C4918" s="4">
        <v>-3454.19</v>
      </c>
      <c r="D4918" s="4">
        <v>83190</v>
      </c>
      <c r="E4918" s="4">
        <v>221566.25</v>
      </c>
      <c r="F4918" s="4">
        <v>-11.8</v>
      </c>
      <c r="G4918" s="4">
        <v>16928</v>
      </c>
      <c r="H4918" s="4">
        <v>9954.9599999999991</v>
      </c>
      <c r="I4918" s="4">
        <v>40513.160000000003</v>
      </c>
      <c r="J4918" s="4"/>
      <c r="K4918" s="4">
        <v>-94141.78</v>
      </c>
    </row>
    <row r="4919" spans="1:11" x14ac:dyDescent="0.25">
      <c r="A4919" s="2">
        <v>41443</v>
      </c>
      <c r="B4919" s="4">
        <v>375.39</v>
      </c>
      <c r="C4919" s="4">
        <v>-3454.19</v>
      </c>
      <c r="D4919" s="4">
        <v>83190</v>
      </c>
      <c r="E4919" s="4">
        <v>221566.25</v>
      </c>
      <c r="F4919" s="4">
        <v>-11.8</v>
      </c>
      <c r="G4919" s="4">
        <v>16928</v>
      </c>
      <c r="H4919" s="4">
        <v>9954.9599999999991</v>
      </c>
      <c r="I4919" s="4">
        <v>40513.160000000003</v>
      </c>
      <c r="J4919" s="4"/>
      <c r="K4919" s="4">
        <v>-94141.78</v>
      </c>
    </row>
    <row r="4920" spans="1:11" x14ac:dyDescent="0.25">
      <c r="A4920" s="2">
        <v>41444</v>
      </c>
      <c r="B4920" s="4">
        <v>375.39</v>
      </c>
      <c r="C4920" s="4">
        <v>-3454.19</v>
      </c>
      <c r="D4920" s="4">
        <v>83190</v>
      </c>
      <c r="E4920" s="4">
        <v>221566.25</v>
      </c>
      <c r="F4920" s="4">
        <v>-11.8</v>
      </c>
      <c r="G4920" s="4">
        <v>16928</v>
      </c>
      <c r="H4920" s="4">
        <v>9954.9599999999991</v>
      </c>
      <c r="I4920" s="4">
        <v>40513.160000000003</v>
      </c>
      <c r="J4920" s="4"/>
      <c r="K4920" s="4">
        <v>-94141.78</v>
      </c>
    </row>
    <row r="4921" spans="1:11" x14ac:dyDescent="0.25">
      <c r="A4921" s="2">
        <v>41445</v>
      </c>
      <c r="B4921" s="4">
        <v>375.39</v>
      </c>
      <c r="C4921" s="4">
        <v>-3454.19</v>
      </c>
      <c r="D4921" s="4">
        <v>83190</v>
      </c>
      <c r="E4921" s="4">
        <v>221566.25</v>
      </c>
      <c r="F4921" s="4">
        <v>-11.8</v>
      </c>
      <c r="G4921" s="4">
        <v>16928</v>
      </c>
      <c r="H4921" s="4">
        <v>9954.9599999999991</v>
      </c>
      <c r="I4921" s="4">
        <v>40513.160000000003</v>
      </c>
      <c r="J4921" s="4"/>
      <c r="K4921" s="4">
        <v>-94141.78</v>
      </c>
    </row>
    <row r="4922" spans="1:11" x14ac:dyDescent="0.25">
      <c r="A4922" s="2">
        <v>41446</v>
      </c>
      <c r="B4922" s="4">
        <v>375.39</v>
      </c>
      <c r="C4922" s="4">
        <v>-3454.19</v>
      </c>
      <c r="D4922" s="4">
        <v>83190</v>
      </c>
      <c r="E4922" s="4">
        <v>221566.25</v>
      </c>
      <c r="F4922" s="4">
        <v>-11.8</v>
      </c>
      <c r="G4922" s="4">
        <v>16928</v>
      </c>
      <c r="H4922" s="4">
        <v>9954.9599999999991</v>
      </c>
      <c r="I4922" s="4">
        <v>40513.160000000003</v>
      </c>
      <c r="J4922" s="4"/>
      <c r="K4922" s="4">
        <v>-94141.78</v>
      </c>
    </row>
    <row r="4923" spans="1:11" x14ac:dyDescent="0.25">
      <c r="A4923" s="2">
        <v>41447</v>
      </c>
      <c r="B4923" s="4">
        <v>375.39</v>
      </c>
      <c r="C4923" s="4">
        <v>-3454.19</v>
      </c>
      <c r="D4923" s="4">
        <v>83190</v>
      </c>
      <c r="E4923" s="4">
        <v>221566.25</v>
      </c>
      <c r="F4923" s="4">
        <v>-11.8</v>
      </c>
      <c r="G4923" s="4">
        <v>16928</v>
      </c>
      <c r="H4923" s="4">
        <v>9954.9599999999991</v>
      </c>
      <c r="I4923" s="4">
        <v>40513.160000000003</v>
      </c>
      <c r="J4923" s="4"/>
      <c r="K4923" s="4">
        <v>-94141.78</v>
      </c>
    </row>
    <row r="4924" spans="1:11" x14ac:dyDescent="0.25">
      <c r="A4924" s="2">
        <v>41448</v>
      </c>
      <c r="B4924" s="4">
        <v>375.39</v>
      </c>
      <c r="C4924" s="4">
        <v>-3454.19</v>
      </c>
      <c r="D4924" s="4">
        <v>83190</v>
      </c>
      <c r="E4924" s="4">
        <v>221566.25</v>
      </c>
      <c r="F4924" s="4">
        <v>-11.8</v>
      </c>
      <c r="G4924" s="4">
        <v>16928</v>
      </c>
      <c r="H4924" s="4">
        <v>9954.9599999999991</v>
      </c>
      <c r="I4924" s="4">
        <v>40513.160000000003</v>
      </c>
      <c r="J4924" s="4"/>
      <c r="K4924" s="4">
        <v>-94141.78</v>
      </c>
    </row>
    <row r="4925" spans="1:11" x14ac:dyDescent="0.25">
      <c r="A4925" s="2">
        <v>41449</v>
      </c>
      <c r="B4925" s="4">
        <v>375.39</v>
      </c>
      <c r="C4925" s="4">
        <v>-3454.19</v>
      </c>
      <c r="D4925" s="4">
        <v>83190</v>
      </c>
      <c r="E4925" s="4">
        <v>221566.25</v>
      </c>
      <c r="F4925" s="4">
        <v>-11.8</v>
      </c>
      <c r="G4925" s="4">
        <v>16928</v>
      </c>
      <c r="H4925" s="4">
        <v>9954.9599999999991</v>
      </c>
      <c r="I4925" s="4">
        <v>40513.160000000003</v>
      </c>
      <c r="J4925" s="4"/>
      <c r="K4925" s="4">
        <v>-94141.78</v>
      </c>
    </row>
    <row r="4926" spans="1:11" x14ac:dyDescent="0.25">
      <c r="A4926" s="2">
        <v>41450</v>
      </c>
      <c r="B4926" s="4">
        <v>375.39</v>
      </c>
      <c r="C4926" s="4">
        <v>-3454.19</v>
      </c>
      <c r="D4926" s="4">
        <v>83190</v>
      </c>
      <c r="E4926" s="4">
        <v>221566.25</v>
      </c>
      <c r="F4926" s="4">
        <v>-11.8</v>
      </c>
      <c r="G4926" s="4">
        <v>16928</v>
      </c>
      <c r="H4926" s="4">
        <v>9954.9599999999991</v>
      </c>
      <c r="I4926" s="4">
        <v>40513.160000000003</v>
      </c>
      <c r="J4926" s="4"/>
      <c r="K4926" s="4">
        <v>-94141.78</v>
      </c>
    </row>
    <row r="4927" spans="1:11" x14ac:dyDescent="0.25">
      <c r="A4927" s="2">
        <v>41451</v>
      </c>
      <c r="B4927" s="4">
        <v>375.39</v>
      </c>
      <c r="C4927" s="4">
        <v>-3454.19</v>
      </c>
      <c r="D4927" s="4">
        <v>83190</v>
      </c>
      <c r="E4927" s="4">
        <v>221566.25</v>
      </c>
      <c r="F4927" s="4">
        <v>-11.8</v>
      </c>
      <c r="G4927" s="4">
        <v>16928</v>
      </c>
      <c r="H4927" s="4">
        <v>9954.9599999999991</v>
      </c>
      <c r="I4927" s="4">
        <v>40513.160000000003</v>
      </c>
      <c r="J4927" s="4"/>
      <c r="K4927" s="4">
        <v>-94141.78</v>
      </c>
    </row>
    <row r="4928" spans="1:11" x14ac:dyDescent="0.25">
      <c r="A4928" s="2">
        <v>41452</v>
      </c>
      <c r="B4928" s="4">
        <v>375.39</v>
      </c>
      <c r="C4928" s="4">
        <v>-3454.19</v>
      </c>
      <c r="D4928" s="4">
        <v>83190</v>
      </c>
      <c r="E4928" s="4">
        <v>221566.25</v>
      </c>
      <c r="F4928" s="4">
        <v>-11.8</v>
      </c>
      <c r="G4928" s="4">
        <v>16928</v>
      </c>
      <c r="H4928" s="4">
        <v>9954.9599999999991</v>
      </c>
      <c r="I4928" s="4">
        <v>40513.160000000003</v>
      </c>
      <c r="J4928" s="4"/>
      <c r="K4928" s="4">
        <v>-94141.78</v>
      </c>
    </row>
    <row r="4929" spans="1:11" x14ac:dyDescent="0.25">
      <c r="A4929" s="2">
        <v>41453</v>
      </c>
      <c r="B4929" s="4">
        <v>375.39</v>
      </c>
      <c r="C4929" s="4">
        <v>-3454.19</v>
      </c>
      <c r="D4929" s="4">
        <v>83190</v>
      </c>
      <c r="E4929" s="4">
        <v>221566.25</v>
      </c>
      <c r="F4929" s="4">
        <v>-11.8</v>
      </c>
      <c r="G4929" s="4">
        <v>16928</v>
      </c>
      <c r="H4929" s="4">
        <v>9954.9599999999991</v>
      </c>
      <c r="I4929" s="4">
        <v>40513.160000000003</v>
      </c>
      <c r="J4929" s="4"/>
      <c r="K4929" s="4">
        <v>-94141.78</v>
      </c>
    </row>
    <row r="4930" spans="1:11" x14ac:dyDescent="0.25">
      <c r="A4930" s="2">
        <v>41454</v>
      </c>
      <c r="B4930" s="4">
        <v>375.39</v>
      </c>
      <c r="C4930" s="4">
        <v>-3454.19</v>
      </c>
      <c r="D4930" s="4">
        <v>83190</v>
      </c>
      <c r="E4930" s="4">
        <v>221566.25</v>
      </c>
      <c r="F4930" s="4">
        <v>-11.8</v>
      </c>
      <c r="G4930" s="4">
        <v>16928</v>
      </c>
      <c r="H4930" s="4">
        <v>9954.9599999999991</v>
      </c>
      <c r="I4930" s="4">
        <v>40513.160000000003</v>
      </c>
      <c r="J4930" s="4"/>
      <c r="K4930" s="4">
        <v>-94141.78</v>
      </c>
    </row>
    <row r="4931" spans="1:11" x14ac:dyDescent="0.25">
      <c r="A4931" s="2">
        <v>41455</v>
      </c>
      <c r="B4931" s="4">
        <v>378.14</v>
      </c>
      <c r="C4931" s="4">
        <v>-2223.9299999999998</v>
      </c>
      <c r="D4931" s="4">
        <v>83736</v>
      </c>
      <c r="E4931" s="4">
        <v>226766.04</v>
      </c>
      <c r="F4931" s="4">
        <v>-12.18</v>
      </c>
      <c r="G4931" s="4">
        <v>17260</v>
      </c>
      <c r="H4931" s="4">
        <v>9954.9599999999991</v>
      </c>
      <c r="I4931" s="4">
        <v>40820.99</v>
      </c>
      <c r="J4931" s="4"/>
      <c r="K4931" s="4">
        <v>-95343.21</v>
      </c>
    </row>
    <row r="4932" spans="1:11" x14ac:dyDescent="0.25">
      <c r="A4932" s="2">
        <v>41456</v>
      </c>
      <c r="B4932" s="4">
        <v>378.14</v>
      </c>
      <c r="C4932" s="4">
        <v>-2223.9299999999998</v>
      </c>
      <c r="D4932" s="4">
        <v>83736</v>
      </c>
      <c r="E4932" s="4">
        <v>226766.04</v>
      </c>
      <c r="F4932" s="4">
        <v>-12.18</v>
      </c>
      <c r="G4932" s="4">
        <v>17260</v>
      </c>
      <c r="H4932" s="4">
        <v>9954.9599999999991</v>
      </c>
      <c r="I4932" s="4">
        <v>40820.99</v>
      </c>
      <c r="J4932" s="4"/>
      <c r="K4932" s="4">
        <v>-95343.21</v>
      </c>
    </row>
    <row r="4933" spans="1:11" x14ac:dyDescent="0.25">
      <c r="A4933" s="2">
        <v>41457</v>
      </c>
      <c r="B4933" s="4">
        <v>378.14</v>
      </c>
      <c r="C4933" s="4">
        <v>-2223.9299999999998</v>
      </c>
      <c r="D4933" s="4">
        <v>83736</v>
      </c>
      <c r="E4933" s="4">
        <v>226766.04</v>
      </c>
      <c r="F4933" s="4">
        <v>-12.18</v>
      </c>
      <c r="G4933" s="4">
        <v>17260</v>
      </c>
      <c r="H4933" s="4">
        <v>9954.9599999999991</v>
      </c>
      <c r="I4933" s="4">
        <v>40820.99</v>
      </c>
      <c r="J4933" s="4"/>
      <c r="K4933" s="4">
        <v>-95343.21</v>
      </c>
    </row>
    <row r="4934" spans="1:11" x14ac:dyDescent="0.25">
      <c r="A4934" s="2">
        <v>41458</v>
      </c>
      <c r="B4934" s="4">
        <v>378.14</v>
      </c>
      <c r="C4934" s="4">
        <v>-2223.9299999999998</v>
      </c>
      <c r="D4934" s="4">
        <v>83736</v>
      </c>
      <c r="E4934" s="4">
        <v>226766.04</v>
      </c>
      <c r="F4934" s="4">
        <v>-12.18</v>
      </c>
      <c r="G4934" s="4">
        <v>17260</v>
      </c>
      <c r="H4934" s="4">
        <v>9954.9599999999991</v>
      </c>
      <c r="I4934" s="4">
        <v>40820.99</v>
      </c>
      <c r="J4934" s="4"/>
      <c r="K4934" s="4">
        <v>-95343.21</v>
      </c>
    </row>
    <row r="4935" spans="1:11" x14ac:dyDescent="0.25">
      <c r="A4935" s="2">
        <v>41459</v>
      </c>
      <c r="B4935" s="4">
        <v>378.14</v>
      </c>
      <c r="C4935" s="4">
        <v>-2223.9299999999998</v>
      </c>
      <c r="D4935" s="4">
        <v>83736</v>
      </c>
      <c r="E4935" s="4">
        <v>226766.04</v>
      </c>
      <c r="F4935" s="4">
        <v>-12.18</v>
      </c>
      <c r="G4935" s="4">
        <v>17260</v>
      </c>
      <c r="H4935" s="4">
        <v>9954.9599999999991</v>
      </c>
      <c r="I4935" s="4">
        <v>40820.99</v>
      </c>
      <c r="J4935" s="4"/>
      <c r="K4935" s="4">
        <v>-95343.21</v>
      </c>
    </row>
    <row r="4936" spans="1:11" x14ac:dyDescent="0.25">
      <c r="A4936" s="2">
        <v>41460</v>
      </c>
      <c r="B4936" s="4">
        <v>378.14</v>
      </c>
      <c r="C4936" s="4">
        <v>-2223.9299999999998</v>
      </c>
      <c r="D4936" s="4">
        <v>83736</v>
      </c>
      <c r="E4936" s="4">
        <v>226766.04</v>
      </c>
      <c r="F4936" s="4">
        <v>-12.18</v>
      </c>
      <c r="G4936" s="4">
        <v>17260</v>
      </c>
      <c r="H4936" s="4">
        <v>9954.9599999999991</v>
      </c>
      <c r="I4936" s="4">
        <v>40820.99</v>
      </c>
      <c r="J4936" s="4"/>
      <c r="K4936" s="4">
        <v>-95343.21</v>
      </c>
    </row>
    <row r="4937" spans="1:11" x14ac:dyDescent="0.25">
      <c r="A4937" s="2">
        <v>41461</v>
      </c>
      <c r="B4937" s="4">
        <v>378.14</v>
      </c>
      <c r="C4937" s="4">
        <v>-2223.9299999999998</v>
      </c>
      <c r="D4937" s="4">
        <v>83736</v>
      </c>
      <c r="E4937" s="4">
        <v>226766.04</v>
      </c>
      <c r="F4937" s="4">
        <v>-12.18</v>
      </c>
      <c r="G4937" s="4">
        <v>17260</v>
      </c>
      <c r="H4937" s="4">
        <v>9954.9599999999991</v>
      </c>
      <c r="I4937" s="4">
        <v>40820.99</v>
      </c>
      <c r="J4937" s="4"/>
      <c r="K4937" s="4">
        <v>-95343.21</v>
      </c>
    </row>
    <row r="4938" spans="1:11" x14ac:dyDescent="0.25">
      <c r="A4938" s="2">
        <v>41462</v>
      </c>
      <c r="B4938" s="4">
        <v>378.14</v>
      </c>
      <c r="C4938" s="4">
        <v>-2223.9299999999998</v>
      </c>
      <c r="D4938" s="4">
        <v>83736</v>
      </c>
      <c r="E4938" s="4">
        <v>226766.04</v>
      </c>
      <c r="F4938" s="4">
        <v>-12.18</v>
      </c>
      <c r="G4938" s="4">
        <v>17260</v>
      </c>
      <c r="H4938" s="4">
        <v>9954.9599999999991</v>
      </c>
      <c r="I4938" s="4">
        <v>40820.99</v>
      </c>
      <c r="J4938" s="4"/>
      <c r="K4938" s="4">
        <v>-95343.21</v>
      </c>
    </row>
    <row r="4939" spans="1:11" x14ac:dyDescent="0.25">
      <c r="A4939" s="2">
        <v>41463</v>
      </c>
      <c r="B4939" s="4">
        <v>378.14</v>
      </c>
      <c r="C4939" s="4">
        <v>-2223.9299999999998</v>
      </c>
      <c r="D4939" s="4">
        <v>83736</v>
      </c>
      <c r="E4939" s="4">
        <v>226766.04</v>
      </c>
      <c r="F4939" s="4">
        <v>-12.18</v>
      </c>
      <c r="G4939" s="4">
        <v>17260</v>
      </c>
      <c r="H4939" s="4">
        <v>9954.9599999999991</v>
      </c>
      <c r="I4939" s="4">
        <v>40820.99</v>
      </c>
      <c r="J4939" s="4"/>
      <c r="K4939" s="4">
        <v>-95343.21</v>
      </c>
    </row>
    <row r="4940" spans="1:11" x14ac:dyDescent="0.25">
      <c r="A4940" s="2">
        <v>41464</v>
      </c>
      <c r="B4940" s="4">
        <v>378.14</v>
      </c>
      <c r="C4940" s="4">
        <v>-2223.9299999999998</v>
      </c>
      <c r="D4940" s="4">
        <v>83736</v>
      </c>
      <c r="E4940" s="4">
        <v>226766.04</v>
      </c>
      <c r="F4940" s="4">
        <v>-12.18</v>
      </c>
      <c r="G4940" s="4">
        <v>17260</v>
      </c>
      <c r="H4940" s="4">
        <v>9954.9599999999991</v>
      </c>
      <c r="I4940" s="4">
        <v>40820.99</v>
      </c>
      <c r="J4940" s="4"/>
      <c r="K4940" s="4">
        <v>-95343.21</v>
      </c>
    </row>
    <row r="4941" spans="1:11" x14ac:dyDescent="0.25">
      <c r="A4941" s="2">
        <v>41465</v>
      </c>
      <c r="B4941" s="4">
        <v>378.14</v>
      </c>
      <c r="C4941" s="4">
        <v>-2223.9299999999998</v>
      </c>
      <c r="D4941" s="4">
        <v>83736</v>
      </c>
      <c r="E4941" s="4">
        <v>226766.04</v>
      </c>
      <c r="F4941" s="4">
        <v>-12.18</v>
      </c>
      <c r="G4941" s="4">
        <v>17260</v>
      </c>
      <c r="H4941" s="4">
        <v>9954.9599999999991</v>
      </c>
      <c r="I4941" s="4">
        <v>40820.99</v>
      </c>
      <c r="J4941" s="4"/>
      <c r="K4941" s="4">
        <v>-95343.21</v>
      </c>
    </row>
    <row r="4942" spans="1:11" x14ac:dyDescent="0.25">
      <c r="A4942" s="2">
        <v>41466</v>
      </c>
      <c r="B4942" s="4">
        <v>378.14</v>
      </c>
      <c r="C4942" s="4">
        <v>-2223.9299999999998</v>
      </c>
      <c r="D4942" s="4">
        <v>83736</v>
      </c>
      <c r="E4942" s="4">
        <v>226766.04</v>
      </c>
      <c r="F4942" s="4">
        <v>-12.18</v>
      </c>
      <c r="G4942" s="4">
        <v>17260</v>
      </c>
      <c r="H4942" s="4">
        <v>9954.9599999999991</v>
      </c>
      <c r="I4942" s="4">
        <v>40820.99</v>
      </c>
      <c r="J4942" s="4"/>
      <c r="K4942" s="4">
        <v>-95343.21</v>
      </c>
    </row>
    <row r="4943" spans="1:11" x14ac:dyDescent="0.25">
      <c r="A4943" s="2">
        <v>41467</v>
      </c>
      <c r="B4943" s="4">
        <v>378.14</v>
      </c>
      <c r="C4943" s="4">
        <v>-2223.9299999999998</v>
      </c>
      <c r="D4943" s="4">
        <v>83736</v>
      </c>
      <c r="E4943" s="4">
        <v>226766.04</v>
      </c>
      <c r="F4943" s="4">
        <v>-12.18</v>
      </c>
      <c r="G4943" s="4">
        <v>17260</v>
      </c>
      <c r="H4943" s="4">
        <v>9954.9599999999991</v>
      </c>
      <c r="I4943" s="4">
        <v>40820.99</v>
      </c>
      <c r="J4943" s="4"/>
      <c r="K4943" s="4">
        <v>-95343.21</v>
      </c>
    </row>
    <row r="4944" spans="1:11" x14ac:dyDescent="0.25">
      <c r="A4944" s="2">
        <v>41468</v>
      </c>
      <c r="B4944" s="4">
        <v>378.14</v>
      </c>
      <c r="C4944" s="4">
        <v>-2223.9299999999998</v>
      </c>
      <c r="D4944" s="4">
        <v>83736</v>
      </c>
      <c r="E4944" s="4">
        <v>226766.04</v>
      </c>
      <c r="F4944" s="4">
        <v>-12.18</v>
      </c>
      <c r="G4944" s="4">
        <v>17260</v>
      </c>
      <c r="H4944" s="4">
        <v>9954.9599999999991</v>
      </c>
      <c r="I4944" s="4">
        <v>40820.99</v>
      </c>
      <c r="J4944" s="4"/>
      <c r="K4944" s="4">
        <v>-95343.21</v>
      </c>
    </row>
    <row r="4945" spans="1:11" x14ac:dyDescent="0.25">
      <c r="A4945" s="2">
        <v>41469</v>
      </c>
      <c r="B4945" s="4">
        <v>378.14</v>
      </c>
      <c r="C4945" s="4">
        <v>-2223.9299999999998</v>
      </c>
      <c r="D4945" s="4">
        <v>83736</v>
      </c>
      <c r="E4945" s="4">
        <v>226766.04</v>
      </c>
      <c r="F4945" s="4">
        <v>-12.18</v>
      </c>
      <c r="G4945" s="4">
        <v>17260</v>
      </c>
      <c r="H4945" s="4">
        <v>9954.9599999999991</v>
      </c>
      <c r="I4945" s="4">
        <v>40820.99</v>
      </c>
      <c r="J4945" s="4"/>
      <c r="K4945" s="4">
        <v>-95343.21</v>
      </c>
    </row>
    <row r="4946" spans="1:11" x14ac:dyDescent="0.25">
      <c r="A4946" s="2">
        <v>41470</v>
      </c>
      <c r="B4946" s="4">
        <v>378.14</v>
      </c>
      <c r="C4946" s="4">
        <v>-2223.9299999999998</v>
      </c>
      <c r="D4946" s="4">
        <v>83736</v>
      </c>
      <c r="E4946" s="4">
        <v>226766.04</v>
      </c>
      <c r="F4946" s="4">
        <v>-12.18</v>
      </c>
      <c r="G4946" s="4">
        <v>17260</v>
      </c>
      <c r="H4946" s="4">
        <v>9954.9599999999991</v>
      </c>
      <c r="I4946" s="4">
        <v>40820.99</v>
      </c>
      <c r="J4946" s="4"/>
      <c r="K4946" s="4">
        <v>-95343.21</v>
      </c>
    </row>
    <row r="4947" spans="1:11" x14ac:dyDescent="0.25">
      <c r="A4947" s="2">
        <v>41471</v>
      </c>
      <c r="B4947" s="4">
        <v>378.14</v>
      </c>
      <c r="C4947" s="4">
        <v>-2223.9299999999998</v>
      </c>
      <c r="D4947" s="4">
        <v>83736</v>
      </c>
      <c r="E4947" s="4">
        <v>226766.04</v>
      </c>
      <c r="F4947" s="4">
        <v>-12.18</v>
      </c>
      <c r="G4947" s="4">
        <v>17260</v>
      </c>
      <c r="H4947" s="4">
        <v>9954.9599999999991</v>
      </c>
      <c r="I4947" s="4">
        <v>40820.99</v>
      </c>
      <c r="J4947" s="4"/>
      <c r="K4947" s="4">
        <v>-95343.21</v>
      </c>
    </row>
    <row r="4948" spans="1:11" x14ac:dyDescent="0.25">
      <c r="A4948" s="2">
        <v>41472</v>
      </c>
      <c r="B4948" s="4">
        <v>378.14</v>
      </c>
      <c r="C4948" s="4">
        <v>-2223.9299999999998</v>
      </c>
      <c r="D4948" s="4">
        <v>83736</v>
      </c>
      <c r="E4948" s="4">
        <v>226766.04</v>
      </c>
      <c r="F4948" s="4">
        <v>-12.18</v>
      </c>
      <c r="G4948" s="4">
        <v>17260</v>
      </c>
      <c r="H4948" s="4">
        <v>9954.9599999999991</v>
      </c>
      <c r="I4948" s="4">
        <v>40820.99</v>
      </c>
      <c r="J4948" s="4"/>
      <c r="K4948" s="4">
        <v>-95343.21</v>
      </c>
    </row>
    <row r="4949" spans="1:11" x14ac:dyDescent="0.25">
      <c r="A4949" s="2">
        <v>41473</v>
      </c>
      <c r="B4949" s="4">
        <v>378.14</v>
      </c>
      <c r="C4949" s="4">
        <v>-2223.9299999999998</v>
      </c>
      <c r="D4949" s="4">
        <v>83736</v>
      </c>
      <c r="E4949" s="4">
        <v>226766.04</v>
      </c>
      <c r="F4949" s="4">
        <v>-12.18</v>
      </c>
      <c r="G4949" s="4">
        <v>17260</v>
      </c>
      <c r="H4949" s="4">
        <v>9954.9599999999991</v>
      </c>
      <c r="I4949" s="4">
        <v>40820.99</v>
      </c>
      <c r="J4949" s="4"/>
      <c r="K4949" s="4">
        <v>-95343.21</v>
      </c>
    </row>
    <row r="4950" spans="1:11" x14ac:dyDescent="0.25">
      <c r="A4950" s="2">
        <v>41474</v>
      </c>
      <c r="B4950" s="4">
        <v>378.14</v>
      </c>
      <c r="C4950" s="4">
        <v>-2223.9299999999998</v>
      </c>
      <c r="D4950" s="4">
        <v>83736</v>
      </c>
      <c r="E4950" s="4">
        <v>226766.04</v>
      </c>
      <c r="F4950" s="4">
        <v>-12.18</v>
      </c>
      <c r="G4950" s="4">
        <v>17260</v>
      </c>
      <c r="H4950" s="4">
        <v>9954.9599999999991</v>
      </c>
      <c r="I4950" s="4">
        <v>40820.99</v>
      </c>
      <c r="J4950" s="4"/>
      <c r="K4950" s="4">
        <v>-95343.21</v>
      </c>
    </row>
    <row r="4951" spans="1:11" x14ac:dyDescent="0.25">
      <c r="A4951" s="2">
        <v>41475</v>
      </c>
      <c r="B4951" s="4">
        <v>378.14</v>
      </c>
      <c r="C4951" s="4">
        <v>-2223.9299999999998</v>
      </c>
      <c r="D4951" s="4">
        <v>83736</v>
      </c>
      <c r="E4951" s="4">
        <v>226766.04</v>
      </c>
      <c r="F4951" s="4">
        <v>-12.18</v>
      </c>
      <c r="G4951" s="4">
        <v>17260</v>
      </c>
      <c r="H4951" s="4">
        <v>9954.9599999999991</v>
      </c>
      <c r="I4951" s="4">
        <v>40820.99</v>
      </c>
      <c r="J4951" s="4"/>
      <c r="K4951" s="4">
        <v>-95343.21</v>
      </c>
    </row>
    <row r="4952" spans="1:11" x14ac:dyDescent="0.25">
      <c r="A4952" s="2">
        <v>41476</v>
      </c>
      <c r="B4952" s="4">
        <v>378.14</v>
      </c>
      <c r="C4952" s="4">
        <v>-2223.9299999999998</v>
      </c>
      <c r="D4952" s="4">
        <v>83736</v>
      </c>
      <c r="E4952" s="4">
        <v>226766.04</v>
      </c>
      <c r="F4952" s="4">
        <v>-12.18</v>
      </c>
      <c r="G4952" s="4">
        <v>17260</v>
      </c>
      <c r="H4952" s="4">
        <v>9954.9599999999991</v>
      </c>
      <c r="I4952" s="4">
        <v>40820.99</v>
      </c>
      <c r="J4952" s="4"/>
      <c r="K4952" s="4">
        <v>-95343.21</v>
      </c>
    </row>
    <row r="4953" spans="1:11" x14ac:dyDescent="0.25">
      <c r="A4953" s="2">
        <v>41477</v>
      </c>
      <c r="B4953" s="4">
        <v>378.14</v>
      </c>
      <c r="C4953" s="4">
        <v>-2223.9299999999998</v>
      </c>
      <c r="D4953" s="4">
        <v>83736</v>
      </c>
      <c r="E4953" s="4">
        <v>226766.04</v>
      </c>
      <c r="F4953" s="4">
        <v>-12.18</v>
      </c>
      <c r="G4953" s="4">
        <v>17260</v>
      </c>
      <c r="H4953" s="4">
        <v>9954.9599999999991</v>
      </c>
      <c r="I4953" s="4">
        <v>40820.99</v>
      </c>
      <c r="J4953" s="4"/>
      <c r="K4953" s="4">
        <v>-95343.21</v>
      </c>
    </row>
    <row r="4954" spans="1:11" x14ac:dyDescent="0.25">
      <c r="A4954" s="2">
        <v>41478</v>
      </c>
      <c r="B4954" s="4">
        <v>378.14</v>
      </c>
      <c r="C4954" s="4">
        <v>-2223.9299999999998</v>
      </c>
      <c r="D4954" s="4">
        <v>83736</v>
      </c>
      <c r="E4954" s="4">
        <v>226766.04</v>
      </c>
      <c r="F4954" s="4">
        <v>-12.18</v>
      </c>
      <c r="G4954" s="4">
        <v>17260</v>
      </c>
      <c r="H4954" s="4">
        <v>9954.9599999999991</v>
      </c>
      <c r="I4954" s="4">
        <v>40820.99</v>
      </c>
      <c r="J4954" s="4"/>
      <c r="K4954" s="4">
        <v>-95343.21</v>
      </c>
    </row>
    <row r="4955" spans="1:11" x14ac:dyDescent="0.25">
      <c r="A4955" s="2">
        <v>41479</v>
      </c>
      <c r="B4955" s="4">
        <v>378.14</v>
      </c>
      <c r="C4955" s="4">
        <v>-2223.9299999999998</v>
      </c>
      <c r="D4955" s="4">
        <v>83736</v>
      </c>
      <c r="E4955" s="4">
        <v>226766.04</v>
      </c>
      <c r="F4955" s="4">
        <v>-12.18</v>
      </c>
      <c r="G4955" s="4">
        <v>17260</v>
      </c>
      <c r="H4955" s="4">
        <v>9954.9599999999991</v>
      </c>
      <c r="I4955" s="4">
        <v>40820.99</v>
      </c>
      <c r="J4955" s="4"/>
      <c r="K4955" s="4">
        <v>-95343.21</v>
      </c>
    </row>
    <row r="4956" spans="1:11" x14ac:dyDescent="0.25">
      <c r="A4956" s="2">
        <v>41480</v>
      </c>
      <c r="B4956" s="4">
        <v>378.14</v>
      </c>
      <c r="C4956" s="4">
        <v>-2223.9299999999998</v>
      </c>
      <c r="D4956" s="4">
        <v>83736</v>
      </c>
      <c r="E4956" s="4">
        <v>226766.04</v>
      </c>
      <c r="F4956" s="4">
        <v>-12.18</v>
      </c>
      <c r="G4956" s="4">
        <v>17260</v>
      </c>
      <c r="H4956" s="4">
        <v>9954.9599999999991</v>
      </c>
      <c r="I4956" s="4">
        <v>40820.99</v>
      </c>
      <c r="J4956" s="4"/>
      <c r="K4956" s="4">
        <v>-95343.21</v>
      </c>
    </row>
    <row r="4957" spans="1:11" x14ac:dyDescent="0.25">
      <c r="A4957" s="2">
        <v>41481</v>
      </c>
      <c r="B4957" s="4">
        <v>378.14</v>
      </c>
      <c r="C4957" s="4">
        <v>-2223.9299999999998</v>
      </c>
      <c r="D4957" s="4">
        <v>83736</v>
      </c>
      <c r="E4957" s="4">
        <v>226766.04</v>
      </c>
      <c r="F4957" s="4">
        <v>-12.18</v>
      </c>
      <c r="G4957" s="4">
        <v>17260</v>
      </c>
      <c r="H4957" s="4">
        <v>9954.9599999999991</v>
      </c>
      <c r="I4957" s="4">
        <v>40820.99</v>
      </c>
      <c r="J4957" s="4"/>
      <c r="K4957" s="4">
        <v>-95343.21</v>
      </c>
    </row>
    <row r="4958" spans="1:11" x14ac:dyDescent="0.25">
      <c r="A4958" s="2">
        <v>41482</v>
      </c>
      <c r="B4958" s="4">
        <v>378.14</v>
      </c>
      <c r="C4958" s="4">
        <v>-2223.9299999999998</v>
      </c>
      <c r="D4958" s="4">
        <v>83736</v>
      </c>
      <c r="E4958" s="4">
        <v>226766.04</v>
      </c>
      <c r="F4958" s="4">
        <v>-12.18</v>
      </c>
      <c r="G4958" s="4">
        <v>17260</v>
      </c>
      <c r="H4958" s="4">
        <v>9954.9599999999991</v>
      </c>
      <c r="I4958" s="4">
        <v>40820.99</v>
      </c>
      <c r="J4958" s="4"/>
      <c r="K4958" s="4">
        <v>-95343.21</v>
      </c>
    </row>
    <row r="4959" spans="1:11" x14ac:dyDescent="0.25">
      <c r="A4959" s="2">
        <v>41483</v>
      </c>
      <c r="B4959" s="4">
        <v>378.14</v>
      </c>
      <c r="C4959" s="4">
        <v>-2223.9299999999998</v>
      </c>
      <c r="D4959" s="4">
        <v>83736</v>
      </c>
      <c r="E4959" s="4">
        <v>226766.04</v>
      </c>
      <c r="F4959" s="4">
        <v>-12.18</v>
      </c>
      <c r="G4959" s="4">
        <v>17260</v>
      </c>
      <c r="H4959" s="4">
        <v>9954.9599999999991</v>
      </c>
      <c r="I4959" s="4">
        <v>40820.99</v>
      </c>
      <c r="J4959" s="4"/>
      <c r="K4959" s="4">
        <v>-95343.21</v>
      </c>
    </row>
    <row r="4960" spans="1:11" x14ac:dyDescent="0.25">
      <c r="A4960" s="2">
        <v>41484</v>
      </c>
      <c r="B4960" s="4">
        <v>378.14</v>
      </c>
      <c r="C4960" s="4">
        <v>-2223.9299999999998</v>
      </c>
      <c r="D4960" s="4">
        <v>83736</v>
      </c>
      <c r="E4960" s="4">
        <v>226766.04</v>
      </c>
      <c r="F4960" s="4">
        <v>-12.18</v>
      </c>
      <c r="G4960" s="4">
        <v>17260</v>
      </c>
      <c r="H4960" s="4">
        <v>9954.9599999999991</v>
      </c>
      <c r="I4960" s="4">
        <v>40820.99</v>
      </c>
      <c r="J4960" s="4"/>
      <c r="K4960" s="4">
        <v>-95343.21</v>
      </c>
    </row>
    <row r="4961" spans="1:11" x14ac:dyDescent="0.25">
      <c r="A4961" s="2">
        <v>41485</v>
      </c>
      <c r="B4961" s="4">
        <v>378.14</v>
      </c>
      <c r="C4961" s="4">
        <v>-2223.9299999999998</v>
      </c>
      <c r="D4961" s="4">
        <v>83736</v>
      </c>
      <c r="E4961" s="4">
        <v>226766.04</v>
      </c>
      <c r="F4961" s="4">
        <v>-12.18</v>
      </c>
      <c r="G4961" s="4">
        <v>17260</v>
      </c>
      <c r="H4961" s="4">
        <v>9954.9599999999991</v>
      </c>
      <c r="I4961" s="4">
        <v>40820.99</v>
      </c>
      <c r="J4961" s="4"/>
      <c r="K4961" s="4">
        <v>-95343.21</v>
      </c>
    </row>
    <row r="4962" spans="1:11" x14ac:dyDescent="0.25">
      <c r="A4962" s="2">
        <v>41486</v>
      </c>
      <c r="B4962" s="4">
        <v>378.14</v>
      </c>
      <c r="C4962" s="4">
        <v>-2223.9299999999998</v>
      </c>
      <c r="D4962" s="4">
        <v>84655</v>
      </c>
      <c r="E4962" s="4">
        <v>226766.04</v>
      </c>
      <c r="F4962" s="4">
        <v>-13.41</v>
      </c>
      <c r="G4962" s="4">
        <v>17260</v>
      </c>
      <c r="H4962" s="4">
        <v>9954.9599999999991</v>
      </c>
      <c r="I4962" s="4">
        <v>41529</v>
      </c>
      <c r="J4962" s="4"/>
      <c r="K4962" s="4">
        <v>-95343.21</v>
      </c>
    </row>
    <row r="4963" spans="1:11" x14ac:dyDescent="0.25">
      <c r="A4963" s="2">
        <v>41487</v>
      </c>
      <c r="B4963" s="4">
        <v>378.14</v>
      </c>
      <c r="C4963" s="4">
        <v>-2223.9299999999998</v>
      </c>
      <c r="D4963" s="4">
        <v>84655</v>
      </c>
      <c r="E4963" s="4">
        <v>226766.04</v>
      </c>
      <c r="F4963" s="4">
        <v>-13.41</v>
      </c>
      <c r="G4963" s="4">
        <v>17260</v>
      </c>
      <c r="H4963" s="4">
        <v>9954.9599999999991</v>
      </c>
      <c r="I4963" s="4">
        <v>41529</v>
      </c>
      <c r="J4963" s="4"/>
      <c r="K4963" s="4">
        <v>-95343.21</v>
      </c>
    </row>
    <row r="4964" spans="1:11" x14ac:dyDescent="0.25">
      <c r="A4964" s="2">
        <v>41488</v>
      </c>
      <c r="B4964" s="4">
        <v>378.14</v>
      </c>
      <c r="C4964" s="4">
        <v>-2223.9299999999998</v>
      </c>
      <c r="D4964" s="4">
        <v>84655</v>
      </c>
      <c r="E4964" s="4">
        <v>226766.04</v>
      </c>
      <c r="F4964" s="4">
        <v>-13.41</v>
      </c>
      <c r="G4964" s="4">
        <v>17260</v>
      </c>
      <c r="H4964" s="4">
        <v>9954.9599999999991</v>
      </c>
      <c r="I4964" s="4">
        <v>41529</v>
      </c>
      <c r="J4964" s="4"/>
      <c r="K4964" s="4">
        <v>-95343.21</v>
      </c>
    </row>
    <row r="4965" spans="1:11" x14ac:dyDescent="0.25">
      <c r="A4965" s="2">
        <v>41489</v>
      </c>
      <c r="B4965" s="4">
        <v>378.14</v>
      </c>
      <c r="C4965" s="4">
        <v>-2223.9299999999998</v>
      </c>
      <c r="D4965" s="4">
        <v>84655</v>
      </c>
      <c r="E4965" s="4">
        <v>226766.04</v>
      </c>
      <c r="F4965" s="4">
        <v>-13.41</v>
      </c>
      <c r="G4965" s="4">
        <v>17260</v>
      </c>
      <c r="H4965" s="4">
        <v>9954.9599999999991</v>
      </c>
      <c r="I4965" s="4">
        <v>41529</v>
      </c>
      <c r="J4965" s="4"/>
      <c r="K4965" s="4">
        <v>-95343.21</v>
      </c>
    </row>
    <row r="4966" spans="1:11" x14ac:dyDescent="0.25">
      <c r="A4966" s="2">
        <v>41490</v>
      </c>
      <c r="B4966" s="4">
        <v>378.14</v>
      </c>
      <c r="C4966" s="4">
        <v>-2223.9299999999998</v>
      </c>
      <c r="D4966" s="4">
        <v>84655</v>
      </c>
      <c r="E4966" s="4">
        <v>226766.04</v>
      </c>
      <c r="F4966" s="4">
        <v>-13.41</v>
      </c>
      <c r="G4966" s="4">
        <v>17260</v>
      </c>
      <c r="H4966" s="4">
        <v>9954.9599999999991</v>
      </c>
      <c r="I4966" s="4">
        <v>41529</v>
      </c>
      <c r="J4966" s="4"/>
      <c r="K4966" s="4">
        <v>-95343.21</v>
      </c>
    </row>
    <row r="4967" spans="1:11" x14ac:dyDescent="0.25">
      <c r="A4967" s="2">
        <v>41491</v>
      </c>
      <c r="B4967" s="4">
        <v>378.14</v>
      </c>
      <c r="C4967" s="4">
        <v>-2223.9299999999998</v>
      </c>
      <c r="D4967" s="4">
        <v>84655</v>
      </c>
      <c r="E4967" s="4">
        <v>226766.04</v>
      </c>
      <c r="F4967" s="4">
        <v>-13.41</v>
      </c>
      <c r="G4967" s="4">
        <v>17260</v>
      </c>
      <c r="H4967" s="4">
        <v>9954.9599999999991</v>
      </c>
      <c r="I4967" s="4">
        <v>41529</v>
      </c>
      <c r="J4967" s="4"/>
      <c r="K4967" s="4">
        <v>-95343.21</v>
      </c>
    </row>
    <row r="4968" spans="1:11" x14ac:dyDescent="0.25">
      <c r="A4968" s="2">
        <v>41492</v>
      </c>
      <c r="B4968" s="4">
        <v>378.14</v>
      </c>
      <c r="C4968" s="4">
        <v>-2223.9299999999998</v>
      </c>
      <c r="D4968" s="4">
        <v>84655</v>
      </c>
      <c r="E4968" s="4">
        <v>226766.04</v>
      </c>
      <c r="F4968" s="4">
        <v>-13.41</v>
      </c>
      <c r="G4968" s="4">
        <v>17260</v>
      </c>
      <c r="H4968" s="4">
        <v>9954.9599999999991</v>
      </c>
      <c r="I4968" s="4">
        <v>41529</v>
      </c>
      <c r="J4968" s="4"/>
      <c r="K4968" s="4">
        <v>-95343.21</v>
      </c>
    </row>
    <row r="4969" spans="1:11" x14ac:dyDescent="0.25">
      <c r="A4969" s="2">
        <v>41493</v>
      </c>
      <c r="B4969" s="4">
        <v>378.14</v>
      </c>
      <c r="C4969" s="4">
        <v>-2223.9299999999998</v>
      </c>
      <c r="D4969" s="4">
        <v>84655</v>
      </c>
      <c r="E4969" s="4">
        <v>226766.04</v>
      </c>
      <c r="F4969" s="4">
        <v>-13.41</v>
      </c>
      <c r="G4969" s="4">
        <v>17260</v>
      </c>
      <c r="H4969" s="4">
        <v>9954.9599999999991</v>
      </c>
      <c r="I4969" s="4">
        <v>41529</v>
      </c>
      <c r="J4969" s="4"/>
      <c r="K4969" s="4">
        <v>-95343.21</v>
      </c>
    </row>
    <row r="4970" spans="1:11" x14ac:dyDescent="0.25">
      <c r="A4970" s="2">
        <v>41494</v>
      </c>
      <c r="B4970" s="4">
        <v>378.14</v>
      </c>
      <c r="C4970" s="4">
        <v>-2223.9299999999998</v>
      </c>
      <c r="D4970" s="4">
        <v>84655</v>
      </c>
      <c r="E4970" s="4">
        <v>226766.04</v>
      </c>
      <c r="F4970" s="4">
        <v>-13.41</v>
      </c>
      <c r="G4970" s="4">
        <v>17260</v>
      </c>
      <c r="H4970" s="4">
        <v>9954.9599999999991</v>
      </c>
      <c r="I4970" s="4">
        <v>41529</v>
      </c>
      <c r="J4970" s="4"/>
      <c r="K4970" s="4">
        <v>-95343.21</v>
      </c>
    </row>
    <row r="4971" spans="1:11" x14ac:dyDescent="0.25">
      <c r="A4971" s="2">
        <v>41495</v>
      </c>
      <c r="B4971" s="4">
        <v>378.14</v>
      </c>
      <c r="C4971" s="4">
        <v>-2223.9299999999998</v>
      </c>
      <c r="D4971" s="4">
        <v>84655</v>
      </c>
      <c r="E4971" s="4">
        <v>226766.04</v>
      </c>
      <c r="F4971" s="4">
        <v>-13.41</v>
      </c>
      <c r="G4971" s="4">
        <v>17260</v>
      </c>
      <c r="H4971" s="4">
        <v>9954.9599999999991</v>
      </c>
      <c r="I4971" s="4">
        <v>41529</v>
      </c>
      <c r="J4971" s="4"/>
      <c r="K4971" s="4">
        <v>-95343.21</v>
      </c>
    </row>
    <row r="4972" spans="1:11" x14ac:dyDescent="0.25">
      <c r="A4972" s="2">
        <v>41496</v>
      </c>
      <c r="B4972" s="4">
        <v>378.14</v>
      </c>
      <c r="C4972" s="4">
        <v>-2223.9299999999998</v>
      </c>
      <c r="D4972" s="4">
        <v>84655</v>
      </c>
      <c r="E4972" s="4">
        <v>226766.04</v>
      </c>
      <c r="F4972" s="4">
        <v>-13.41</v>
      </c>
      <c r="G4972" s="4">
        <v>17260</v>
      </c>
      <c r="H4972" s="4">
        <v>9954.9599999999991</v>
      </c>
      <c r="I4972" s="4">
        <v>41529</v>
      </c>
      <c r="J4972" s="4"/>
      <c r="K4972" s="4">
        <v>-95343.21</v>
      </c>
    </row>
    <row r="4973" spans="1:11" x14ac:dyDescent="0.25">
      <c r="A4973" s="2">
        <v>41497</v>
      </c>
      <c r="B4973" s="4">
        <v>378.14</v>
      </c>
      <c r="C4973" s="4">
        <v>-2223.9299999999998</v>
      </c>
      <c r="D4973" s="4">
        <v>84655</v>
      </c>
      <c r="E4973" s="4">
        <v>226766.04</v>
      </c>
      <c r="F4973" s="4">
        <v>-13.41</v>
      </c>
      <c r="G4973" s="4">
        <v>17260</v>
      </c>
      <c r="H4973" s="4">
        <v>9954.9599999999991</v>
      </c>
      <c r="I4973" s="4">
        <v>41529</v>
      </c>
      <c r="J4973" s="4"/>
      <c r="K4973" s="4">
        <v>-95343.21</v>
      </c>
    </row>
    <row r="4974" spans="1:11" x14ac:dyDescent="0.25">
      <c r="A4974" s="2">
        <v>41498</v>
      </c>
      <c r="B4974" s="4">
        <v>378.14</v>
      </c>
      <c r="C4974" s="4">
        <v>-2223.9299999999998</v>
      </c>
      <c r="D4974" s="4">
        <v>84655</v>
      </c>
      <c r="E4974" s="4">
        <v>226766.04</v>
      </c>
      <c r="F4974" s="4">
        <v>-13.41</v>
      </c>
      <c r="G4974" s="4">
        <v>17260</v>
      </c>
      <c r="H4974" s="4">
        <v>9954.9599999999991</v>
      </c>
      <c r="I4974" s="4">
        <v>41529</v>
      </c>
      <c r="J4974" s="4"/>
      <c r="K4974" s="4">
        <v>-95343.21</v>
      </c>
    </row>
    <row r="4975" spans="1:11" x14ac:dyDescent="0.25">
      <c r="A4975" s="2">
        <v>41499</v>
      </c>
      <c r="B4975" s="4">
        <v>378.14</v>
      </c>
      <c r="C4975" s="4">
        <v>-2223.9299999999998</v>
      </c>
      <c r="D4975" s="4">
        <v>84655</v>
      </c>
      <c r="E4975" s="4">
        <v>226766.04</v>
      </c>
      <c r="F4975" s="4">
        <v>-13.41</v>
      </c>
      <c r="G4975" s="4">
        <v>17260</v>
      </c>
      <c r="H4975" s="4">
        <v>9954.9599999999991</v>
      </c>
      <c r="I4975" s="4">
        <v>41529</v>
      </c>
      <c r="J4975" s="4"/>
      <c r="K4975" s="4">
        <v>-95343.21</v>
      </c>
    </row>
    <row r="4976" spans="1:11" x14ac:dyDescent="0.25">
      <c r="A4976" s="2">
        <v>41500</v>
      </c>
      <c r="B4976" s="4">
        <v>378.14</v>
      </c>
      <c r="C4976" s="4">
        <v>-2223.9299999999998</v>
      </c>
      <c r="D4976" s="4">
        <v>84655</v>
      </c>
      <c r="E4976" s="4">
        <v>226766.04</v>
      </c>
      <c r="F4976" s="4">
        <v>-13.41</v>
      </c>
      <c r="G4976" s="4">
        <v>17260</v>
      </c>
      <c r="H4976" s="4">
        <v>9954.9599999999991</v>
      </c>
      <c r="I4976" s="4">
        <v>41529</v>
      </c>
      <c r="J4976" s="4"/>
      <c r="K4976" s="4">
        <v>-95343.21</v>
      </c>
    </row>
    <row r="4977" spans="1:11" x14ac:dyDescent="0.25">
      <c r="A4977" s="2">
        <v>41501</v>
      </c>
      <c r="B4977" s="4">
        <v>378.14</v>
      </c>
      <c r="C4977" s="4">
        <v>-2223.9299999999998</v>
      </c>
      <c r="D4977" s="4">
        <v>84655</v>
      </c>
      <c r="E4977" s="4">
        <v>226766.04</v>
      </c>
      <c r="F4977" s="4">
        <v>-13.41</v>
      </c>
      <c r="G4977" s="4">
        <v>17260</v>
      </c>
      <c r="H4977" s="4">
        <v>9954.9599999999991</v>
      </c>
      <c r="I4977" s="4">
        <v>41529</v>
      </c>
      <c r="J4977" s="4"/>
      <c r="K4977" s="4">
        <v>-95343.21</v>
      </c>
    </row>
    <row r="4978" spans="1:11" x14ac:dyDescent="0.25">
      <c r="A4978" s="2">
        <v>41502</v>
      </c>
      <c r="B4978" s="4">
        <v>378.14</v>
      </c>
      <c r="C4978" s="4">
        <v>-2223.9299999999998</v>
      </c>
      <c r="D4978" s="4">
        <v>84655</v>
      </c>
      <c r="E4978" s="4">
        <v>226766.04</v>
      </c>
      <c r="F4978" s="4">
        <v>-13.41</v>
      </c>
      <c r="G4978" s="4">
        <v>17260</v>
      </c>
      <c r="H4978" s="4">
        <v>9954.9599999999991</v>
      </c>
      <c r="I4978" s="4">
        <v>41529</v>
      </c>
      <c r="J4978" s="4"/>
      <c r="K4978" s="4">
        <v>-95343.21</v>
      </c>
    </row>
    <row r="4979" spans="1:11" x14ac:dyDescent="0.25">
      <c r="A4979" s="2">
        <v>41503</v>
      </c>
      <c r="B4979" s="4">
        <v>378.14</v>
      </c>
      <c r="C4979" s="4">
        <v>-2223.9299999999998</v>
      </c>
      <c r="D4979" s="4">
        <v>84655</v>
      </c>
      <c r="E4979" s="4">
        <v>226766.04</v>
      </c>
      <c r="F4979" s="4">
        <v>-13.41</v>
      </c>
      <c r="G4979" s="4">
        <v>17260</v>
      </c>
      <c r="H4979" s="4">
        <v>9954.9599999999991</v>
      </c>
      <c r="I4979" s="4">
        <v>41529</v>
      </c>
      <c r="J4979" s="4"/>
      <c r="K4979" s="4">
        <v>-95343.21</v>
      </c>
    </row>
    <row r="4980" spans="1:11" x14ac:dyDescent="0.25">
      <c r="A4980" s="2">
        <v>41504</v>
      </c>
      <c r="B4980" s="4">
        <v>378.14</v>
      </c>
      <c r="C4980" s="4">
        <v>-2223.9299999999998</v>
      </c>
      <c r="D4980" s="4">
        <v>84655</v>
      </c>
      <c r="E4980" s="4">
        <v>226766.04</v>
      </c>
      <c r="F4980" s="4">
        <v>-13.41</v>
      </c>
      <c r="G4980" s="4">
        <v>17260</v>
      </c>
      <c r="H4980" s="4">
        <v>9954.9599999999991</v>
      </c>
      <c r="I4980" s="4">
        <v>41529</v>
      </c>
      <c r="J4980" s="4"/>
      <c r="K4980" s="4">
        <v>-95343.21</v>
      </c>
    </row>
    <row r="4981" spans="1:11" x14ac:dyDescent="0.25">
      <c r="A4981" s="2">
        <v>41505</v>
      </c>
      <c r="B4981" s="4">
        <v>378.14</v>
      </c>
      <c r="C4981" s="4">
        <v>-2223.9299999999998</v>
      </c>
      <c r="D4981" s="4">
        <v>84655</v>
      </c>
      <c r="E4981" s="4">
        <v>226766.04</v>
      </c>
      <c r="F4981" s="4">
        <v>-13.41</v>
      </c>
      <c r="G4981" s="4">
        <v>17260</v>
      </c>
      <c r="H4981" s="4">
        <v>9954.9599999999991</v>
      </c>
      <c r="I4981" s="4">
        <v>41529</v>
      </c>
      <c r="J4981" s="4"/>
      <c r="K4981" s="4">
        <v>-95343.21</v>
      </c>
    </row>
    <row r="4982" spans="1:11" x14ac:dyDescent="0.25">
      <c r="A4982" s="2">
        <v>41506</v>
      </c>
      <c r="B4982" s="4">
        <v>378.14</v>
      </c>
      <c r="C4982" s="4">
        <v>-2223.9299999999998</v>
      </c>
      <c r="D4982" s="4">
        <v>84655</v>
      </c>
      <c r="E4982" s="4">
        <v>226766.04</v>
      </c>
      <c r="F4982" s="4">
        <v>-13.41</v>
      </c>
      <c r="G4982" s="4">
        <v>17260</v>
      </c>
      <c r="H4982" s="4">
        <v>9954.9599999999991</v>
      </c>
      <c r="I4982" s="4">
        <v>41529</v>
      </c>
      <c r="J4982" s="4"/>
      <c r="K4982" s="4">
        <v>-95343.21</v>
      </c>
    </row>
    <row r="4983" spans="1:11" x14ac:dyDescent="0.25">
      <c r="A4983" s="2">
        <v>41507</v>
      </c>
      <c r="B4983" s="4">
        <v>378.14</v>
      </c>
      <c r="C4983" s="4">
        <v>-2223.9299999999998</v>
      </c>
      <c r="D4983" s="4">
        <v>84655</v>
      </c>
      <c r="E4983" s="4">
        <v>226766.04</v>
      </c>
      <c r="F4983" s="4">
        <v>-13.41</v>
      </c>
      <c r="G4983" s="4">
        <v>17260</v>
      </c>
      <c r="H4983" s="4">
        <v>9954.9599999999991</v>
      </c>
      <c r="I4983" s="4">
        <v>41529</v>
      </c>
      <c r="J4983" s="4"/>
      <c r="K4983" s="4">
        <v>-95343.21</v>
      </c>
    </row>
    <row r="4984" spans="1:11" x14ac:dyDescent="0.25">
      <c r="A4984" s="2">
        <v>41508</v>
      </c>
      <c r="B4984" s="4">
        <v>378.14</v>
      </c>
      <c r="C4984" s="4">
        <v>-2223.9299999999998</v>
      </c>
      <c r="D4984" s="4">
        <v>84655</v>
      </c>
      <c r="E4984" s="4">
        <v>226766.04</v>
      </c>
      <c r="F4984" s="4">
        <v>-13.41</v>
      </c>
      <c r="G4984" s="4">
        <v>17260</v>
      </c>
      <c r="H4984" s="4">
        <v>9954.9599999999991</v>
      </c>
      <c r="I4984" s="4">
        <v>41529</v>
      </c>
      <c r="J4984" s="4"/>
      <c r="K4984" s="4">
        <v>-95343.21</v>
      </c>
    </row>
    <row r="4985" spans="1:11" x14ac:dyDescent="0.25">
      <c r="A4985" s="2">
        <v>41509</v>
      </c>
      <c r="B4985" s="4">
        <v>378.14</v>
      </c>
      <c r="C4985" s="4">
        <v>-2223.9299999999998</v>
      </c>
      <c r="D4985" s="4">
        <v>84655</v>
      </c>
      <c r="E4985" s="4">
        <v>226766.04</v>
      </c>
      <c r="F4985" s="4">
        <v>-13.41</v>
      </c>
      <c r="G4985" s="4">
        <v>17260</v>
      </c>
      <c r="H4985" s="4">
        <v>9954.9599999999991</v>
      </c>
      <c r="I4985" s="4">
        <v>41529</v>
      </c>
      <c r="J4985" s="4"/>
      <c r="K4985" s="4">
        <v>-95343.21</v>
      </c>
    </row>
    <row r="4986" spans="1:11" x14ac:dyDescent="0.25">
      <c r="A4986" s="2">
        <v>41510</v>
      </c>
      <c r="B4986" s="4">
        <v>378.14</v>
      </c>
      <c r="C4986" s="4">
        <v>-2223.9299999999998</v>
      </c>
      <c r="D4986" s="4">
        <v>84655</v>
      </c>
      <c r="E4986" s="4">
        <v>226766.04</v>
      </c>
      <c r="F4986" s="4">
        <v>-13.41</v>
      </c>
      <c r="G4986" s="4">
        <v>17260</v>
      </c>
      <c r="H4986" s="4">
        <v>9954.9599999999991</v>
      </c>
      <c r="I4986" s="4">
        <v>41529</v>
      </c>
      <c r="J4986" s="4"/>
      <c r="K4986" s="4">
        <v>-95343.21</v>
      </c>
    </row>
    <row r="4987" spans="1:11" x14ac:dyDescent="0.25">
      <c r="A4987" s="2">
        <v>41511</v>
      </c>
      <c r="B4987" s="4">
        <v>378.14</v>
      </c>
      <c r="C4987" s="4">
        <v>-2223.9299999999998</v>
      </c>
      <c r="D4987" s="4">
        <v>84655</v>
      </c>
      <c r="E4987" s="4">
        <v>226766.04</v>
      </c>
      <c r="F4987" s="4">
        <v>-13.41</v>
      </c>
      <c r="G4987" s="4">
        <v>17260</v>
      </c>
      <c r="H4987" s="4">
        <v>9954.9599999999991</v>
      </c>
      <c r="I4987" s="4">
        <v>41529</v>
      </c>
      <c r="J4987" s="4"/>
      <c r="K4987" s="4">
        <v>-95343.21</v>
      </c>
    </row>
    <row r="4988" spans="1:11" x14ac:dyDescent="0.25">
      <c r="A4988" s="2">
        <v>41512</v>
      </c>
      <c r="B4988" s="4">
        <v>378.14</v>
      </c>
      <c r="C4988" s="4">
        <v>-2223.9299999999998</v>
      </c>
      <c r="D4988" s="4">
        <v>84655</v>
      </c>
      <c r="E4988" s="4">
        <v>226766.04</v>
      </c>
      <c r="F4988" s="4">
        <v>-13.41</v>
      </c>
      <c r="G4988" s="4">
        <v>17260</v>
      </c>
      <c r="H4988" s="4">
        <v>9954.9599999999991</v>
      </c>
      <c r="I4988" s="4">
        <v>41529</v>
      </c>
      <c r="J4988" s="4"/>
      <c r="K4988" s="4">
        <v>-95343.21</v>
      </c>
    </row>
    <row r="4989" spans="1:11" x14ac:dyDescent="0.25">
      <c r="A4989" s="2">
        <v>41513</v>
      </c>
      <c r="B4989" s="4">
        <v>378.14</v>
      </c>
      <c r="C4989" s="4">
        <v>-2223.9299999999998</v>
      </c>
      <c r="D4989" s="4">
        <v>84655</v>
      </c>
      <c r="E4989" s="4">
        <v>226766.04</v>
      </c>
      <c r="F4989" s="4">
        <v>-13.41</v>
      </c>
      <c r="G4989" s="4">
        <v>17260</v>
      </c>
      <c r="H4989" s="4">
        <v>9954.9599999999991</v>
      </c>
      <c r="I4989" s="4">
        <v>41529</v>
      </c>
      <c r="J4989" s="4"/>
      <c r="K4989" s="4">
        <v>-95343.21</v>
      </c>
    </row>
    <row r="4990" spans="1:11" x14ac:dyDescent="0.25">
      <c r="A4990" s="2">
        <v>41514</v>
      </c>
      <c r="B4990" s="4">
        <v>378.14</v>
      </c>
      <c r="C4990" s="4">
        <v>-2223.9299999999998</v>
      </c>
      <c r="D4990" s="4">
        <v>84655</v>
      </c>
      <c r="E4990" s="4">
        <v>226766.04</v>
      </c>
      <c r="F4990" s="4">
        <v>-13.41</v>
      </c>
      <c r="G4990" s="4">
        <v>17260</v>
      </c>
      <c r="H4990" s="4">
        <v>9954.9599999999991</v>
      </c>
      <c r="I4990" s="4">
        <v>41529</v>
      </c>
      <c r="J4990" s="4"/>
      <c r="K4990" s="4">
        <v>-95343.21</v>
      </c>
    </row>
    <row r="4991" spans="1:11" x14ac:dyDescent="0.25">
      <c r="A4991" s="2">
        <v>41515</v>
      </c>
      <c r="B4991" s="4">
        <v>378.14</v>
      </c>
      <c r="C4991" s="4">
        <v>-2223.9299999999998</v>
      </c>
      <c r="D4991" s="4">
        <v>84655</v>
      </c>
      <c r="E4991" s="4">
        <v>226766.04</v>
      </c>
      <c r="F4991" s="4">
        <v>-13.41</v>
      </c>
      <c r="G4991" s="4">
        <v>17260</v>
      </c>
      <c r="H4991" s="4">
        <v>9954.9599999999991</v>
      </c>
      <c r="I4991" s="4">
        <v>41529</v>
      </c>
      <c r="J4991" s="4"/>
      <c r="K4991" s="4">
        <v>-95343.21</v>
      </c>
    </row>
    <row r="4992" spans="1:11" x14ac:dyDescent="0.25">
      <c r="A4992" s="2">
        <v>41516</v>
      </c>
      <c r="B4992" s="4">
        <v>378.14</v>
      </c>
      <c r="C4992" s="4">
        <v>-2223.9299999999998</v>
      </c>
      <c r="D4992" s="4">
        <v>84655</v>
      </c>
      <c r="E4992" s="4">
        <v>226766.04</v>
      </c>
      <c r="F4992" s="4">
        <v>-13.41</v>
      </c>
      <c r="G4992" s="4">
        <v>17260</v>
      </c>
      <c r="H4992" s="4">
        <v>9954.9599999999991</v>
      </c>
      <c r="I4992" s="4">
        <v>41529</v>
      </c>
      <c r="J4992" s="4"/>
      <c r="K4992" s="4">
        <v>-95343.21</v>
      </c>
    </row>
    <row r="4993" spans="1:11" x14ac:dyDescent="0.25">
      <c r="A4993" s="2">
        <v>41517</v>
      </c>
      <c r="B4993" s="4">
        <v>378.14</v>
      </c>
      <c r="C4993" s="4">
        <v>-2223.9299999999998</v>
      </c>
      <c r="D4993" s="4">
        <v>85156</v>
      </c>
      <c r="E4993" s="4">
        <v>226766.04</v>
      </c>
      <c r="F4993" s="4">
        <v>-13.27</v>
      </c>
      <c r="G4993" s="4">
        <v>17260</v>
      </c>
      <c r="H4993" s="4">
        <v>9954.9599999999991</v>
      </c>
      <c r="I4993" s="4">
        <v>42097.94</v>
      </c>
      <c r="J4993" s="4"/>
      <c r="K4993" s="4">
        <v>-95343.21</v>
      </c>
    </row>
    <row r="4994" spans="1:11" x14ac:dyDescent="0.25">
      <c r="A4994" s="2">
        <v>41518</v>
      </c>
      <c r="B4994" s="4">
        <v>378.14</v>
      </c>
      <c r="C4994" s="4">
        <v>-2223.9299999999998</v>
      </c>
      <c r="D4994" s="4">
        <v>85156</v>
      </c>
      <c r="E4994" s="4">
        <v>226766.04</v>
      </c>
      <c r="F4994" s="4">
        <v>-13.27</v>
      </c>
      <c r="G4994" s="4">
        <v>17260</v>
      </c>
      <c r="H4994" s="4">
        <v>9954.9599999999991</v>
      </c>
      <c r="I4994" s="4">
        <v>42097.94</v>
      </c>
      <c r="J4994" s="4"/>
      <c r="K4994" s="4">
        <v>-95343.21</v>
      </c>
    </row>
    <row r="4995" spans="1:11" x14ac:dyDescent="0.25">
      <c r="A4995" s="2">
        <v>41519</v>
      </c>
      <c r="B4995" s="4">
        <v>378.14</v>
      </c>
      <c r="C4995" s="4">
        <v>-2223.9299999999998</v>
      </c>
      <c r="D4995" s="4">
        <v>85156</v>
      </c>
      <c r="E4995" s="4">
        <v>226766.04</v>
      </c>
      <c r="F4995" s="4">
        <v>-13.27</v>
      </c>
      <c r="G4995" s="4">
        <v>17260</v>
      </c>
      <c r="H4995" s="4">
        <v>9954.9599999999991</v>
      </c>
      <c r="I4995" s="4">
        <v>42097.94</v>
      </c>
      <c r="J4995" s="4"/>
      <c r="K4995" s="4">
        <v>-95343.21</v>
      </c>
    </row>
    <row r="4996" spans="1:11" x14ac:dyDescent="0.25">
      <c r="A4996" s="2">
        <v>41520</v>
      </c>
      <c r="B4996" s="4">
        <v>378.14</v>
      </c>
      <c r="C4996" s="4">
        <v>-2223.9299999999998</v>
      </c>
      <c r="D4996" s="4">
        <v>85156</v>
      </c>
      <c r="E4996" s="4">
        <v>226766.04</v>
      </c>
      <c r="F4996" s="4">
        <v>-13.27</v>
      </c>
      <c r="G4996" s="4">
        <v>17260</v>
      </c>
      <c r="H4996" s="4">
        <v>9954.9599999999991</v>
      </c>
      <c r="I4996" s="4">
        <v>42097.94</v>
      </c>
      <c r="J4996" s="4"/>
      <c r="K4996" s="4">
        <v>-95343.21</v>
      </c>
    </row>
    <row r="4997" spans="1:11" x14ac:dyDescent="0.25">
      <c r="A4997" s="2">
        <v>41521</v>
      </c>
      <c r="B4997" s="4">
        <v>378.14</v>
      </c>
      <c r="C4997" s="4">
        <v>-2223.9299999999998</v>
      </c>
      <c r="D4997" s="4">
        <v>85156</v>
      </c>
      <c r="E4997" s="4">
        <v>226766.04</v>
      </c>
      <c r="F4997" s="4">
        <v>-13.27</v>
      </c>
      <c r="G4997" s="4">
        <v>17260</v>
      </c>
      <c r="H4997" s="4">
        <v>9954.9599999999991</v>
      </c>
      <c r="I4997" s="4">
        <v>42097.94</v>
      </c>
      <c r="J4997" s="4"/>
      <c r="K4997" s="4">
        <v>-95343.21</v>
      </c>
    </row>
    <row r="4998" spans="1:11" x14ac:dyDescent="0.25">
      <c r="A4998" s="2">
        <v>41522</v>
      </c>
      <c r="B4998" s="4">
        <v>378.14</v>
      </c>
      <c r="C4998" s="4">
        <v>-2223.9299999999998</v>
      </c>
      <c r="D4998" s="4">
        <v>85156</v>
      </c>
      <c r="E4998" s="4">
        <v>226766.04</v>
      </c>
      <c r="F4998" s="4">
        <v>-13.27</v>
      </c>
      <c r="G4998" s="4">
        <v>17260</v>
      </c>
      <c r="H4998" s="4">
        <v>9954.9599999999991</v>
      </c>
      <c r="I4998" s="4">
        <v>42097.94</v>
      </c>
      <c r="J4998" s="4"/>
      <c r="K4998" s="4">
        <v>-95343.21</v>
      </c>
    </row>
    <row r="4999" spans="1:11" x14ac:dyDescent="0.25">
      <c r="A4999" s="2">
        <v>41523</v>
      </c>
      <c r="B4999" s="4">
        <v>378.14</v>
      </c>
      <c r="C4999" s="4">
        <v>-2223.9299999999998</v>
      </c>
      <c r="D4999" s="4">
        <v>85156</v>
      </c>
      <c r="E4999" s="4">
        <v>226766.04</v>
      </c>
      <c r="F4999" s="4">
        <v>-13.27</v>
      </c>
      <c r="G4999" s="4">
        <v>17260</v>
      </c>
      <c r="H4999" s="4">
        <v>9954.9599999999991</v>
      </c>
      <c r="I4999" s="4">
        <v>42097.94</v>
      </c>
      <c r="J4999" s="4"/>
      <c r="K4999" s="4">
        <v>-95343.21</v>
      </c>
    </row>
    <row r="5000" spans="1:11" x14ac:dyDescent="0.25">
      <c r="A5000" s="2">
        <v>41524</v>
      </c>
      <c r="B5000" s="4">
        <v>378.14</v>
      </c>
      <c r="C5000" s="4">
        <v>-2223.9299999999998</v>
      </c>
      <c r="D5000" s="4">
        <v>85156</v>
      </c>
      <c r="E5000" s="4">
        <v>226766.04</v>
      </c>
      <c r="F5000" s="4">
        <v>-13.27</v>
      </c>
      <c r="G5000" s="4">
        <v>17260</v>
      </c>
      <c r="H5000" s="4">
        <v>9954.9599999999991</v>
      </c>
      <c r="I5000" s="4">
        <v>42097.94</v>
      </c>
      <c r="J5000" s="4"/>
      <c r="K5000" s="4">
        <v>-95343.21</v>
      </c>
    </row>
    <row r="5001" spans="1:11" x14ac:dyDescent="0.25">
      <c r="A5001" s="2">
        <v>41525</v>
      </c>
      <c r="B5001" s="4">
        <v>378.14</v>
      </c>
      <c r="C5001" s="4">
        <v>-2223.9299999999998</v>
      </c>
      <c r="D5001" s="4">
        <v>85156</v>
      </c>
      <c r="E5001" s="4">
        <v>226766.04</v>
      </c>
      <c r="F5001" s="4">
        <v>-13.27</v>
      </c>
      <c r="G5001" s="4">
        <v>17260</v>
      </c>
      <c r="H5001" s="4">
        <v>9954.9599999999991</v>
      </c>
      <c r="I5001" s="4">
        <v>42097.94</v>
      </c>
      <c r="J5001" s="4"/>
      <c r="K5001" s="4">
        <v>-95343.21</v>
      </c>
    </row>
    <row r="5002" spans="1:11" x14ac:dyDescent="0.25">
      <c r="A5002" s="2">
        <v>41526</v>
      </c>
      <c r="B5002" s="4">
        <v>378.14</v>
      </c>
      <c r="C5002" s="4">
        <v>-2223.9299999999998</v>
      </c>
      <c r="D5002" s="4">
        <v>85156</v>
      </c>
      <c r="E5002" s="4">
        <v>226766.04</v>
      </c>
      <c r="F5002" s="4">
        <v>-13.27</v>
      </c>
      <c r="G5002" s="4">
        <v>17260</v>
      </c>
      <c r="H5002" s="4">
        <v>9954.9599999999991</v>
      </c>
      <c r="I5002" s="4">
        <v>42097.94</v>
      </c>
      <c r="J5002" s="4"/>
      <c r="K5002" s="4">
        <v>-95343.21</v>
      </c>
    </row>
    <row r="5003" spans="1:11" x14ac:dyDescent="0.25">
      <c r="A5003" s="2">
        <v>41527</v>
      </c>
      <c r="B5003" s="4">
        <v>378.14</v>
      </c>
      <c r="C5003" s="4">
        <v>-2223.9299999999998</v>
      </c>
      <c r="D5003" s="4">
        <v>85156</v>
      </c>
      <c r="E5003" s="4">
        <v>226766.04</v>
      </c>
      <c r="F5003" s="4">
        <v>-13.27</v>
      </c>
      <c r="G5003" s="4">
        <v>17260</v>
      </c>
      <c r="H5003" s="4">
        <v>9954.9599999999991</v>
      </c>
      <c r="I5003" s="4">
        <v>42097.94</v>
      </c>
      <c r="J5003" s="4"/>
      <c r="K5003" s="4">
        <v>-95343.21</v>
      </c>
    </row>
    <row r="5004" spans="1:11" x14ac:dyDescent="0.25">
      <c r="A5004" s="2">
        <v>41528</v>
      </c>
      <c r="B5004" s="4">
        <v>378.14</v>
      </c>
      <c r="C5004" s="4">
        <v>-2223.9299999999998</v>
      </c>
      <c r="D5004" s="4">
        <v>85156</v>
      </c>
      <c r="E5004" s="4">
        <v>226766.04</v>
      </c>
      <c r="F5004" s="4">
        <v>-13.27</v>
      </c>
      <c r="G5004" s="4">
        <v>17260</v>
      </c>
      <c r="H5004" s="4">
        <v>9954.9599999999991</v>
      </c>
      <c r="I5004" s="4">
        <v>42097.94</v>
      </c>
      <c r="J5004" s="4"/>
      <c r="K5004" s="4">
        <v>-95343.21</v>
      </c>
    </row>
    <row r="5005" spans="1:11" x14ac:dyDescent="0.25">
      <c r="A5005" s="2">
        <v>41529</v>
      </c>
      <c r="B5005" s="4">
        <v>378.14</v>
      </c>
      <c r="C5005" s="4">
        <v>-2223.9299999999998</v>
      </c>
      <c r="D5005" s="4">
        <v>85156</v>
      </c>
      <c r="E5005" s="4">
        <v>226766.04</v>
      </c>
      <c r="F5005" s="4">
        <v>-13.27</v>
      </c>
      <c r="G5005" s="4">
        <v>17260</v>
      </c>
      <c r="H5005" s="4">
        <v>9954.9599999999991</v>
      </c>
      <c r="I5005" s="4">
        <v>42097.94</v>
      </c>
      <c r="J5005" s="4"/>
      <c r="K5005" s="4">
        <v>-95343.21</v>
      </c>
    </row>
    <row r="5006" spans="1:11" x14ac:dyDescent="0.25">
      <c r="A5006" s="2">
        <v>41530</v>
      </c>
      <c r="B5006" s="4">
        <v>378.14</v>
      </c>
      <c r="C5006" s="4">
        <v>-2223.9299999999998</v>
      </c>
      <c r="D5006" s="4">
        <v>85156</v>
      </c>
      <c r="E5006" s="4">
        <v>226766.04</v>
      </c>
      <c r="F5006" s="4">
        <v>-13.27</v>
      </c>
      <c r="G5006" s="4">
        <v>17260</v>
      </c>
      <c r="H5006" s="4">
        <v>9954.9599999999991</v>
      </c>
      <c r="I5006" s="4">
        <v>42097.94</v>
      </c>
      <c r="J5006" s="4"/>
      <c r="K5006" s="4">
        <v>-95343.21</v>
      </c>
    </row>
    <row r="5007" spans="1:11" x14ac:dyDescent="0.25">
      <c r="A5007" s="2">
        <v>41531</v>
      </c>
      <c r="B5007" s="4">
        <v>378.14</v>
      </c>
      <c r="C5007" s="4">
        <v>-2223.9299999999998</v>
      </c>
      <c r="D5007" s="4">
        <v>85156</v>
      </c>
      <c r="E5007" s="4">
        <v>226766.04</v>
      </c>
      <c r="F5007" s="4">
        <v>-13.27</v>
      </c>
      <c r="G5007" s="4">
        <v>17260</v>
      </c>
      <c r="H5007" s="4">
        <v>9954.9599999999991</v>
      </c>
      <c r="I5007" s="4">
        <v>42097.94</v>
      </c>
      <c r="J5007" s="4"/>
      <c r="K5007" s="4">
        <v>-95343.21</v>
      </c>
    </row>
    <row r="5008" spans="1:11" x14ac:dyDescent="0.25">
      <c r="A5008" s="2">
        <v>41532</v>
      </c>
      <c r="B5008" s="4">
        <v>378.14</v>
      </c>
      <c r="C5008" s="4">
        <v>-2223.9299999999998</v>
      </c>
      <c r="D5008" s="4">
        <v>85156</v>
      </c>
      <c r="E5008" s="4">
        <v>226766.04</v>
      </c>
      <c r="F5008" s="4">
        <v>-13.27</v>
      </c>
      <c r="G5008" s="4">
        <v>17260</v>
      </c>
      <c r="H5008" s="4">
        <v>9954.9599999999991</v>
      </c>
      <c r="I5008" s="4">
        <v>42097.94</v>
      </c>
      <c r="J5008" s="4"/>
      <c r="K5008" s="4">
        <v>-95343.21</v>
      </c>
    </row>
    <row r="5009" spans="1:11" x14ac:dyDescent="0.25">
      <c r="A5009" s="2">
        <v>41533</v>
      </c>
      <c r="B5009" s="4">
        <v>378.14</v>
      </c>
      <c r="C5009" s="4">
        <v>-2223.9299999999998</v>
      </c>
      <c r="D5009" s="4">
        <v>85156</v>
      </c>
      <c r="E5009" s="4">
        <v>226766.04</v>
      </c>
      <c r="F5009" s="4">
        <v>-13.27</v>
      </c>
      <c r="G5009" s="4">
        <v>17260</v>
      </c>
      <c r="H5009" s="4">
        <v>9954.9599999999991</v>
      </c>
      <c r="I5009" s="4">
        <v>42097.94</v>
      </c>
      <c r="J5009" s="4"/>
      <c r="K5009" s="4">
        <v>-95343.21</v>
      </c>
    </row>
    <row r="5010" spans="1:11" x14ac:dyDescent="0.25">
      <c r="A5010" s="2">
        <v>41534</v>
      </c>
      <c r="B5010" s="4">
        <v>378.14</v>
      </c>
      <c r="C5010" s="4">
        <v>-2223.9299999999998</v>
      </c>
      <c r="D5010" s="4">
        <v>85156</v>
      </c>
      <c r="E5010" s="4">
        <v>226766.04</v>
      </c>
      <c r="F5010" s="4">
        <v>-13.27</v>
      </c>
      <c r="G5010" s="4">
        <v>17260</v>
      </c>
      <c r="H5010" s="4">
        <v>9954.9599999999991</v>
      </c>
      <c r="I5010" s="4">
        <v>42097.94</v>
      </c>
      <c r="J5010" s="4"/>
      <c r="K5010" s="4">
        <v>-95343.21</v>
      </c>
    </row>
    <row r="5011" spans="1:11" x14ac:dyDescent="0.25">
      <c r="A5011" s="2">
        <v>41535</v>
      </c>
      <c r="B5011" s="4">
        <v>378.14</v>
      </c>
      <c r="C5011" s="4">
        <v>-2223.9299999999998</v>
      </c>
      <c r="D5011" s="4">
        <v>85156</v>
      </c>
      <c r="E5011" s="4">
        <v>226766.04</v>
      </c>
      <c r="F5011" s="4">
        <v>-13.27</v>
      </c>
      <c r="G5011" s="4">
        <v>17260</v>
      </c>
      <c r="H5011" s="4">
        <v>9954.9599999999991</v>
      </c>
      <c r="I5011" s="4">
        <v>42097.94</v>
      </c>
      <c r="J5011" s="4"/>
      <c r="K5011" s="4">
        <v>-95343.21</v>
      </c>
    </row>
    <row r="5012" spans="1:11" x14ac:dyDescent="0.25">
      <c r="A5012" s="2">
        <v>41536</v>
      </c>
      <c r="B5012" s="4">
        <v>378.14</v>
      </c>
      <c r="C5012" s="4">
        <v>-2223.9299999999998</v>
      </c>
      <c r="D5012" s="4">
        <v>85156</v>
      </c>
      <c r="E5012" s="4">
        <v>226766.04</v>
      </c>
      <c r="F5012" s="4">
        <v>-13.27</v>
      </c>
      <c r="G5012" s="4">
        <v>17260</v>
      </c>
      <c r="H5012" s="4">
        <v>9954.9599999999991</v>
      </c>
      <c r="I5012" s="4">
        <v>42097.94</v>
      </c>
      <c r="J5012" s="4"/>
      <c r="K5012" s="4">
        <v>-95343.21</v>
      </c>
    </row>
    <row r="5013" spans="1:11" x14ac:dyDescent="0.25">
      <c r="A5013" s="2">
        <v>41537</v>
      </c>
      <c r="B5013" s="4">
        <v>378.14</v>
      </c>
      <c r="C5013" s="4">
        <v>-2223.9299999999998</v>
      </c>
      <c r="D5013" s="4">
        <v>85156</v>
      </c>
      <c r="E5013" s="4">
        <v>226766.04</v>
      </c>
      <c r="F5013" s="4">
        <v>-13.27</v>
      </c>
      <c r="G5013" s="4">
        <v>17260</v>
      </c>
      <c r="H5013" s="4">
        <v>9954.9599999999991</v>
      </c>
      <c r="I5013" s="4">
        <v>42097.94</v>
      </c>
      <c r="J5013" s="4"/>
      <c r="K5013" s="4">
        <v>-95343.21</v>
      </c>
    </row>
    <row r="5014" spans="1:11" x14ac:dyDescent="0.25">
      <c r="A5014" s="2">
        <v>41538</v>
      </c>
      <c r="B5014" s="4">
        <v>378.14</v>
      </c>
      <c r="C5014" s="4">
        <v>-2223.9299999999998</v>
      </c>
      <c r="D5014" s="4">
        <v>85156</v>
      </c>
      <c r="E5014" s="4">
        <v>226766.04</v>
      </c>
      <c r="F5014" s="4">
        <v>-13.27</v>
      </c>
      <c r="G5014" s="4">
        <v>17260</v>
      </c>
      <c r="H5014" s="4">
        <v>9954.9599999999991</v>
      </c>
      <c r="I5014" s="4">
        <v>42097.94</v>
      </c>
      <c r="J5014" s="4"/>
      <c r="K5014" s="4">
        <v>-95343.21</v>
      </c>
    </row>
    <row r="5015" spans="1:11" x14ac:dyDescent="0.25">
      <c r="A5015" s="2">
        <v>41539</v>
      </c>
      <c r="B5015" s="4">
        <v>378.14</v>
      </c>
      <c r="C5015" s="4">
        <v>-2223.9299999999998</v>
      </c>
      <c r="D5015" s="4">
        <v>85156</v>
      </c>
      <c r="E5015" s="4">
        <v>226766.04</v>
      </c>
      <c r="F5015" s="4">
        <v>-13.27</v>
      </c>
      <c r="G5015" s="4">
        <v>17260</v>
      </c>
      <c r="H5015" s="4">
        <v>9954.9599999999991</v>
      </c>
      <c r="I5015" s="4">
        <v>42097.94</v>
      </c>
      <c r="J5015" s="4"/>
      <c r="K5015" s="4">
        <v>-95343.21</v>
      </c>
    </row>
    <row r="5016" spans="1:11" x14ac:dyDescent="0.25">
      <c r="A5016" s="2">
        <v>41540</v>
      </c>
      <c r="B5016" s="4">
        <v>378.14</v>
      </c>
      <c r="C5016" s="4">
        <v>-2223.9299999999998</v>
      </c>
      <c r="D5016" s="4">
        <v>85156</v>
      </c>
      <c r="E5016" s="4">
        <v>226766.04</v>
      </c>
      <c r="F5016" s="4">
        <v>-13.27</v>
      </c>
      <c r="G5016" s="4">
        <v>17260</v>
      </c>
      <c r="H5016" s="4">
        <v>9954.9599999999991</v>
      </c>
      <c r="I5016" s="4">
        <v>42097.94</v>
      </c>
      <c r="J5016" s="4"/>
      <c r="K5016" s="4">
        <v>-95343.21</v>
      </c>
    </row>
    <row r="5017" spans="1:11" x14ac:dyDescent="0.25">
      <c r="A5017" s="2">
        <v>41541</v>
      </c>
      <c r="B5017" s="4">
        <v>378.14</v>
      </c>
      <c r="C5017" s="4">
        <v>-2223.9299999999998</v>
      </c>
      <c r="D5017" s="4">
        <v>85156</v>
      </c>
      <c r="E5017" s="4">
        <v>226766.04</v>
      </c>
      <c r="F5017" s="4">
        <v>-13.27</v>
      </c>
      <c r="G5017" s="4">
        <v>17260</v>
      </c>
      <c r="H5017" s="4">
        <v>9954.9599999999991</v>
      </c>
      <c r="I5017" s="4">
        <v>42097.94</v>
      </c>
      <c r="J5017" s="4"/>
      <c r="K5017" s="4">
        <v>-95343.21</v>
      </c>
    </row>
    <row r="5018" spans="1:11" x14ac:dyDescent="0.25">
      <c r="A5018" s="2">
        <v>41542</v>
      </c>
      <c r="B5018" s="4">
        <v>378.14</v>
      </c>
      <c r="C5018" s="4">
        <v>-2223.9299999999998</v>
      </c>
      <c r="D5018" s="4">
        <v>85156</v>
      </c>
      <c r="E5018" s="4">
        <v>226766.04</v>
      </c>
      <c r="F5018" s="4">
        <v>-13.27</v>
      </c>
      <c r="G5018" s="4">
        <v>17260</v>
      </c>
      <c r="H5018" s="4">
        <v>9954.9599999999991</v>
      </c>
      <c r="I5018" s="4">
        <v>42097.94</v>
      </c>
      <c r="J5018" s="4"/>
      <c r="K5018" s="4">
        <v>-95343.21</v>
      </c>
    </row>
    <row r="5019" spans="1:11" x14ac:dyDescent="0.25">
      <c r="A5019" s="2">
        <v>41543</v>
      </c>
      <c r="B5019" s="4">
        <v>378.14</v>
      </c>
      <c r="C5019" s="4">
        <v>-2223.9299999999998</v>
      </c>
      <c r="D5019" s="4">
        <v>85156</v>
      </c>
      <c r="E5019" s="4">
        <v>226766.04</v>
      </c>
      <c r="F5019" s="4">
        <v>-13.27</v>
      </c>
      <c r="G5019" s="4">
        <v>17260</v>
      </c>
      <c r="H5019" s="4">
        <v>9954.9599999999991</v>
      </c>
      <c r="I5019" s="4">
        <v>42097.94</v>
      </c>
      <c r="J5019" s="4"/>
      <c r="K5019" s="4">
        <v>-95343.21</v>
      </c>
    </row>
    <row r="5020" spans="1:11" x14ac:dyDescent="0.25">
      <c r="A5020" s="2">
        <v>41544</v>
      </c>
      <c r="B5020" s="4">
        <v>378.14</v>
      </c>
      <c r="C5020" s="4">
        <v>-2223.9299999999998</v>
      </c>
      <c r="D5020" s="4">
        <v>85156</v>
      </c>
      <c r="E5020" s="4">
        <v>226766.04</v>
      </c>
      <c r="F5020" s="4">
        <v>-13.27</v>
      </c>
      <c r="G5020" s="4">
        <v>17260</v>
      </c>
      <c r="H5020" s="4">
        <v>9954.9599999999991</v>
      </c>
      <c r="I5020" s="4">
        <v>42097.94</v>
      </c>
      <c r="J5020" s="4"/>
      <c r="K5020" s="4">
        <v>-95343.21</v>
      </c>
    </row>
    <row r="5021" spans="1:11" x14ac:dyDescent="0.25">
      <c r="A5021" s="2">
        <v>41545</v>
      </c>
      <c r="B5021" s="4">
        <v>378.14</v>
      </c>
      <c r="C5021" s="4">
        <v>-2223.9299999999998</v>
      </c>
      <c r="D5021" s="4">
        <v>85156</v>
      </c>
      <c r="E5021" s="4">
        <v>226766.04</v>
      </c>
      <c r="F5021" s="4">
        <v>-13.27</v>
      </c>
      <c r="G5021" s="4">
        <v>17260</v>
      </c>
      <c r="H5021" s="4">
        <v>9954.9599999999991</v>
      </c>
      <c r="I5021" s="4">
        <v>42097.94</v>
      </c>
      <c r="J5021" s="4"/>
      <c r="K5021" s="4">
        <v>-95343.21</v>
      </c>
    </row>
    <row r="5022" spans="1:11" x14ac:dyDescent="0.25">
      <c r="A5022" s="2">
        <v>41546</v>
      </c>
      <c r="B5022" s="4">
        <v>378.14</v>
      </c>
      <c r="C5022" s="4">
        <v>-2223.9299999999998</v>
      </c>
      <c r="D5022" s="4">
        <v>85156</v>
      </c>
      <c r="E5022" s="4">
        <v>226766.04</v>
      </c>
      <c r="F5022" s="4">
        <v>-13.27</v>
      </c>
      <c r="G5022" s="4">
        <v>17260</v>
      </c>
      <c r="H5022" s="4">
        <v>9954.9599999999991</v>
      </c>
      <c r="I5022" s="4">
        <v>42097.94</v>
      </c>
      <c r="J5022" s="4"/>
      <c r="K5022" s="4">
        <v>-95343.21</v>
      </c>
    </row>
    <row r="5023" spans="1:11" x14ac:dyDescent="0.25">
      <c r="A5023" s="2">
        <v>41547</v>
      </c>
      <c r="B5023" s="4">
        <v>380.81</v>
      </c>
      <c r="C5023" s="4">
        <v>-3650.35</v>
      </c>
      <c r="D5023" s="4">
        <v>90244</v>
      </c>
      <c r="E5023" s="4">
        <v>242476.1</v>
      </c>
      <c r="F5023" s="4">
        <v>-12.63</v>
      </c>
      <c r="G5023" s="4">
        <v>17286</v>
      </c>
      <c r="H5023" s="4">
        <v>9954.9599999999991</v>
      </c>
      <c r="I5023" s="4">
        <v>43069.83</v>
      </c>
      <c r="J5023" s="4"/>
      <c r="K5023" s="4">
        <v>-99310.57</v>
      </c>
    </row>
    <row r="5024" spans="1:11" x14ac:dyDescent="0.25">
      <c r="A5024" s="2">
        <v>41548</v>
      </c>
      <c r="B5024" s="4">
        <v>380.81</v>
      </c>
      <c r="C5024" s="4">
        <v>-3650.35</v>
      </c>
      <c r="D5024" s="4">
        <v>90244</v>
      </c>
      <c r="E5024" s="4">
        <v>242476.1</v>
      </c>
      <c r="F5024" s="4">
        <v>-12.63</v>
      </c>
      <c r="G5024" s="4">
        <v>17286</v>
      </c>
      <c r="H5024" s="4">
        <v>9954.9599999999991</v>
      </c>
      <c r="I5024" s="4">
        <v>43069.83</v>
      </c>
      <c r="J5024" s="4"/>
      <c r="K5024" s="4">
        <v>-99310.57</v>
      </c>
    </row>
    <row r="5025" spans="1:11" x14ac:dyDescent="0.25">
      <c r="A5025" s="2">
        <v>41549</v>
      </c>
      <c r="B5025" s="4">
        <v>380.81</v>
      </c>
      <c r="C5025" s="4">
        <v>-3650.35</v>
      </c>
      <c r="D5025" s="4">
        <v>90244</v>
      </c>
      <c r="E5025" s="4">
        <v>242476.1</v>
      </c>
      <c r="F5025" s="4">
        <v>-12.63</v>
      </c>
      <c r="G5025" s="4">
        <v>17286</v>
      </c>
      <c r="H5025" s="4">
        <v>9954.9599999999991</v>
      </c>
      <c r="I5025" s="4">
        <v>43069.83</v>
      </c>
      <c r="J5025" s="4"/>
      <c r="K5025" s="4">
        <v>-99310.57</v>
      </c>
    </row>
    <row r="5026" spans="1:11" x14ac:dyDescent="0.25">
      <c r="A5026" s="2">
        <v>41550</v>
      </c>
      <c r="B5026" s="4">
        <v>380.81</v>
      </c>
      <c r="C5026" s="4">
        <v>-3650.35</v>
      </c>
      <c r="D5026" s="4">
        <v>90244</v>
      </c>
      <c r="E5026" s="4">
        <v>242476.1</v>
      </c>
      <c r="F5026" s="4">
        <v>-12.63</v>
      </c>
      <c r="G5026" s="4">
        <v>17286</v>
      </c>
      <c r="H5026" s="4">
        <v>9954.9599999999991</v>
      </c>
      <c r="I5026" s="4">
        <v>43069.83</v>
      </c>
      <c r="J5026" s="4"/>
      <c r="K5026" s="4">
        <v>-99310.57</v>
      </c>
    </row>
    <row r="5027" spans="1:11" x14ac:dyDescent="0.25">
      <c r="A5027" s="2">
        <v>41551</v>
      </c>
      <c r="B5027" s="4">
        <v>380.81</v>
      </c>
      <c r="C5027" s="4">
        <v>-3650.35</v>
      </c>
      <c r="D5027" s="4">
        <v>90244</v>
      </c>
      <c r="E5027" s="4">
        <v>242476.1</v>
      </c>
      <c r="F5027" s="4">
        <v>-12.63</v>
      </c>
      <c r="G5027" s="4">
        <v>17286</v>
      </c>
      <c r="H5027" s="4">
        <v>9954.9599999999991</v>
      </c>
      <c r="I5027" s="4">
        <v>43069.83</v>
      </c>
      <c r="J5027" s="4"/>
      <c r="K5027" s="4">
        <v>-99310.57</v>
      </c>
    </row>
    <row r="5028" spans="1:11" x14ac:dyDescent="0.25">
      <c r="A5028" s="2">
        <v>41552</v>
      </c>
      <c r="B5028" s="4">
        <v>380.81</v>
      </c>
      <c r="C5028" s="4">
        <v>-3650.35</v>
      </c>
      <c r="D5028" s="4">
        <v>90244</v>
      </c>
      <c r="E5028" s="4">
        <v>242476.1</v>
      </c>
      <c r="F5028" s="4">
        <v>-12.63</v>
      </c>
      <c r="G5028" s="4">
        <v>17286</v>
      </c>
      <c r="H5028" s="4">
        <v>9954.9599999999991</v>
      </c>
      <c r="I5028" s="4">
        <v>43069.83</v>
      </c>
      <c r="J5028" s="4"/>
      <c r="K5028" s="4">
        <v>-99310.57</v>
      </c>
    </row>
    <row r="5029" spans="1:11" x14ac:dyDescent="0.25">
      <c r="A5029" s="2">
        <v>41553</v>
      </c>
      <c r="B5029" s="4">
        <v>380.81</v>
      </c>
      <c r="C5029" s="4">
        <v>-3650.35</v>
      </c>
      <c r="D5029" s="4">
        <v>90244</v>
      </c>
      <c r="E5029" s="4">
        <v>242476.1</v>
      </c>
      <c r="F5029" s="4">
        <v>-12.63</v>
      </c>
      <c r="G5029" s="4">
        <v>17286</v>
      </c>
      <c r="H5029" s="4">
        <v>9954.9599999999991</v>
      </c>
      <c r="I5029" s="4">
        <v>43069.83</v>
      </c>
      <c r="J5029" s="4"/>
      <c r="K5029" s="4">
        <v>-99310.57</v>
      </c>
    </row>
    <row r="5030" spans="1:11" x14ac:dyDescent="0.25">
      <c r="A5030" s="2">
        <v>41554</v>
      </c>
      <c r="B5030" s="4">
        <v>380.81</v>
      </c>
      <c r="C5030" s="4">
        <v>-3650.35</v>
      </c>
      <c r="D5030" s="4">
        <v>90244</v>
      </c>
      <c r="E5030" s="4">
        <v>242476.1</v>
      </c>
      <c r="F5030" s="4">
        <v>-12.63</v>
      </c>
      <c r="G5030" s="4">
        <v>17286</v>
      </c>
      <c r="H5030" s="4">
        <v>9954.9599999999991</v>
      </c>
      <c r="I5030" s="4">
        <v>43069.83</v>
      </c>
      <c r="J5030" s="4"/>
      <c r="K5030" s="4">
        <v>-99310.57</v>
      </c>
    </row>
    <row r="5031" spans="1:11" x14ac:dyDescent="0.25">
      <c r="A5031" s="2">
        <v>41555</v>
      </c>
      <c r="B5031" s="4">
        <v>380.81</v>
      </c>
      <c r="C5031" s="4">
        <v>-3650.35</v>
      </c>
      <c r="D5031" s="4">
        <v>90244</v>
      </c>
      <c r="E5031" s="4">
        <v>242476.1</v>
      </c>
      <c r="F5031" s="4">
        <v>-12.63</v>
      </c>
      <c r="G5031" s="4">
        <v>17286</v>
      </c>
      <c r="H5031" s="4">
        <v>9954.9599999999991</v>
      </c>
      <c r="I5031" s="4">
        <v>43069.83</v>
      </c>
      <c r="J5031" s="4"/>
      <c r="K5031" s="4">
        <v>-99310.57</v>
      </c>
    </row>
    <row r="5032" spans="1:11" x14ac:dyDescent="0.25">
      <c r="A5032" s="2">
        <v>41556</v>
      </c>
      <c r="B5032" s="4">
        <v>380.81</v>
      </c>
      <c r="C5032" s="4">
        <v>-3650.35</v>
      </c>
      <c r="D5032" s="4">
        <v>90244</v>
      </c>
      <c r="E5032" s="4">
        <v>242476.1</v>
      </c>
      <c r="F5032" s="4">
        <v>-12.63</v>
      </c>
      <c r="G5032" s="4">
        <v>17286</v>
      </c>
      <c r="H5032" s="4">
        <v>9954.9599999999991</v>
      </c>
      <c r="I5032" s="4">
        <v>43069.83</v>
      </c>
      <c r="J5032" s="4"/>
      <c r="K5032" s="4">
        <v>-99310.57</v>
      </c>
    </row>
    <row r="5033" spans="1:11" x14ac:dyDescent="0.25">
      <c r="A5033" s="2">
        <v>41557</v>
      </c>
      <c r="B5033" s="4">
        <v>380.81</v>
      </c>
      <c r="C5033" s="4">
        <v>-3650.35</v>
      </c>
      <c r="D5033" s="4">
        <v>90244</v>
      </c>
      <c r="E5033" s="4">
        <v>242476.1</v>
      </c>
      <c r="F5033" s="4">
        <v>-12.63</v>
      </c>
      <c r="G5033" s="4">
        <v>17286</v>
      </c>
      <c r="H5033" s="4">
        <v>9954.9599999999991</v>
      </c>
      <c r="I5033" s="4">
        <v>43069.83</v>
      </c>
      <c r="J5033" s="4"/>
      <c r="K5033" s="4">
        <v>-99310.57</v>
      </c>
    </row>
    <row r="5034" spans="1:11" x14ac:dyDescent="0.25">
      <c r="A5034" s="2">
        <v>41558</v>
      </c>
      <c r="B5034" s="4">
        <v>380.81</v>
      </c>
      <c r="C5034" s="4">
        <v>-3650.35</v>
      </c>
      <c r="D5034" s="4">
        <v>90244</v>
      </c>
      <c r="E5034" s="4">
        <v>242476.1</v>
      </c>
      <c r="F5034" s="4">
        <v>-12.63</v>
      </c>
      <c r="G5034" s="4">
        <v>17286</v>
      </c>
      <c r="H5034" s="4">
        <v>9954.9599999999991</v>
      </c>
      <c r="I5034" s="4">
        <v>43069.83</v>
      </c>
      <c r="J5034" s="4"/>
      <c r="K5034" s="4">
        <v>-99310.57</v>
      </c>
    </row>
    <row r="5035" spans="1:11" x14ac:dyDescent="0.25">
      <c r="A5035" s="2">
        <v>41559</v>
      </c>
      <c r="B5035" s="4">
        <v>380.81</v>
      </c>
      <c r="C5035" s="4">
        <v>-3650.35</v>
      </c>
      <c r="D5035" s="4">
        <v>90244</v>
      </c>
      <c r="E5035" s="4">
        <v>242476.1</v>
      </c>
      <c r="F5035" s="4">
        <v>-12.63</v>
      </c>
      <c r="G5035" s="4">
        <v>17286</v>
      </c>
      <c r="H5035" s="4">
        <v>9954.9599999999991</v>
      </c>
      <c r="I5035" s="4">
        <v>43069.83</v>
      </c>
      <c r="J5035" s="4"/>
      <c r="K5035" s="4">
        <v>-99310.57</v>
      </c>
    </row>
    <row r="5036" spans="1:11" x14ac:dyDescent="0.25">
      <c r="A5036" s="2">
        <v>41560</v>
      </c>
      <c r="B5036" s="4">
        <v>380.81</v>
      </c>
      <c r="C5036" s="4">
        <v>-3650.35</v>
      </c>
      <c r="D5036" s="4">
        <v>90244</v>
      </c>
      <c r="E5036" s="4">
        <v>242476.1</v>
      </c>
      <c r="F5036" s="4">
        <v>-12.63</v>
      </c>
      <c r="G5036" s="4">
        <v>17286</v>
      </c>
      <c r="H5036" s="4">
        <v>9954.9599999999991</v>
      </c>
      <c r="I5036" s="4">
        <v>43069.83</v>
      </c>
      <c r="J5036" s="4"/>
      <c r="K5036" s="4">
        <v>-99310.57</v>
      </c>
    </row>
    <row r="5037" spans="1:11" x14ac:dyDescent="0.25">
      <c r="A5037" s="2">
        <v>41561</v>
      </c>
      <c r="B5037" s="4">
        <v>380.81</v>
      </c>
      <c r="C5037" s="4">
        <v>-3650.35</v>
      </c>
      <c r="D5037" s="4">
        <v>90244</v>
      </c>
      <c r="E5037" s="4">
        <v>242476.1</v>
      </c>
      <c r="F5037" s="4">
        <v>-12.63</v>
      </c>
      <c r="G5037" s="4">
        <v>17286</v>
      </c>
      <c r="H5037" s="4">
        <v>9954.9599999999991</v>
      </c>
      <c r="I5037" s="4">
        <v>43069.83</v>
      </c>
      <c r="J5037" s="4"/>
      <c r="K5037" s="4">
        <v>-99310.57</v>
      </c>
    </row>
    <row r="5038" spans="1:11" x14ac:dyDescent="0.25">
      <c r="A5038" s="2">
        <v>41562</v>
      </c>
      <c r="B5038" s="4">
        <v>380.81</v>
      </c>
      <c r="C5038" s="4">
        <v>-3650.35</v>
      </c>
      <c r="D5038" s="4">
        <v>90244</v>
      </c>
      <c r="E5038" s="4">
        <v>242476.1</v>
      </c>
      <c r="F5038" s="4">
        <v>-12.63</v>
      </c>
      <c r="G5038" s="4">
        <v>17286</v>
      </c>
      <c r="H5038" s="4">
        <v>9954.9599999999991</v>
      </c>
      <c r="I5038" s="4">
        <v>43069.83</v>
      </c>
      <c r="J5038" s="4"/>
      <c r="K5038" s="4">
        <v>-99310.57</v>
      </c>
    </row>
    <row r="5039" spans="1:11" x14ac:dyDescent="0.25">
      <c r="A5039" s="2">
        <v>41563</v>
      </c>
      <c r="B5039" s="4">
        <v>380.81</v>
      </c>
      <c r="C5039" s="4">
        <v>-3650.35</v>
      </c>
      <c r="D5039" s="4">
        <v>90244</v>
      </c>
      <c r="E5039" s="4">
        <v>242476.1</v>
      </c>
      <c r="F5039" s="4">
        <v>-12.63</v>
      </c>
      <c r="G5039" s="4">
        <v>17286</v>
      </c>
      <c r="H5039" s="4">
        <v>9954.9599999999991</v>
      </c>
      <c r="I5039" s="4">
        <v>43069.83</v>
      </c>
      <c r="J5039" s="4"/>
      <c r="K5039" s="4">
        <v>-99310.57</v>
      </c>
    </row>
    <row r="5040" spans="1:11" x14ac:dyDescent="0.25">
      <c r="A5040" s="2">
        <v>41564</v>
      </c>
      <c r="B5040" s="4">
        <v>380.81</v>
      </c>
      <c r="C5040" s="4">
        <v>-3650.35</v>
      </c>
      <c r="D5040" s="4">
        <v>90244</v>
      </c>
      <c r="E5040" s="4">
        <v>242476.1</v>
      </c>
      <c r="F5040" s="4">
        <v>-12.63</v>
      </c>
      <c r="G5040" s="4">
        <v>17286</v>
      </c>
      <c r="H5040" s="4">
        <v>9954.9599999999991</v>
      </c>
      <c r="I5040" s="4">
        <v>43069.83</v>
      </c>
      <c r="J5040" s="4"/>
      <c r="K5040" s="4">
        <v>-99310.57</v>
      </c>
    </row>
    <row r="5041" spans="1:11" x14ac:dyDescent="0.25">
      <c r="A5041" s="2">
        <v>41565</v>
      </c>
      <c r="B5041" s="4">
        <v>380.81</v>
      </c>
      <c r="C5041" s="4">
        <v>-3650.35</v>
      </c>
      <c r="D5041" s="4">
        <v>90244</v>
      </c>
      <c r="E5041" s="4">
        <v>242476.1</v>
      </c>
      <c r="F5041" s="4">
        <v>-12.63</v>
      </c>
      <c r="G5041" s="4">
        <v>17286</v>
      </c>
      <c r="H5041" s="4">
        <v>9954.9599999999991</v>
      </c>
      <c r="I5041" s="4">
        <v>43069.83</v>
      </c>
      <c r="J5041" s="4"/>
      <c r="K5041" s="4">
        <v>-99310.57</v>
      </c>
    </row>
    <row r="5042" spans="1:11" x14ac:dyDescent="0.25">
      <c r="A5042" s="2">
        <v>41566</v>
      </c>
      <c r="B5042" s="4">
        <v>380.81</v>
      </c>
      <c r="C5042" s="4">
        <v>-3650.35</v>
      </c>
      <c r="D5042" s="4">
        <v>90244</v>
      </c>
      <c r="E5042" s="4">
        <v>242476.1</v>
      </c>
      <c r="F5042" s="4">
        <v>-12.63</v>
      </c>
      <c r="G5042" s="4">
        <v>17286</v>
      </c>
      <c r="H5042" s="4">
        <v>9954.9599999999991</v>
      </c>
      <c r="I5042" s="4">
        <v>43069.83</v>
      </c>
      <c r="J5042" s="4"/>
      <c r="K5042" s="4">
        <v>-99310.57</v>
      </c>
    </row>
    <row r="5043" spans="1:11" x14ac:dyDescent="0.25">
      <c r="A5043" s="2">
        <v>41567</v>
      </c>
      <c r="B5043" s="4">
        <v>380.81</v>
      </c>
      <c r="C5043" s="4">
        <v>-3650.35</v>
      </c>
      <c r="D5043" s="4">
        <v>90244</v>
      </c>
      <c r="E5043" s="4">
        <v>242476.1</v>
      </c>
      <c r="F5043" s="4">
        <v>-12.63</v>
      </c>
      <c r="G5043" s="4">
        <v>17286</v>
      </c>
      <c r="H5043" s="4">
        <v>9954.9599999999991</v>
      </c>
      <c r="I5043" s="4">
        <v>43069.83</v>
      </c>
      <c r="J5043" s="4"/>
      <c r="K5043" s="4">
        <v>-99310.57</v>
      </c>
    </row>
    <row r="5044" spans="1:11" x14ac:dyDescent="0.25">
      <c r="A5044" s="2">
        <v>41568</v>
      </c>
      <c r="B5044" s="4">
        <v>380.81</v>
      </c>
      <c r="C5044" s="4">
        <v>-3650.35</v>
      </c>
      <c r="D5044" s="4">
        <v>90244</v>
      </c>
      <c r="E5044" s="4">
        <v>242476.1</v>
      </c>
      <c r="F5044" s="4">
        <v>-12.63</v>
      </c>
      <c r="G5044" s="4">
        <v>17286</v>
      </c>
      <c r="H5044" s="4">
        <v>9954.9599999999991</v>
      </c>
      <c r="I5044" s="4">
        <v>43069.83</v>
      </c>
      <c r="J5044" s="4"/>
      <c r="K5044" s="4">
        <v>-99310.57</v>
      </c>
    </row>
    <row r="5045" spans="1:11" x14ac:dyDescent="0.25">
      <c r="A5045" s="2">
        <v>41569</v>
      </c>
      <c r="B5045" s="4">
        <v>380.81</v>
      </c>
      <c r="C5045" s="4">
        <v>-3650.35</v>
      </c>
      <c r="D5045" s="4">
        <v>90244</v>
      </c>
      <c r="E5045" s="4">
        <v>242476.1</v>
      </c>
      <c r="F5045" s="4">
        <v>-12.63</v>
      </c>
      <c r="G5045" s="4">
        <v>17286</v>
      </c>
      <c r="H5045" s="4">
        <v>9954.9599999999991</v>
      </c>
      <c r="I5045" s="4">
        <v>43069.83</v>
      </c>
      <c r="J5045" s="4"/>
      <c r="K5045" s="4">
        <v>-99310.57</v>
      </c>
    </row>
    <row r="5046" spans="1:11" x14ac:dyDescent="0.25">
      <c r="A5046" s="2">
        <v>41570</v>
      </c>
      <c r="B5046" s="4">
        <v>380.81</v>
      </c>
      <c r="C5046" s="4">
        <v>-3650.35</v>
      </c>
      <c r="D5046" s="4">
        <v>90244</v>
      </c>
      <c r="E5046" s="4">
        <v>242476.1</v>
      </c>
      <c r="F5046" s="4">
        <v>-12.63</v>
      </c>
      <c r="G5046" s="4">
        <v>17286</v>
      </c>
      <c r="H5046" s="4">
        <v>9954.9599999999991</v>
      </c>
      <c r="I5046" s="4">
        <v>43069.83</v>
      </c>
      <c r="J5046" s="4"/>
      <c r="K5046" s="4">
        <v>-99310.57</v>
      </c>
    </row>
    <row r="5047" spans="1:11" x14ac:dyDescent="0.25">
      <c r="A5047" s="2">
        <v>41571</v>
      </c>
      <c r="B5047" s="4">
        <v>380.81</v>
      </c>
      <c r="C5047" s="4">
        <v>-3650.35</v>
      </c>
      <c r="D5047" s="4">
        <v>90244</v>
      </c>
      <c r="E5047" s="4">
        <v>242476.1</v>
      </c>
      <c r="F5047" s="4">
        <v>-12.63</v>
      </c>
      <c r="G5047" s="4">
        <v>17286</v>
      </c>
      <c r="H5047" s="4">
        <v>9954.9599999999991</v>
      </c>
      <c r="I5047" s="4">
        <v>43069.83</v>
      </c>
      <c r="J5047" s="4"/>
      <c r="K5047" s="4">
        <v>-99310.57</v>
      </c>
    </row>
    <row r="5048" spans="1:11" x14ac:dyDescent="0.25">
      <c r="A5048" s="2">
        <v>41572</v>
      </c>
      <c r="B5048" s="4">
        <v>380.81</v>
      </c>
      <c r="C5048" s="4">
        <v>-3650.35</v>
      </c>
      <c r="D5048" s="4">
        <v>90244</v>
      </c>
      <c r="E5048" s="4">
        <v>242476.1</v>
      </c>
      <c r="F5048" s="4">
        <v>-12.63</v>
      </c>
      <c r="G5048" s="4">
        <v>17286</v>
      </c>
      <c r="H5048" s="4">
        <v>9954.9599999999991</v>
      </c>
      <c r="I5048" s="4">
        <v>43069.83</v>
      </c>
      <c r="J5048" s="4"/>
      <c r="K5048" s="4">
        <v>-99310.57</v>
      </c>
    </row>
    <row r="5049" spans="1:11" x14ac:dyDescent="0.25">
      <c r="A5049" s="2">
        <v>41573</v>
      </c>
      <c r="B5049" s="4">
        <v>380.81</v>
      </c>
      <c r="C5049" s="4">
        <v>-3650.35</v>
      </c>
      <c r="D5049" s="4">
        <v>90244</v>
      </c>
      <c r="E5049" s="4">
        <v>242476.1</v>
      </c>
      <c r="F5049" s="4">
        <v>-12.63</v>
      </c>
      <c r="G5049" s="4">
        <v>17286</v>
      </c>
      <c r="H5049" s="4">
        <v>9954.9599999999991</v>
      </c>
      <c r="I5049" s="4">
        <v>43069.83</v>
      </c>
      <c r="J5049" s="4"/>
      <c r="K5049" s="4">
        <v>-99310.57</v>
      </c>
    </row>
    <row r="5050" spans="1:11" x14ac:dyDescent="0.25">
      <c r="A5050" s="2">
        <v>41574</v>
      </c>
      <c r="B5050" s="4">
        <v>380.81</v>
      </c>
      <c r="C5050" s="4">
        <v>-3650.35</v>
      </c>
      <c r="D5050" s="4">
        <v>90244</v>
      </c>
      <c r="E5050" s="4">
        <v>242476.1</v>
      </c>
      <c r="F5050" s="4">
        <v>-12.63</v>
      </c>
      <c r="G5050" s="4">
        <v>17286</v>
      </c>
      <c r="H5050" s="4">
        <v>9954.9599999999991</v>
      </c>
      <c r="I5050" s="4">
        <v>43069.83</v>
      </c>
      <c r="J5050" s="4"/>
      <c r="K5050" s="4">
        <v>-99310.57</v>
      </c>
    </row>
    <row r="5051" spans="1:11" x14ac:dyDescent="0.25">
      <c r="A5051" s="2">
        <v>41575</v>
      </c>
      <c r="B5051" s="4">
        <v>380.81</v>
      </c>
      <c r="C5051" s="4">
        <v>-3650.35</v>
      </c>
      <c r="D5051" s="4">
        <v>90244</v>
      </c>
      <c r="E5051" s="4">
        <v>242476.1</v>
      </c>
      <c r="F5051" s="4">
        <v>-12.63</v>
      </c>
      <c r="G5051" s="4">
        <v>17286</v>
      </c>
      <c r="H5051" s="4">
        <v>9954.9599999999991</v>
      </c>
      <c r="I5051" s="4">
        <v>43069.83</v>
      </c>
      <c r="J5051" s="4"/>
      <c r="K5051" s="4">
        <v>-99310.57</v>
      </c>
    </row>
    <row r="5052" spans="1:11" x14ac:dyDescent="0.25">
      <c r="A5052" s="2">
        <v>41576</v>
      </c>
      <c r="B5052" s="4">
        <v>380.81</v>
      </c>
      <c r="C5052" s="4">
        <v>-3650.35</v>
      </c>
      <c r="D5052" s="4">
        <v>90244</v>
      </c>
      <c r="E5052" s="4">
        <v>242476.1</v>
      </c>
      <c r="F5052" s="4">
        <v>-12.63</v>
      </c>
      <c r="G5052" s="4">
        <v>17286</v>
      </c>
      <c r="H5052" s="4">
        <v>9954.9599999999991</v>
      </c>
      <c r="I5052" s="4">
        <v>43069.83</v>
      </c>
      <c r="J5052" s="4"/>
      <c r="K5052" s="4">
        <v>-99310.57</v>
      </c>
    </row>
    <row r="5053" spans="1:11" x14ac:dyDescent="0.25">
      <c r="A5053" s="2">
        <v>41577</v>
      </c>
      <c r="B5053" s="4">
        <v>380.81</v>
      </c>
      <c r="C5053" s="4">
        <v>-3650.35</v>
      </c>
      <c r="D5053" s="4">
        <v>90244</v>
      </c>
      <c r="E5053" s="4">
        <v>242476.1</v>
      </c>
      <c r="F5053" s="4">
        <v>-12.63</v>
      </c>
      <c r="G5053" s="4">
        <v>17286</v>
      </c>
      <c r="H5053" s="4">
        <v>9954.9599999999991</v>
      </c>
      <c r="I5053" s="4">
        <v>43069.83</v>
      </c>
      <c r="J5053" s="4"/>
      <c r="K5053" s="4">
        <v>-99310.57</v>
      </c>
    </row>
    <row r="5054" spans="1:11" x14ac:dyDescent="0.25">
      <c r="A5054" s="2">
        <v>41578</v>
      </c>
      <c r="B5054" s="4">
        <v>380.81</v>
      </c>
      <c r="C5054" s="4">
        <v>-3650.35</v>
      </c>
      <c r="D5054" s="4">
        <v>90568</v>
      </c>
      <c r="E5054" s="4">
        <v>242476.1</v>
      </c>
      <c r="F5054" s="4">
        <v>-12.92</v>
      </c>
      <c r="G5054" s="4">
        <v>17286</v>
      </c>
      <c r="H5054" s="4">
        <v>9954.9599999999991</v>
      </c>
      <c r="I5054" s="4">
        <v>43298.38</v>
      </c>
      <c r="J5054" s="4"/>
      <c r="K5054" s="4">
        <v>-99310.57</v>
      </c>
    </row>
    <row r="5055" spans="1:11" x14ac:dyDescent="0.25">
      <c r="A5055" s="2">
        <v>41579</v>
      </c>
      <c r="B5055" s="4">
        <v>380.81</v>
      </c>
      <c r="C5055" s="4">
        <v>-3650.35</v>
      </c>
      <c r="D5055" s="4">
        <v>90568</v>
      </c>
      <c r="E5055" s="4">
        <v>242476.1</v>
      </c>
      <c r="F5055" s="4">
        <v>-12.92</v>
      </c>
      <c r="G5055" s="4">
        <v>17286</v>
      </c>
      <c r="H5055" s="4">
        <v>9954.9599999999991</v>
      </c>
      <c r="I5055" s="4">
        <v>43298.38</v>
      </c>
      <c r="J5055" s="4"/>
      <c r="K5055" s="4">
        <v>-99310.57</v>
      </c>
    </row>
    <row r="5056" spans="1:11" x14ac:dyDescent="0.25">
      <c r="A5056" s="2">
        <v>41580</v>
      </c>
      <c r="B5056" s="4">
        <v>380.81</v>
      </c>
      <c r="C5056" s="4">
        <v>-3650.35</v>
      </c>
      <c r="D5056" s="4">
        <v>90568</v>
      </c>
      <c r="E5056" s="4">
        <v>242476.1</v>
      </c>
      <c r="F5056" s="4">
        <v>-12.92</v>
      </c>
      <c r="G5056" s="4">
        <v>17286</v>
      </c>
      <c r="H5056" s="4">
        <v>9954.9599999999991</v>
      </c>
      <c r="I5056" s="4">
        <v>43298.38</v>
      </c>
      <c r="J5056" s="4"/>
      <c r="K5056" s="4">
        <v>-99310.57</v>
      </c>
    </row>
    <row r="5057" spans="1:11" x14ac:dyDescent="0.25">
      <c r="A5057" s="2">
        <v>41581</v>
      </c>
      <c r="B5057" s="4">
        <v>380.81</v>
      </c>
      <c r="C5057" s="4">
        <v>-3650.35</v>
      </c>
      <c r="D5057" s="4">
        <v>90568</v>
      </c>
      <c r="E5057" s="4">
        <v>242476.1</v>
      </c>
      <c r="F5057" s="4">
        <v>-12.92</v>
      </c>
      <c r="G5057" s="4">
        <v>17286</v>
      </c>
      <c r="H5057" s="4">
        <v>9954.9599999999991</v>
      </c>
      <c r="I5057" s="4">
        <v>43298.38</v>
      </c>
      <c r="J5057" s="4"/>
      <c r="K5057" s="4">
        <v>-99310.57</v>
      </c>
    </row>
    <row r="5058" spans="1:11" x14ac:dyDescent="0.25">
      <c r="A5058" s="2">
        <v>41582</v>
      </c>
      <c r="B5058" s="4">
        <v>380.81</v>
      </c>
      <c r="C5058" s="4">
        <v>-3650.35</v>
      </c>
      <c r="D5058" s="4">
        <v>90568</v>
      </c>
      <c r="E5058" s="4">
        <v>242476.1</v>
      </c>
      <c r="F5058" s="4">
        <v>-12.92</v>
      </c>
      <c r="G5058" s="4">
        <v>17286</v>
      </c>
      <c r="H5058" s="4">
        <v>9954.9599999999991</v>
      </c>
      <c r="I5058" s="4">
        <v>43298.38</v>
      </c>
      <c r="J5058" s="4"/>
      <c r="K5058" s="4">
        <v>-99310.57</v>
      </c>
    </row>
    <row r="5059" spans="1:11" x14ac:dyDescent="0.25">
      <c r="A5059" s="2">
        <v>41583</v>
      </c>
      <c r="B5059" s="4">
        <v>380.81</v>
      </c>
      <c r="C5059" s="4">
        <v>-3650.35</v>
      </c>
      <c r="D5059" s="4">
        <v>90568</v>
      </c>
      <c r="E5059" s="4">
        <v>242476.1</v>
      </c>
      <c r="F5059" s="4">
        <v>-12.92</v>
      </c>
      <c r="G5059" s="4">
        <v>17286</v>
      </c>
      <c r="H5059" s="4">
        <v>9954.9599999999991</v>
      </c>
      <c r="I5059" s="4">
        <v>43298.38</v>
      </c>
      <c r="J5059" s="4"/>
      <c r="K5059" s="4">
        <v>-99310.57</v>
      </c>
    </row>
    <row r="5060" spans="1:11" x14ac:dyDescent="0.25">
      <c r="A5060" s="2">
        <v>41584</v>
      </c>
      <c r="B5060" s="4">
        <v>380.81</v>
      </c>
      <c r="C5060" s="4">
        <v>-3650.35</v>
      </c>
      <c r="D5060" s="4">
        <v>90568</v>
      </c>
      <c r="E5060" s="4">
        <v>242476.1</v>
      </c>
      <c r="F5060" s="4">
        <v>-12.92</v>
      </c>
      <c r="G5060" s="4">
        <v>17286</v>
      </c>
      <c r="H5060" s="4">
        <v>9954.9599999999991</v>
      </c>
      <c r="I5060" s="4">
        <v>43298.38</v>
      </c>
      <c r="J5060" s="4"/>
      <c r="K5060" s="4">
        <v>-99310.57</v>
      </c>
    </row>
    <row r="5061" spans="1:11" x14ac:dyDescent="0.25">
      <c r="A5061" s="2">
        <v>41585</v>
      </c>
      <c r="B5061" s="4">
        <v>380.81</v>
      </c>
      <c r="C5061" s="4">
        <v>-3650.35</v>
      </c>
      <c r="D5061" s="4">
        <v>90568</v>
      </c>
      <c r="E5061" s="4">
        <v>242476.1</v>
      </c>
      <c r="F5061" s="4">
        <v>-12.92</v>
      </c>
      <c r="G5061" s="4">
        <v>17286</v>
      </c>
      <c r="H5061" s="4">
        <v>9954.9599999999991</v>
      </c>
      <c r="I5061" s="4">
        <v>43298.38</v>
      </c>
      <c r="J5061" s="4"/>
      <c r="K5061" s="4">
        <v>-99310.57</v>
      </c>
    </row>
    <row r="5062" spans="1:11" x14ac:dyDescent="0.25">
      <c r="A5062" s="2">
        <v>41586</v>
      </c>
      <c r="B5062" s="4">
        <v>380.81</v>
      </c>
      <c r="C5062" s="4">
        <v>-3650.35</v>
      </c>
      <c r="D5062" s="4">
        <v>90568</v>
      </c>
      <c r="E5062" s="4">
        <v>242476.1</v>
      </c>
      <c r="F5062" s="4">
        <v>-12.92</v>
      </c>
      <c r="G5062" s="4">
        <v>17286</v>
      </c>
      <c r="H5062" s="4">
        <v>9954.9599999999991</v>
      </c>
      <c r="I5062" s="4">
        <v>43298.38</v>
      </c>
      <c r="J5062" s="4"/>
      <c r="K5062" s="4">
        <v>-99310.57</v>
      </c>
    </row>
    <row r="5063" spans="1:11" x14ac:dyDescent="0.25">
      <c r="A5063" s="2">
        <v>41587</v>
      </c>
      <c r="B5063" s="4">
        <v>380.81</v>
      </c>
      <c r="C5063" s="4">
        <v>-3650.35</v>
      </c>
      <c r="D5063" s="4">
        <v>90568</v>
      </c>
      <c r="E5063" s="4">
        <v>242476.1</v>
      </c>
      <c r="F5063" s="4">
        <v>-12.92</v>
      </c>
      <c r="G5063" s="4">
        <v>17286</v>
      </c>
      <c r="H5063" s="4">
        <v>9954.9599999999991</v>
      </c>
      <c r="I5063" s="4">
        <v>43298.38</v>
      </c>
      <c r="J5063" s="4"/>
      <c r="K5063" s="4">
        <v>-99310.57</v>
      </c>
    </row>
    <row r="5064" spans="1:11" x14ac:dyDescent="0.25">
      <c r="A5064" s="2">
        <v>41588</v>
      </c>
      <c r="B5064" s="4">
        <v>380.81</v>
      </c>
      <c r="C5064" s="4">
        <v>-3650.35</v>
      </c>
      <c r="D5064" s="4">
        <v>90568</v>
      </c>
      <c r="E5064" s="4">
        <v>242476.1</v>
      </c>
      <c r="F5064" s="4">
        <v>-12.92</v>
      </c>
      <c r="G5064" s="4">
        <v>17286</v>
      </c>
      <c r="H5064" s="4">
        <v>9954.9599999999991</v>
      </c>
      <c r="I5064" s="4">
        <v>43298.38</v>
      </c>
      <c r="J5064" s="4"/>
      <c r="K5064" s="4">
        <v>-99310.57</v>
      </c>
    </row>
    <row r="5065" spans="1:11" x14ac:dyDescent="0.25">
      <c r="A5065" s="2">
        <v>41589</v>
      </c>
      <c r="B5065" s="4">
        <v>380.81</v>
      </c>
      <c r="C5065" s="4">
        <v>-3650.35</v>
      </c>
      <c r="D5065" s="4">
        <v>90568</v>
      </c>
      <c r="E5065" s="4">
        <v>242476.1</v>
      </c>
      <c r="F5065" s="4">
        <v>-12.92</v>
      </c>
      <c r="G5065" s="4">
        <v>17286</v>
      </c>
      <c r="H5065" s="4">
        <v>9954.9599999999991</v>
      </c>
      <c r="I5065" s="4">
        <v>43298.38</v>
      </c>
      <c r="J5065" s="4"/>
      <c r="K5065" s="4">
        <v>-99310.57</v>
      </c>
    </row>
    <row r="5066" spans="1:11" x14ac:dyDescent="0.25">
      <c r="A5066" s="2">
        <v>41590</v>
      </c>
      <c r="B5066" s="4">
        <v>380.81</v>
      </c>
      <c r="C5066" s="4">
        <v>-3650.35</v>
      </c>
      <c r="D5066" s="4">
        <v>90568</v>
      </c>
      <c r="E5066" s="4">
        <v>242476.1</v>
      </c>
      <c r="F5066" s="4">
        <v>-12.92</v>
      </c>
      <c r="G5066" s="4">
        <v>17286</v>
      </c>
      <c r="H5066" s="4">
        <v>9954.9599999999991</v>
      </c>
      <c r="I5066" s="4">
        <v>43298.38</v>
      </c>
      <c r="J5066" s="4"/>
      <c r="K5066" s="4">
        <v>-99310.57</v>
      </c>
    </row>
    <row r="5067" spans="1:11" x14ac:dyDescent="0.25">
      <c r="A5067" s="2">
        <v>41591</v>
      </c>
      <c r="B5067" s="4">
        <v>380.81</v>
      </c>
      <c r="C5067" s="4">
        <v>-3650.35</v>
      </c>
      <c r="D5067" s="4">
        <v>90568</v>
      </c>
      <c r="E5067" s="4">
        <v>242476.1</v>
      </c>
      <c r="F5067" s="4">
        <v>-12.92</v>
      </c>
      <c r="G5067" s="4">
        <v>17286</v>
      </c>
      <c r="H5067" s="4">
        <v>9954.9599999999991</v>
      </c>
      <c r="I5067" s="4">
        <v>43298.38</v>
      </c>
      <c r="J5067" s="4"/>
      <c r="K5067" s="4">
        <v>-99310.57</v>
      </c>
    </row>
    <row r="5068" spans="1:11" x14ac:dyDescent="0.25">
      <c r="A5068" s="2">
        <v>41592</v>
      </c>
      <c r="B5068" s="4">
        <v>380.81</v>
      </c>
      <c r="C5068" s="4">
        <v>-3650.35</v>
      </c>
      <c r="D5068" s="4">
        <v>90568</v>
      </c>
      <c r="E5068" s="4">
        <v>242476.1</v>
      </c>
      <c r="F5068" s="4">
        <v>-12.92</v>
      </c>
      <c r="G5068" s="4">
        <v>17286</v>
      </c>
      <c r="H5068" s="4">
        <v>9954.9599999999991</v>
      </c>
      <c r="I5068" s="4">
        <v>43298.38</v>
      </c>
      <c r="J5068" s="4"/>
      <c r="K5068" s="4">
        <v>-99310.57</v>
      </c>
    </row>
    <row r="5069" spans="1:11" x14ac:dyDescent="0.25">
      <c r="A5069" s="2">
        <v>41593</v>
      </c>
      <c r="B5069" s="4">
        <v>380.81</v>
      </c>
      <c r="C5069" s="4">
        <v>-3650.35</v>
      </c>
      <c r="D5069" s="4">
        <v>90568</v>
      </c>
      <c r="E5069" s="4">
        <v>242476.1</v>
      </c>
      <c r="F5069" s="4">
        <v>-12.92</v>
      </c>
      <c r="G5069" s="4">
        <v>17286</v>
      </c>
      <c r="H5069" s="4">
        <v>9954.9599999999991</v>
      </c>
      <c r="I5069" s="4">
        <v>43298.38</v>
      </c>
      <c r="J5069" s="4"/>
      <c r="K5069" s="4">
        <v>-99310.57</v>
      </c>
    </row>
    <row r="5070" spans="1:11" x14ac:dyDescent="0.25">
      <c r="A5070" s="2">
        <v>41594</v>
      </c>
      <c r="B5070" s="4">
        <v>380.81</v>
      </c>
      <c r="C5070" s="4">
        <v>-3650.35</v>
      </c>
      <c r="D5070" s="4">
        <v>90568</v>
      </c>
      <c r="E5070" s="4">
        <v>242476.1</v>
      </c>
      <c r="F5070" s="4">
        <v>-12.92</v>
      </c>
      <c r="G5070" s="4">
        <v>17286</v>
      </c>
      <c r="H5070" s="4">
        <v>9954.9599999999991</v>
      </c>
      <c r="I5070" s="4">
        <v>43298.38</v>
      </c>
      <c r="J5070" s="4"/>
      <c r="K5070" s="4">
        <v>-99310.57</v>
      </c>
    </row>
    <row r="5071" spans="1:11" x14ac:dyDescent="0.25">
      <c r="A5071" s="2">
        <v>41595</v>
      </c>
      <c r="B5071" s="4">
        <v>380.81</v>
      </c>
      <c r="C5071" s="4">
        <v>-3650.35</v>
      </c>
      <c r="D5071" s="4">
        <v>90568</v>
      </c>
      <c r="E5071" s="4">
        <v>242476.1</v>
      </c>
      <c r="F5071" s="4">
        <v>-12.92</v>
      </c>
      <c r="G5071" s="4">
        <v>17286</v>
      </c>
      <c r="H5071" s="4">
        <v>9954.9599999999991</v>
      </c>
      <c r="I5071" s="4">
        <v>43298.38</v>
      </c>
      <c r="J5071" s="4"/>
      <c r="K5071" s="4">
        <v>-99310.57</v>
      </c>
    </row>
    <row r="5072" spans="1:11" x14ac:dyDescent="0.25">
      <c r="A5072" s="2">
        <v>41596</v>
      </c>
      <c r="B5072" s="4">
        <v>380.81</v>
      </c>
      <c r="C5072" s="4">
        <v>-3650.35</v>
      </c>
      <c r="D5072" s="4">
        <v>90568</v>
      </c>
      <c r="E5072" s="4">
        <v>242476.1</v>
      </c>
      <c r="F5072" s="4">
        <v>-12.92</v>
      </c>
      <c r="G5072" s="4">
        <v>17286</v>
      </c>
      <c r="H5072" s="4">
        <v>9954.9599999999991</v>
      </c>
      <c r="I5072" s="4">
        <v>43298.38</v>
      </c>
      <c r="J5072" s="4"/>
      <c r="K5072" s="4">
        <v>-99310.57</v>
      </c>
    </row>
    <row r="5073" spans="1:11" x14ac:dyDescent="0.25">
      <c r="A5073" s="2">
        <v>41597</v>
      </c>
      <c r="B5073" s="4">
        <v>380.81</v>
      </c>
      <c r="C5073" s="4">
        <v>-3650.35</v>
      </c>
      <c r="D5073" s="4">
        <v>90568</v>
      </c>
      <c r="E5073" s="4">
        <v>242476.1</v>
      </c>
      <c r="F5073" s="4">
        <v>-12.92</v>
      </c>
      <c r="G5073" s="4">
        <v>17286</v>
      </c>
      <c r="H5073" s="4">
        <v>9954.9599999999991</v>
      </c>
      <c r="I5073" s="4">
        <v>43298.38</v>
      </c>
      <c r="J5073" s="4"/>
      <c r="K5073" s="4">
        <v>-99310.57</v>
      </c>
    </row>
    <row r="5074" spans="1:11" x14ac:dyDescent="0.25">
      <c r="A5074" s="2">
        <v>41598</v>
      </c>
      <c r="B5074" s="4">
        <v>380.81</v>
      </c>
      <c r="C5074" s="4">
        <v>-3650.35</v>
      </c>
      <c r="D5074" s="4">
        <v>90568</v>
      </c>
      <c r="E5074" s="4">
        <v>242476.1</v>
      </c>
      <c r="F5074" s="4">
        <v>-12.92</v>
      </c>
      <c r="G5074" s="4">
        <v>17286</v>
      </c>
      <c r="H5074" s="4">
        <v>9954.9599999999991</v>
      </c>
      <c r="I5074" s="4">
        <v>43298.38</v>
      </c>
      <c r="J5074" s="4"/>
      <c r="K5074" s="4">
        <v>-99310.57</v>
      </c>
    </row>
    <row r="5075" spans="1:11" x14ac:dyDescent="0.25">
      <c r="A5075" s="2">
        <v>41599</v>
      </c>
      <c r="B5075" s="4">
        <v>380.81</v>
      </c>
      <c r="C5075" s="4">
        <v>-3650.35</v>
      </c>
      <c r="D5075" s="4">
        <v>90568</v>
      </c>
      <c r="E5075" s="4">
        <v>242476.1</v>
      </c>
      <c r="F5075" s="4">
        <v>-12.92</v>
      </c>
      <c r="G5075" s="4">
        <v>17286</v>
      </c>
      <c r="H5075" s="4">
        <v>9954.9599999999991</v>
      </c>
      <c r="I5075" s="4">
        <v>43298.38</v>
      </c>
      <c r="J5075" s="4"/>
      <c r="K5075" s="4">
        <v>-99310.57</v>
      </c>
    </row>
    <row r="5076" spans="1:11" x14ac:dyDescent="0.25">
      <c r="A5076" s="2">
        <v>41600</v>
      </c>
      <c r="B5076" s="4">
        <v>380.81</v>
      </c>
      <c r="C5076" s="4">
        <v>-3650.35</v>
      </c>
      <c r="D5076" s="4">
        <v>90568</v>
      </c>
      <c r="E5076" s="4">
        <v>242476.1</v>
      </c>
      <c r="F5076" s="4">
        <v>-12.92</v>
      </c>
      <c r="G5076" s="4">
        <v>17286</v>
      </c>
      <c r="H5076" s="4">
        <v>9954.9599999999991</v>
      </c>
      <c r="I5076" s="4">
        <v>43298.38</v>
      </c>
      <c r="J5076" s="4"/>
      <c r="K5076" s="4">
        <v>-99310.57</v>
      </c>
    </row>
    <row r="5077" spans="1:11" x14ac:dyDescent="0.25">
      <c r="A5077" s="2">
        <v>41601</v>
      </c>
      <c r="B5077" s="4">
        <v>380.81</v>
      </c>
      <c r="C5077" s="4">
        <v>-3650.35</v>
      </c>
      <c r="D5077" s="4">
        <v>90568</v>
      </c>
      <c r="E5077" s="4">
        <v>242476.1</v>
      </c>
      <c r="F5077" s="4">
        <v>-12.92</v>
      </c>
      <c r="G5077" s="4">
        <v>17286</v>
      </c>
      <c r="H5077" s="4">
        <v>9954.9599999999991</v>
      </c>
      <c r="I5077" s="4">
        <v>43298.38</v>
      </c>
      <c r="J5077" s="4"/>
      <c r="K5077" s="4">
        <v>-99310.57</v>
      </c>
    </row>
    <row r="5078" spans="1:11" x14ac:dyDescent="0.25">
      <c r="A5078" s="2">
        <v>41602</v>
      </c>
      <c r="B5078" s="4">
        <v>380.81</v>
      </c>
      <c r="C5078" s="4">
        <v>-3650.35</v>
      </c>
      <c r="D5078" s="4">
        <v>90568</v>
      </c>
      <c r="E5078" s="4">
        <v>242476.1</v>
      </c>
      <c r="F5078" s="4">
        <v>-12.92</v>
      </c>
      <c r="G5078" s="4">
        <v>17286</v>
      </c>
      <c r="H5078" s="4">
        <v>9954.9599999999991</v>
      </c>
      <c r="I5078" s="4">
        <v>43298.38</v>
      </c>
      <c r="J5078" s="4"/>
      <c r="K5078" s="4">
        <v>-99310.57</v>
      </c>
    </row>
    <row r="5079" spans="1:11" x14ac:dyDescent="0.25">
      <c r="A5079" s="2">
        <v>41603</v>
      </c>
      <c r="B5079" s="4">
        <v>380.81</v>
      </c>
      <c r="C5079" s="4">
        <v>-3650.35</v>
      </c>
      <c r="D5079" s="4">
        <v>90568</v>
      </c>
      <c r="E5079" s="4">
        <v>242476.1</v>
      </c>
      <c r="F5079" s="4">
        <v>-12.92</v>
      </c>
      <c r="G5079" s="4">
        <v>17286</v>
      </c>
      <c r="H5079" s="4">
        <v>9954.9599999999991</v>
      </c>
      <c r="I5079" s="4">
        <v>43298.38</v>
      </c>
      <c r="J5079" s="4"/>
      <c r="K5079" s="4">
        <v>-99310.57</v>
      </c>
    </row>
    <row r="5080" spans="1:11" x14ac:dyDescent="0.25">
      <c r="A5080" s="2">
        <v>41604</v>
      </c>
      <c r="B5080" s="4">
        <v>380.81</v>
      </c>
      <c r="C5080" s="4">
        <v>-3650.35</v>
      </c>
      <c r="D5080" s="4">
        <v>90568</v>
      </c>
      <c r="E5080" s="4">
        <v>242476.1</v>
      </c>
      <c r="F5080" s="4">
        <v>-12.92</v>
      </c>
      <c r="G5080" s="4">
        <v>17286</v>
      </c>
      <c r="H5080" s="4">
        <v>9954.9599999999991</v>
      </c>
      <c r="I5080" s="4">
        <v>43298.38</v>
      </c>
      <c r="J5080" s="4"/>
      <c r="K5080" s="4">
        <v>-99310.57</v>
      </c>
    </row>
    <row r="5081" spans="1:11" x14ac:dyDescent="0.25">
      <c r="A5081" s="2">
        <v>41605</v>
      </c>
      <c r="B5081" s="4">
        <v>380.81</v>
      </c>
      <c r="C5081" s="4">
        <v>-3650.35</v>
      </c>
      <c r="D5081" s="4">
        <v>90568</v>
      </c>
      <c r="E5081" s="4">
        <v>242476.1</v>
      </c>
      <c r="F5081" s="4">
        <v>-12.92</v>
      </c>
      <c r="G5081" s="4">
        <v>17286</v>
      </c>
      <c r="H5081" s="4">
        <v>9954.9599999999991</v>
      </c>
      <c r="I5081" s="4">
        <v>43298.38</v>
      </c>
      <c r="J5081" s="4"/>
      <c r="K5081" s="4">
        <v>-99310.57</v>
      </c>
    </row>
    <row r="5082" spans="1:11" x14ac:dyDescent="0.25">
      <c r="A5082" s="2">
        <v>41606</v>
      </c>
      <c r="B5082" s="4">
        <v>380.81</v>
      </c>
      <c r="C5082" s="4">
        <v>-3650.35</v>
      </c>
      <c r="D5082" s="4">
        <v>90568</v>
      </c>
      <c r="E5082" s="4">
        <v>242476.1</v>
      </c>
      <c r="F5082" s="4">
        <v>-12.92</v>
      </c>
      <c r="G5082" s="4">
        <v>17286</v>
      </c>
      <c r="H5082" s="4">
        <v>9954.9599999999991</v>
      </c>
      <c r="I5082" s="4">
        <v>43298.38</v>
      </c>
      <c r="J5082" s="4"/>
      <c r="K5082" s="4">
        <v>-99310.57</v>
      </c>
    </row>
    <row r="5083" spans="1:11" x14ac:dyDescent="0.25">
      <c r="A5083" s="2">
        <v>41607</v>
      </c>
      <c r="B5083" s="4">
        <v>380.81</v>
      </c>
      <c r="C5083" s="4">
        <v>-3650.35</v>
      </c>
      <c r="D5083" s="4">
        <v>90568</v>
      </c>
      <c r="E5083" s="4">
        <v>242476.1</v>
      </c>
      <c r="F5083" s="4">
        <v>-12.92</v>
      </c>
      <c r="G5083" s="4">
        <v>17286</v>
      </c>
      <c r="H5083" s="4">
        <v>9954.9599999999991</v>
      </c>
      <c r="I5083" s="4">
        <v>43298.38</v>
      </c>
      <c r="J5083" s="4"/>
      <c r="K5083" s="4">
        <v>-99310.57</v>
      </c>
    </row>
    <row r="5084" spans="1:11" x14ac:dyDescent="0.25">
      <c r="A5084" s="2">
        <v>41608</v>
      </c>
      <c r="B5084" s="4">
        <v>380.81</v>
      </c>
      <c r="C5084" s="4">
        <v>-3650.35</v>
      </c>
      <c r="D5084" s="4">
        <v>90925</v>
      </c>
      <c r="E5084" s="4">
        <v>242476.1</v>
      </c>
      <c r="F5084" s="4">
        <v>-12.72</v>
      </c>
      <c r="G5084" s="4">
        <v>17286</v>
      </c>
      <c r="H5084" s="4">
        <v>9954.9599999999991</v>
      </c>
      <c r="I5084" s="4">
        <v>43423.13</v>
      </c>
      <c r="J5084" s="4"/>
      <c r="K5084" s="4">
        <v>-99310.57</v>
      </c>
    </row>
    <row r="5085" spans="1:11" x14ac:dyDescent="0.25">
      <c r="A5085" s="2">
        <v>41609</v>
      </c>
      <c r="B5085" s="4">
        <v>380.81</v>
      </c>
      <c r="C5085" s="4">
        <v>-3650.35</v>
      </c>
      <c r="D5085" s="4">
        <v>90925</v>
      </c>
      <c r="E5085" s="4">
        <v>242476.1</v>
      </c>
      <c r="F5085" s="4">
        <v>-12.72</v>
      </c>
      <c r="G5085" s="4">
        <v>17286</v>
      </c>
      <c r="H5085" s="4">
        <v>9954.9599999999991</v>
      </c>
      <c r="I5085" s="4">
        <v>43423.13</v>
      </c>
      <c r="J5085" s="4"/>
      <c r="K5085" s="4">
        <v>-99310.57</v>
      </c>
    </row>
    <row r="5086" spans="1:11" x14ac:dyDescent="0.25">
      <c r="A5086" s="2">
        <v>41610</v>
      </c>
      <c r="B5086" s="4">
        <v>380.81</v>
      </c>
      <c r="C5086" s="4">
        <v>-3650.35</v>
      </c>
      <c r="D5086" s="4">
        <v>90925</v>
      </c>
      <c r="E5086" s="4">
        <v>242476.1</v>
      </c>
      <c r="F5086" s="4">
        <v>-12.72</v>
      </c>
      <c r="G5086" s="4">
        <v>17286</v>
      </c>
      <c r="H5086" s="4">
        <v>9954.9599999999991</v>
      </c>
      <c r="I5086" s="4">
        <v>43423.13</v>
      </c>
      <c r="J5086" s="4"/>
      <c r="K5086" s="4">
        <v>-99310.57</v>
      </c>
    </row>
    <row r="5087" spans="1:11" x14ac:dyDescent="0.25">
      <c r="A5087" s="2">
        <v>41611</v>
      </c>
      <c r="B5087" s="4">
        <v>380.81</v>
      </c>
      <c r="C5087" s="4">
        <v>-3650.35</v>
      </c>
      <c r="D5087" s="4">
        <v>90925</v>
      </c>
      <c r="E5087" s="4">
        <v>242476.1</v>
      </c>
      <c r="F5087" s="4">
        <v>-12.72</v>
      </c>
      <c r="G5087" s="4">
        <v>17286</v>
      </c>
      <c r="H5087" s="4">
        <v>9954.9599999999991</v>
      </c>
      <c r="I5087" s="4">
        <v>43423.13</v>
      </c>
      <c r="J5087" s="4"/>
      <c r="K5087" s="4">
        <v>-99310.57</v>
      </c>
    </row>
    <row r="5088" spans="1:11" x14ac:dyDescent="0.25">
      <c r="A5088" s="2">
        <v>41612</v>
      </c>
      <c r="B5088" s="4">
        <v>380.81</v>
      </c>
      <c r="C5088" s="4">
        <v>-3650.35</v>
      </c>
      <c r="D5088" s="4">
        <v>90925</v>
      </c>
      <c r="E5088" s="4">
        <v>242476.1</v>
      </c>
      <c r="F5088" s="4">
        <v>-12.72</v>
      </c>
      <c r="G5088" s="4">
        <v>17286</v>
      </c>
      <c r="H5088" s="4">
        <v>9954.9599999999991</v>
      </c>
      <c r="I5088" s="4">
        <v>43423.13</v>
      </c>
      <c r="J5088" s="4"/>
      <c r="K5088" s="4">
        <v>-99310.57</v>
      </c>
    </row>
    <row r="5089" spans="1:11" x14ac:dyDescent="0.25">
      <c r="A5089" s="2">
        <v>41613</v>
      </c>
      <c r="B5089" s="4">
        <v>380.81</v>
      </c>
      <c r="C5089" s="4">
        <v>-3650.35</v>
      </c>
      <c r="D5089" s="4">
        <v>90925</v>
      </c>
      <c r="E5089" s="4">
        <v>242476.1</v>
      </c>
      <c r="F5089" s="4">
        <v>-12.72</v>
      </c>
      <c r="G5089" s="4">
        <v>17286</v>
      </c>
      <c r="H5089" s="4">
        <v>9954.9599999999991</v>
      </c>
      <c r="I5089" s="4">
        <v>43423.13</v>
      </c>
      <c r="J5089" s="4"/>
      <c r="K5089" s="4">
        <v>-99310.57</v>
      </c>
    </row>
    <row r="5090" spans="1:11" x14ac:dyDescent="0.25">
      <c r="A5090" s="2">
        <v>41614</v>
      </c>
      <c r="B5090" s="4">
        <v>380.81</v>
      </c>
      <c r="C5090" s="4">
        <v>-3650.35</v>
      </c>
      <c r="D5090" s="4">
        <v>90925</v>
      </c>
      <c r="E5090" s="4">
        <v>242476.1</v>
      </c>
      <c r="F5090" s="4">
        <v>-12.72</v>
      </c>
      <c r="G5090" s="4">
        <v>17286</v>
      </c>
      <c r="H5090" s="4">
        <v>9954.9599999999991</v>
      </c>
      <c r="I5090" s="4">
        <v>43423.13</v>
      </c>
      <c r="J5090" s="4"/>
      <c r="K5090" s="4">
        <v>-99310.57</v>
      </c>
    </row>
    <row r="5091" spans="1:11" x14ac:dyDescent="0.25">
      <c r="A5091" s="2">
        <v>41615</v>
      </c>
      <c r="B5091" s="4">
        <v>380.81</v>
      </c>
      <c r="C5091" s="4">
        <v>-3650.35</v>
      </c>
      <c r="D5091" s="4">
        <v>90925</v>
      </c>
      <c r="E5091" s="4">
        <v>242476.1</v>
      </c>
      <c r="F5091" s="4">
        <v>-12.72</v>
      </c>
      <c r="G5091" s="4">
        <v>17286</v>
      </c>
      <c r="H5091" s="4">
        <v>9954.9599999999991</v>
      </c>
      <c r="I5091" s="4">
        <v>43423.13</v>
      </c>
      <c r="J5091" s="4"/>
      <c r="K5091" s="4">
        <v>-99310.57</v>
      </c>
    </row>
    <row r="5092" spans="1:11" x14ac:dyDescent="0.25">
      <c r="A5092" s="2">
        <v>41616</v>
      </c>
      <c r="B5092" s="4">
        <v>380.81</v>
      </c>
      <c r="C5092" s="4">
        <v>-3650.35</v>
      </c>
      <c r="D5092" s="4">
        <v>90925</v>
      </c>
      <c r="E5092" s="4">
        <v>242476.1</v>
      </c>
      <c r="F5092" s="4">
        <v>-12.72</v>
      </c>
      <c r="G5092" s="4">
        <v>17286</v>
      </c>
      <c r="H5092" s="4">
        <v>9954.9599999999991</v>
      </c>
      <c r="I5092" s="4">
        <v>43423.13</v>
      </c>
      <c r="J5092" s="4"/>
      <c r="K5092" s="4">
        <v>-99310.57</v>
      </c>
    </row>
    <row r="5093" spans="1:11" x14ac:dyDescent="0.25">
      <c r="A5093" s="2">
        <v>41617</v>
      </c>
      <c r="B5093" s="4">
        <v>380.81</v>
      </c>
      <c r="C5093" s="4">
        <v>-3650.35</v>
      </c>
      <c r="D5093" s="4">
        <v>90925</v>
      </c>
      <c r="E5093" s="4">
        <v>242476.1</v>
      </c>
      <c r="F5093" s="4">
        <v>-12.72</v>
      </c>
      <c r="G5093" s="4">
        <v>17286</v>
      </c>
      <c r="H5093" s="4">
        <v>9954.9599999999991</v>
      </c>
      <c r="I5093" s="4">
        <v>43423.13</v>
      </c>
      <c r="J5093" s="4"/>
      <c r="K5093" s="4">
        <v>-99310.57</v>
      </c>
    </row>
    <row r="5094" spans="1:11" x14ac:dyDescent="0.25">
      <c r="A5094" s="2">
        <v>41618</v>
      </c>
      <c r="B5094" s="4">
        <v>380.81</v>
      </c>
      <c r="C5094" s="4">
        <v>-3650.35</v>
      </c>
      <c r="D5094" s="4">
        <v>90925</v>
      </c>
      <c r="E5094" s="4">
        <v>242476.1</v>
      </c>
      <c r="F5094" s="4">
        <v>-12.72</v>
      </c>
      <c r="G5094" s="4">
        <v>17286</v>
      </c>
      <c r="H5094" s="4">
        <v>9954.9599999999991</v>
      </c>
      <c r="I5094" s="4">
        <v>43423.13</v>
      </c>
      <c r="J5094" s="4"/>
      <c r="K5094" s="4">
        <v>-99310.57</v>
      </c>
    </row>
    <row r="5095" spans="1:11" x14ac:dyDescent="0.25">
      <c r="A5095" s="2">
        <v>41619</v>
      </c>
      <c r="B5095" s="4">
        <v>380.81</v>
      </c>
      <c r="C5095" s="4">
        <v>-3650.35</v>
      </c>
      <c r="D5095" s="4">
        <v>90925</v>
      </c>
      <c r="E5095" s="4">
        <v>242476.1</v>
      </c>
      <c r="F5095" s="4">
        <v>-12.72</v>
      </c>
      <c r="G5095" s="4">
        <v>17286</v>
      </c>
      <c r="H5095" s="4">
        <v>9954.9599999999991</v>
      </c>
      <c r="I5095" s="4">
        <v>43423.13</v>
      </c>
      <c r="J5095" s="4"/>
      <c r="K5095" s="4">
        <v>-99310.57</v>
      </c>
    </row>
    <row r="5096" spans="1:11" x14ac:dyDescent="0.25">
      <c r="A5096" s="2">
        <v>41620</v>
      </c>
      <c r="B5096" s="4">
        <v>380.81</v>
      </c>
      <c r="C5096" s="4">
        <v>-3650.35</v>
      </c>
      <c r="D5096" s="4">
        <v>90925</v>
      </c>
      <c r="E5096" s="4">
        <v>242476.1</v>
      </c>
      <c r="F5096" s="4">
        <v>-12.72</v>
      </c>
      <c r="G5096" s="4">
        <v>17286</v>
      </c>
      <c r="H5096" s="4">
        <v>9954.9599999999991</v>
      </c>
      <c r="I5096" s="4">
        <v>43423.13</v>
      </c>
      <c r="J5096" s="4"/>
      <c r="K5096" s="4">
        <v>-99310.57</v>
      </c>
    </row>
    <row r="5097" spans="1:11" x14ac:dyDescent="0.25">
      <c r="A5097" s="2">
        <v>41621</v>
      </c>
      <c r="B5097" s="4">
        <v>380.81</v>
      </c>
      <c r="C5097" s="4">
        <v>-3650.35</v>
      </c>
      <c r="D5097" s="4">
        <v>90925</v>
      </c>
      <c r="E5097" s="4">
        <v>242476.1</v>
      </c>
      <c r="F5097" s="4">
        <v>-12.72</v>
      </c>
      <c r="G5097" s="4">
        <v>17286</v>
      </c>
      <c r="H5097" s="4">
        <v>9954.9599999999991</v>
      </c>
      <c r="I5097" s="4">
        <v>43423.13</v>
      </c>
      <c r="J5097" s="4"/>
      <c r="K5097" s="4">
        <v>-99310.57</v>
      </c>
    </row>
    <row r="5098" spans="1:11" x14ac:dyDescent="0.25">
      <c r="A5098" s="2">
        <v>41622</v>
      </c>
      <c r="B5098" s="4">
        <v>380.81</v>
      </c>
      <c r="C5098" s="4">
        <v>-3650.35</v>
      </c>
      <c r="D5098" s="4">
        <v>90925</v>
      </c>
      <c r="E5098" s="4">
        <v>242476.1</v>
      </c>
      <c r="F5098" s="4">
        <v>-12.72</v>
      </c>
      <c r="G5098" s="4">
        <v>17286</v>
      </c>
      <c r="H5098" s="4">
        <v>9954.9599999999991</v>
      </c>
      <c r="I5098" s="4">
        <v>43423.13</v>
      </c>
      <c r="J5098" s="4"/>
      <c r="K5098" s="4">
        <v>-99310.57</v>
      </c>
    </row>
    <row r="5099" spans="1:11" x14ac:dyDescent="0.25">
      <c r="A5099" s="2">
        <v>41623</v>
      </c>
      <c r="B5099" s="4">
        <v>380.81</v>
      </c>
      <c r="C5099" s="4">
        <v>-3650.35</v>
      </c>
      <c r="D5099" s="4">
        <v>90925</v>
      </c>
      <c r="E5099" s="4">
        <v>242476.1</v>
      </c>
      <c r="F5099" s="4">
        <v>-12.72</v>
      </c>
      <c r="G5099" s="4">
        <v>17286</v>
      </c>
      <c r="H5099" s="4">
        <v>9954.9599999999991</v>
      </c>
      <c r="I5099" s="4">
        <v>43423.13</v>
      </c>
      <c r="J5099" s="4"/>
      <c r="K5099" s="4">
        <v>-99310.57</v>
      </c>
    </row>
    <row r="5100" spans="1:11" x14ac:dyDescent="0.25">
      <c r="A5100" s="2">
        <v>41624</v>
      </c>
      <c r="B5100" s="4">
        <v>380.81</v>
      </c>
      <c r="C5100" s="4">
        <v>-3650.35</v>
      </c>
      <c r="D5100" s="4">
        <v>90925</v>
      </c>
      <c r="E5100" s="4">
        <v>242476.1</v>
      </c>
      <c r="F5100" s="4">
        <v>-12.72</v>
      </c>
      <c r="G5100" s="4">
        <v>17286</v>
      </c>
      <c r="H5100" s="4">
        <v>9954.9599999999991</v>
      </c>
      <c r="I5100" s="4">
        <v>43423.13</v>
      </c>
      <c r="J5100" s="4"/>
      <c r="K5100" s="4">
        <v>-99310.57</v>
      </c>
    </row>
    <row r="5101" spans="1:11" x14ac:dyDescent="0.25">
      <c r="A5101" s="2">
        <v>41625</v>
      </c>
      <c r="B5101" s="4">
        <v>380.81</v>
      </c>
      <c r="C5101" s="4">
        <v>-3650.35</v>
      </c>
      <c r="D5101" s="4">
        <v>90925</v>
      </c>
      <c r="E5101" s="4">
        <v>242476.1</v>
      </c>
      <c r="F5101" s="4">
        <v>-12.72</v>
      </c>
      <c r="G5101" s="4">
        <v>17286</v>
      </c>
      <c r="H5101" s="4">
        <v>9954.9599999999991</v>
      </c>
      <c r="I5101" s="4">
        <v>43423.13</v>
      </c>
      <c r="J5101" s="4"/>
      <c r="K5101" s="4">
        <v>-99310.57</v>
      </c>
    </row>
    <row r="5102" spans="1:11" x14ac:dyDescent="0.25">
      <c r="A5102" s="2">
        <v>41626</v>
      </c>
      <c r="B5102" s="4">
        <v>380.81</v>
      </c>
      <c r="C5102" s="4">
        <v>-3650.35</v>
      </c>
      <c r="D5102" s="4">
        <v>90925</v>
      </c>
      <c r="E5102" s="4">
        <v>242476.1</v>
      </c>
      <c r="F5102" s="4">
        <v>-12.72</v>
      </c>
      <c r="G5102" s="4">
        <v>17286</v>
      </c>
      <c r="H5102" s="4">
        <v>9954.9599999999991</v>
      </c>
      <c r="I5102" s="4">
        <v>43423.13</v>
      </c>
      <c r="J5102" s="4"/>
      <c r="K5102" s="4">
        <v>-99310.57</v>
      </c>
    </row>
    <row r="5103" spans="1:11" x14ac:dyDescent="0.25">
      <c r="A5103" s="2">
        <v>41627</v>
      </c>
      <c r="B5103" s="4">
        <v>380.81</v>
      </c>
      <c r="C5103" s="4">
        <v>-3650.35</v>
      </c>
      <c r="D5103" s="4">
        <v>90925</v>
      </c>
      <c r="E5103" s="4">
        <v>242476.1</v>
      </c>
      <c r="F5103" s="4">
        <v>-12.72</v>
      </c>
      <c r="G5103" s="4">
        <v>17286</v>
      </c>
      <c r="H5103" s="4">
        <v>9954.9599999999991</v>
      </c>
      <c r="I5103" s="4">
        <v>43423.13</v>
      </c>
      <c r="J5103" s="4"/>
      <c r="K5103" s="4">
        <v>-99310.57</v>
      </c>
    </row>
    <row r="5104" spans="1:11" x14ac:dyDescent="0.25">
      <c r="A5104" s="2">
        <v>41628</v>
      </c>
      <c r="B5104" s="4">
        <v>380.81</v>
      </c>
      <c r="C5104" s="4">
        <v>-3650.35</v>
      </c>
      <c r="D5104" s="4">
        <v>90925</v>
      </c>
      <c r="E5104" s="4">
        <v>242476.1</v>
      </c>
      <c r="F5104" s="4">
        <v>-12.72</v>
      </c>
      <c r="G5104" s="4">
        <v>17286</v>
      </c>
      <c r="H5104" s="4">
        <v>9954.9599999999991</v>
      </c>
      <c r="I5104" s="4">
        <v>43423.13</v>
      </c>
      <c r="J5104" s="4"/>
      <c r="K5104" s="4">
        <v>-99310.57</v>
      </c>
    </row>
    <row r="5105" spans="1:11" x14ac:dyDescent="0.25">
      <c r="A5105" s="2">
        <v>41629</v>
      </c>
      <c r="B5105" s="4">
        <v>380.81</v>
      </c>
      <c r="C5105" s="4">
        <v>-3650.35</v>
      </c>
      <c r="D5105" s="4">
        <v>90925</v>
      </c>
      <c r="E5105" s="4">
        <v>242476.1</v>
      </c>
      <c r="F5105" s="4">
        <v>-12.72</v>
      </c>
      <c r="G5105" s="4">
        <v>17286</v>
      </c>
      <c r="H5105" s="4">
        <v>9954.9599999999991</v>
      </c>
      <c r="I5105" s="4">
        <v>43423.13</v>
      </c>
      <c r="J5105" s="4"/>
      <c r="K5105" s="4">
        <v>-99310.57</v>
      </c>
    </row>
    <row r="5106" spans="1:11" x14ac:dyDescent="0.25">
      <c r="A5106" s="2">
        <v>41630</v>
      </c>
      <c r="B5106" s="4">
        <v>380.81</v>
      </c>
      <c r="C5106" s="4">
        <v>-3650.35</v>
      </c>
      <c r="D5106" s="4">
        <v>90925</v>
      </c>
      <c r="E5106" s="4">
        <v>242476.1</v>
      </c>
      <c r="F5106" s="4">
        <v>-12.72</v>
      </c>
      <c r="G5106" s="4">
        <v>17286</v>
      </c>
      <c r="H5106" s="4">
        <v>9954.9599999999991</v>
      </c>
      <c r="I5106" s="4">
        <v>43423.13</v>
      </c>
      <c r="J5106" s="4"/>
      <c r="K5106" s="4">
        <v>-99310.57</v>
      </c>
    </row>
    <row r="5107" spans="1:11" x14ac:dyDescent="0.25">
      <c r="A5107" s="2">
        <v>41631</v>
      </c>
      <c r="B5107" s="4">
        <v>380.81</v>
      </c>
      <c r="C5107" s="4">
        <v>-3650.35</v>
      </c>
      <c r="D5107" s="4">
        <v>90925</v>
      </c>
      <c r="E5107" s="4">
        <v>242476.1</v>
      </c>
      <c r="F5107" s="4">
        <v>-12.72</v>
      </c>
      <c r="G5107" s="4">
        <v>17286</v>
      </c>
      <c r="H5107" s="4">
        <v>9954.9599999999991</v>
      </c>
      <c r="I5107" s="4">
        <v>43423.13</v>
      </c>
      <c r="J5107" s="4"/>
      <c r="K5107" s="4">
        <v>-99310.57</v>
      </c>
    </row>
    <row r="5108" spans="1:11" x14ac:dyDescent="0.25">
      <c r="A5108" s="2">
        <v>41632</v>
      </c>
      <c r="B5108" s="4">
        <v>380.81</v>
      </c>
      <c r="C5108" s="4">
        <v>-3650.35</v>
      </c>
      <c r="D5108" s="4">
        <v>90925</v>
      </c>
      <c r="E5108" s="4">
        <v>242476.1</v>
      </c>
      <c r="F5108" s="4">
        <v>-12.72</v>
      </c>
      <c r="G5108" s="4">
        <v>17286</v>
      </c>
      <c r="H5108" s="4">
        <v>9954.9599999999991</v>
      </c>
      <c r="I5108" s="4">
        <v>43423.13</v>
      </c>
      <c r="J5108" s="4"/>
      <c r="K5108" s="4">
        <v>-99310.57</v>
      </c>
    </row>
    <row r="5109" spans="1:11" x14ac:dyDescent="0.25">
      <c r="A5109" s="2">
        <v>41633</v>
      </c>
      <c r="B5109" s="4">
        <v>380.81</v>
      </c>
      <c r="C5109" s="4">
        <v>-3650.35</v>
      </c>
      <c r="D5109" s="4">
        <v>90925</v>
      </c>
      <c r="E5109" s="4">
        <v>242476.1</v>
      </c>
      <c r="F5109" s="4">
        <v>-12.72</v>
      </c>
      <c r="G5109" s="4">
        <v>17286</v>
      </c>
      <c r="H5109" s="4">
        <v>9954.9599999999991</v>
      </c>
      <c r="I5109" s="4">
        <v>43423.13</v>
      </c>
      <c r="J5109" s="4"/>
      <c r="K5109" s="4">
        <v>-99310.57</v>
      </c>
    </row>
    <row r="5110" spans="1:11" x14ac:dyDescent="0.25">
      <c r="A5110" s="2">
        <v>41634</v>
      </c>
      <c r="B5110" s="4">
        <v>380.81</v>
      </c>
      <c r="C5110" s="4">
        <v>-3650.35</v>
      </c>
      <c r="D5110" s="4">
        <v>90925</v>
      </c>
      <c r="E5110" s="4">
        <v>242476.1</v>
      </c>
      <c r="F5110" s="4">
        <v>-12.72</v>
      </c>
      <c r="G5110" s="4">
        <v>17286</v>
      </c>
      <c r="H5110" s="4">
        <v>9954.9599999999991</v>
      </c>
      <c r="I5110" s="4">
        <v>43423.13</v>
      </c>
      <c r="J5110" s="4"/>
      <c r="K5110" s="4">
        <v>-99310.57</v>
      </c>
    </row>
    <row r="5111" spans="1:11" x14ac:dyDescent="0.25">
      <c r="A5111" s="2">
        <v>41635</v>
      </c>
      <c r="B5111" s="4">
        <v>380.81</v>
      </c>
      <c r="C5111" s="4">
        <v>-3650.35</v>
      </c>
      <c r="D5111" s="4">
        <v>90925</v>
      </c>
      <c r="E5111" s="4">
        <v>242476.1</v>
      </c>
      <c r="F5111" s="4">
        <v>-12.72</v>
      </c>
      <c r="G5111" s="4">
        <v>17286</v>
      </c>
      <c r="H5111" s="4">
        <v>9954.9599999999991</v>
      </c>
      <c r="I5111" s="4">
        <v>43423.13</v>
      </c>
      <c r="J5111" s="4"/>
      <c r="K5111" s="4">
        <v>-99310.57</v>
      </c>
    </row>
    <row r="5112" spans="1:11" x14ac:dyDescent="0.25">
      <c r="A5112" s="2">
        <v>41636</v>
      </c>
      <c r="B5112" s="4">
        <v>380.81</v>
      </c>
      <c r="C5112" s="4">
        <v>-3650.35</v>
      </c>
      <c r="D5112" s="4">
        <v>90925</v>
      </c>
      <c r="E5112" s="4">
        <v>242476.1</v>
      </c>
      <c r="F5112" s="4">
        <v>-12.72</v>
      </c>
      <c r="G5112" s="4">
        <v>17286</v>
      </c>
      <c r="H5112" s="4">
        <v>9954.9599999999991</v>
      </c>
      <c r="I5112" s="4">
        <v>43423.13</v>
      </c>
      <c r="J5112" s="4"/>
      <c r="K5112" s="4">
        <v>-99310.57</v>
      </c>
    </row>
    <row r="5113" spans="1:11" x14ac:dyDescent="0.25">
      <c r="A5113" s="2">
        <v>41637</v>
      </c>
      <c r="B5113" s="4">
        <v>380.81</v>
      </c>
      <c r="C5113" s="4">
        <v>-3650.35</v>
      </c>
      <c r="D5113" s="4">
        <v>90925</v>
      </c>
      <c r="E5113" s="4">
        <v>242476.1</v>
      </c>
      <c r="F5113" s="4">
        <v>-12.72</v>
      </c>
      <c r="G5113" s="4">
        <v>17286</v>
      </c>
      <c r="H5113" s="4">
        <v>9954.9599999999991</v>
      </c>
      <c r="I5113" s="4">
        <v>43423.13</v>
      </c>
      <c r="J5113" s="4"/>
      <c r="K5113" s="4">
        <v>-99310.57</v>
      </c>
    </row>
    <row r="5114" spans="1:11" x14ac:dyDescent="0.25">
      <c r="A5114" s="2">
        <v>41638</v>
      </c>
      <c r="B5114" s="4">
        <v>380.81</v>
      </c>
      <c r="C5114" s="4">
        <v>-3650.35</v>
      </c>
      <c r="D5114" s="4">
        <v>90925</v>
      </c>
      <c r="E5114" s="4">
        <v>242476.1</v>
      </c>
      <c r="F5114" s="4">
        <v>-12.72</v>
      </c>
      <c r="G5114" s="4">
        <v>17286</v>
      </c>
      <c r="H5114" s="4">
        <v>9954.9599999999991</v>
      </c>
      <c r="I5114" s="4">
        <v>43423.13</v>
      </c>
      <c r="J5114" s="4"/>
      <c r="K5114" s="4">
        <v>-99310.57</v>
      </c>
    </row>
    <row r="5115" spans="1:11" x14ac:dyDescent="0.25">
      <c r="A5115" s="2">
        <v>41639</v>
      </c>
      <c r="B5115" s="4">
        <v>382.21</v>
      </c>
      <c r="C5115" s="4">
        <v>-3172.59</v>
      </c>
      <c r="D5115" s="4">
        <v>92073</v>
      </c>
      <c r="E5115" s="4">
        <v>244714.23999999999</v>
      </c>
      <c r="F5115" s="4">
        <v>-8.42</v>
      </c>
      <c r="G5115" s="4">
        <v>17622</v>
      </c>
      <c r="H5115" s="4">
        <v>9954.9599999999991</v>
      </c>
      <c r="I5115" s="4">
        <v>43639.3</v>
      </c>
      <c r="J5115" s="4"/>
      <c r="K5115" s="4">
        <v>-102514.45</v>
      </c>
    </row>
    <row r="5116" spans="1:11" x14ac:dyDescent="0.25">
      <c r="A5116" s="2">
        <v>41640</v>
      </c>
      <c r="B5116" s="4">
        <v>382.21</v>
      </c>
      <c r="C5116" s="4">
        <v>-3172.59</v>
      </c>
      <c r="D5116" s="4">
        <v>92073</v>
      </c>
      <c r="E5116" s="4">
        <v>244714.23999999999</v>
      </c>
      <c r="F5116" s="4">
        <v>-8.42</v>
      </c>
      <c r="G5116" s="4">
        <v>17622</v>
      </c>
      <c r="H5116" s="4">
        <v>9954.9599999999991</v>
      </c>
      <c r="I5116" s="4">
        <v>43639.3</v>
      </c>
      <c r="J5116" s="4"/>
      <c r="K5116" s="4">
        <v>-102514.45</v>
      </c>
    </row>
    <row r="5117" spans="1:11" x14ac:dyDescent="0.25">
      <c r="A5117" s="2">
        <v>41641</v>
      </c>
      <c r="B5117" s="4">
        <v>382.21</v>
      </c>
      <c r="C5117" s="4">
        <v>-3172.59</v>
      </c>
      <c r="D5117" s="4">
        <v>92073</v>
      </c>
      <c r="E5117" s="4">
        <v>244714.23999999999</v>
      </c>
      <c r="F5117" s="4">
        <v>-8.42</v>
      </c>
      <c r="G5117" s="4">
        <v>17622</v>
      </c>
      <c r="H5117" s="4">
        <v>9954.9599999999991</v>
      </c>
      <c r="I5117" s="4">
        <v>43639.3</v>
      </c>
      <c r="J5117" s="4"/>
      <c r="K5117" s="4">
        <v>-102514.45</v>
      </c>
    </row>
    <row r="5118" spans="1:11" x14ac:dyDescent="0.25">
      <c r="A5118" s="2">
        <v>41642</v>
      </c>
      <c r="B5118" s="4">
        <v>382.21</v>
      </c>
      <c r="C5118" s="4">
        <v>-3172.59</v>
      </c>
      <c r="D5118" s="4">
        <v>92073</v>
      </c>
      <c r="E5118" s="4">
        <v>244714.23999999999</v>
      </c>
      <c r="F5118" s="4">
        <v>-8.42</v>
      </c>
      <c r="G5118" s="4">
        <v>17622</v>
      </c>
      <c r="H5118" s="4">
        <v>9954.9599999999991</v>
      </c>
      <c r="I5118" s="4">
        <v>43639.3</v>
      </c>
      <c r="J5118" s="4"/>
      <c r="K5118" s="4">
        <v>-102514.45</v>
      </c>
    </row>
    <row r="5119" spans="1:11" x14ac:dyDescent="0.25">
      <c r="A5119" s="2">
        <v>41643</v>
      </c>
      <c r="B5119" s="4">
        <v>382.21</v>
      </c>
      <c r="C5119" s="4">
        <v>-3172.59</v>
      </c>
      <c r="D5119" s="4">
        <v>92073</v>
      </c>
      <c r="E5119" s="4">
        <v>244714.23999999999</v>
      </c>
      <c r="F5119" s="4">
        <v>-8.42</v>
      </c>
      <c r="G5119" s="4">
        <v>17622</v>
      </c>
      <c r="H5119" s="4">
        <v>9954.9599999999991</v>
      </c>
      <c r="I5119" s="4">
        <v>43639.3</v>
      </c>
      <c r="J5119" s="4"/>
      <c r="K5119" s="4">
        <v>-102514.45</v>
      </c>
    </row>
    <row r="5120" spans="1:11" x14ac:dyDescent="0.25">
      <c r="A5120" s="2">
        <v>41644</v>
      </c>
      <c r="B5120" s="4">
        <v>382.21</v>
      </c>
      <c r="C5120" s="4">
        <v>-3172.59</v>
      </c>
      <c r="D5120" s="4">
        <v>92073</v>
      </c>
      <c r="E5120" s="4">
        <v>244714.23999999999</v>
      </c>
      <c r="F5120" s="4">
        <v>-8.42</v>
      </c>
      <c r="G5120" s="4">
        <v>17622</v>
      </c>
      <c r="H5120" s="4">
        <v>9954.9599999999991</v>
      </c>
      <c r="I5120" s="4">
        <v>43639.3</v>
      </c>
      <c r="J5120" s="4"/>
      <c r="K5120" s="4">
        <v>-102514.45</v>
      </c>
    </row>
    <row r="5121" spans="1:11" x14ac:dyDescent="0.25">
      <c r="A5121" s="2">
        <v>41645</v>
      </c>
      <c r="B5121" s="4">
        <v>382.21</v>
      </c>
      <c r="C5121" s="4">
        <v>-3172.59</v>
      </c>
      <c r="D5121" s="4">
        <v>92073</v>
      </c>
      <c r="E5121" s="4">
        <v>244714.23999999999</v>
      </c>
      <c r="F5121" s="4">
        <v>-8.42</v>
      </c>
      <c r="G5121" s="4">
        <v>17622</v>
      </c>
      <c r="H5121" s="4">
        <v>9954.9599999999991</v>
      </c>
      <c r="I5121" s="4">
        <v>43639.3</v>
      </c>
      <c r="J5121" s="4"/>
      <c r="K5121" s="4">
        <v>-102514.45</v>
      </c>
    </row>
    <row r="5122" spans="1:11" x14ac:dyDescent="0.25">
      <c r="A5122" s="2">
        <v>41646</v>
      </c>
      <c r="B5122" s="4">
        <v>382.21</v>
      </c>
      <c r="C5122" s="4">
        <v>-3172.59</v>
      </c>
      <c r="D5122" s="4">
        <v>92073</v>
      </c>
      <c r="E5122" s="4">
        <v>244714.23999999999</v>
      </c>
      <c r="F5122" s="4">
        <v>-8.42</v>
      </c>
      <c r="G5122" s="4">
        <v>17622</v>
      </c>
      <c r="H5122" s="4">
        <v>9954.9599999999991</v>
      </c>
      <c r="I5122" s="4">
        <v>43639.3</v>
      </c>
      <c r="J5122" s="4"/>
      <c r="K5122" s="4">
        <v>-102514.45</v>
      </c>
    </row>
    <row r="5123" spans="1:11" x14ac:dyDescent="0.25">
      <c r="A5123" s="2">
        <v>41647</v>
      </c>
      <c r="B5123" s="4">
        <v>382.21</v>
      </c>
      <c r="C5123" s="4">
        <v>-3172.59</v>
      </c>
      <c r="D5123" s="4">
        <v>92073</v>
      </c>
      <c r="E5123" s="4">
        <v>244714.23999999999</v>
      </c>
      <c r="F5123" s="4">
        <v>-8.42</v>
      </c>
      <c r="G5123" s="4">
        <v>17622</v>
      </c>
      <c r="H5123" s="4">
        <v>9954.9599999999991</v>
      </c>
      <c r="I5123" s="4">
        <v>43639.3</v>
      </c>
      <c r="J5123" s="4"/>
      <c r="K5123" s="4">
        <v>-102514.45</v>
      </c>
    </row>
    <row r="5124" spans="1:11" x14ac:dyDescent="0.25">
      <c r="A5124" s="2">
        <v>41648</v>
      </c>
      <c r="B5124" s="4">
        <v>382.21</v>
      </c>
      <c r="C5124" s="4">
        <v>-3172.59</v>
      </c>
      <c r="D5124" s="4">
        <v>92073</v>
      </c>
      <c r="E5124" s="4">
        <v>244714.23999999999</v>
      </c>
      <c r="F5124" s="4">
        <v>-8.42</v>
      </c>
      <c r="G5124" s="4">
        <v>17622</v>
      </c>
      <c r="H5124" s="4">
        <v>9954.9599999999991</v>
      </c>
      <c r="I5124" s="4">
        <v>43639.3</v>
      </c>
      <c r="J5124" s="4"/>
      <c r="K5124" s="4">
        <v>-102514.45</v>
      </c>
    </row>
    <row r="5125" spans="1:11" x14ac:dyDescent="0.25">
      <c r="A5125" s="2">
        <v>41649</v>
      </c>
      <c r="B5125" s="4">
        <v>382.21</v>
      </c>
      <c r="C5125" s="4">
        <v>-3172.59</v>
      </c>
      <c r="D5125" s="4">
        <v>92073</v>
      </c>
      <c r="E5125" s="4">
        <v>244714.23999999999</v>
      </c>
      <c r="F5125" s="4">
        <v>-8.42</v>
      </c>
      <c r="G5125" s="4">
        <v>17622</v>
      </c>
      <c r="H5125" s="4">
        <v>9954.9599999999991</v>
      </c>
      <c r="I5125" s="4">
        <v>43639.3</v>
      </c>
      <c r="J5125" s="4"/>
      <c r="K5125" s="4">
        <v>-102514.45</v>
      </c>
    </row>
    <row r="5126" spans="1:11" x14ac:dyDescent="0.25">
      <c r="A5126" s="2">
        <v>41650</v>
      </c>
      <c r="B5126" s="4">
        <v>382.21</v>
      </c>
      <c r="C5126" s="4">
        <v>-3172.59</v>
      </c>
      <c r="D5126" s="4">
        <v>92073</v>
      </c>
      <c r="E5126" s="4">
        <v>244714.23999999999</v>
      </c>
      <c r="F5126" s="4">
        <v>-8.42</v>
      </c>
      <c r="G5126" s="4">
        <v>17622</v>
      </c>
      <c r="H5126" s="4">
        <v>9954.9599999999991</v>
      </c>
      <c r="I5126" s="4">
        <v>43639.3</v>
      </c>
      <c r="J5126" s="4"/>
      <c r="K5126" s="4">
        <v>-102514.45</v>
      </c>
    </row>
    <row r="5127" spans="1:11" x14ac:dyDescent="0.25">
      <c r="A5127" s="2">
        <v>41651</v>
      </c>
      <c r="B5127" s="4">
        <v>382.21</v>
      </c>
      <c r="C5127" s="4">
        <v>-3172.59</v>
      </c>
      <c r="D5127" s="4">
        <v>92073</v>
      </c>
      <c r="E5127" s="4">
        <v>244714.23999999999</v>
      </c>
      <c r="F5127" s="4">
        <v>-8.42</v>
      </c>
      <c r="G5127" s="4">
        <v>17622</v>
      </c>
      <c r="H5127" s="4">
        <v>9954.9599999999991</v>
      </c>
      <c r="I5127" s="4">
        <v>43639.3</v>
      </c>
      <c r="J5127" s="4"/>
      <c r="K5127" s="4">
        <v>-102514.45</v>
      </c>
    </row>
    <row r="5128" spans="1:11" x14ac:dyDescent="0.25">
      <c r="A5128" s="2">
        <v>41652</v>
      </c>
      <c r="B5128" s="4">
        <v>382.21</v>
      </c>
      <c r="C5128" s="4">
        <v>-3172.59</v>
      </c>
      <c r="D5128" s="4">
        <v>92073</v>
      </c>
      <c r="E5128" s="4">
        <v>244714.23999999999</v>
      </c>
      <c r="F5128" s="4">
        <v>-8.42</v>
      </c>
      <c r="G5128" s="4">
        <v>17622</v>
      </c>
      <c r="H5128" s="4">
        <v>9954.9599999999991</v>
      </c>
      <c r="I5128" s="4">
        <v>43639.3</v>
      </c>
      <c r="J5128" s="4"/>
      <c r="K5128" s="4">
        <v>-102514.45</v>
      </c>
    </row>
    <row r="5129" spans="1:11" x14ac:dyDescent="0.25">
      <c r="A5129" s="2">
        <v>41653</v>
      </c>
      <c r="B5129" s="4">
        <v>382.21</v>
      </c>
      <c r="C5129" s="4">
        <v>-3172.59</v>
      </c>
      <c r="D5129" s="4">
        <v>92073</v>
      </c>
      <c r="E5129" s="4">
        <v>244714.23999999999</v>
      </c>
      <c r="F5129" s="4">
        <v>-8.42</v>
      </c>
      <c r="G5129" s="4">
        <v>17622</v>
      </c>
      <c r="H5129" s="4">
        <v>9954.9599999999991</v>
      </c>
      <c r="I5129" s="4">
        <v>43639.3</v>
      </c>
      <c r="J5129" s="4"/>
      <c r="K5129" s="4">
        <v>-102514.45</v>
      </c>
    </row>
    <row r="5130" spans="1:11" x14ac:dyDescent="0.25">
      <c r="A5130" s="2">
        <v>41654</v>
      </c>
      <c r="B5130" s="4">
        <v>382.21</v>
      </c>
      <c r="C5130" s="4">
        <v>-3172.59</v>
      </c>
      <c r="D5130" s="4">
        <v>92073</v>
      </c>
      <c r="E5130" s="4">
        <v>244714.23999999999</v>
      </c>
      <c r="F5130" s="4">
        <v>-8.42</v>
      </c>
      <c r="G5130" s="4">
        <v>17622</v>
      </c>
      <c r="H5130" s="4">
        <v>9954.9599999999991</v>
      </c>
      <c r="I5130" s="4">
        <v>43639.3</v>
      </c>
      <c r="J5130" s="4"/>
      <c r="K5130" s="4">
        <v>-102514.45</v>
      </c>
    </row>
    <row r="5131" spans="1:11" x14ac:dyDescent="0.25">
      <c r="A5131" s="2">
        <v>41655</v>
      </c>
      <c r="B5131" s="4">
        <v>382.21</v>
      </c>
      <c r="C5131" s="4">
        <v>-3172.59</v>
      </c>
      <c r="D5131" s="4">
        <v>92073</v>
      </c>
      <c r="E5131" s="4">
        <v>244714.23999999999</v>
      </c>
      <c r="F5131" s="4">
        <v>-8.42</v>
      </c>
      <c r="G5131" s="4">
        <v>17622</v>
      </c>
      <c r="H5131" s="4">
        <v>9954.9599999999991</v>
      </c>
      <c r="I5131" s="4">
        <v>43639.3</v>
      </c>
      <c r="J5131" s="4"/>
      <c r="K5131" s="4">
        <v>-102514.45</v>
      </c>
    </row>
    <row r="5132" spans="1:11" x14ac:dyDescent="0.25">
      <c r="A5132" s="2">
        <v>41656</v>
      </c>
      <c r="B5132" s="4">
        <v>382.21</v>
      </c>
      <c r="C5132" s="4">
        <v>-3172.59</v>
      </c>
      <c r="D5132" s="4">
        <v>92073</v>
      </c>
      <c r="E5132" s="4">
        <v>244714.23999999999</v>
      </c>
      <c r="F5132" s="4">
        <v>-8.42</v>
      </c>
      <c r="G5132" s="4">
        <v>17622</v>
      </c>
      <c r="H5132" s="4">
        <v>9954.9599999999991</v>
      </c>
      <c r="I5132" s="4">
        <v>43639.3</v>
      </c>
      <c r="J5132" s="4"/>
      <c r="K5132" s="4">
        <v>-102514.45</v>
      </c>
    </row>
    <row r="5133" spans="1:11" x14ac:dyDescent="0.25">
      <c r="A5133" s="2">
        <v>41657</v>
      </c>
      <c r="B5133" s="4">
        <v>382.21</v>
      </c>
      <c r="C5133" s="4">
        <v>-3172.59</v>
      </c>
      <c r="D5133" s="4">
        <v>92073</v>
      </c>
      <c r="E5133" s="4">
        <v>244714.23999999999</v>
      </c>
      <c r="F5133" s="4">
        <v>-8.42</v>
      </c>
      <c r="G5133" s="4">
        <v>17622</v>
      </c>
      <c r="H5133" s="4">
        <v>9954.9599999999991</v>
      </c>
      <c r="I5133" s="4">
        <v>43639.3</v>
      </c>
      <c r="J5133" s="4"/>
      <c r="K5133" s="4">
        <v>-102514.45</v>
      </c>
    </row>
    <row r="5134" spans="1:11" x14ac:dyDescent="0.25">
      <c r="A5134" s="2">
        <v>41658</v>
      </c>
      <c r="B5134" s="4">
        <v>382.21</v>
      </c>
      <c r="C5134" s="4">
        <v>-3172.59</v>
      </c>
      <c r="D5134" s="4">
        <v>92073</v>
      </c>
      <c r="E5134" s="4">
        <v>244714.23999999999</v>
      </c>
      <c r="F5134" s="4">
        <v>-8.42</v>
      </c>
      <c r="G5134" s="4">
        <v>17622</v>
      </c>
      <c r="H5134" s="4">
        <v>9954.9599999999991</v>
      </c>
      <c r="I5134" s="4">
        <v>43639.3</v>
      </c>
      <c r="J5134" s="4"/>
      <c r="K5134" s="4">
        <v>-102514.45</v>
      </c>
    </row>
    <row r="5135" spans="1:11" x14ac:dyDescent="0.25">
      <c r="A5135" s="2">
        <v>41659</v>
      </c>
      <c r="B5135" s="4">
        <v>382.21</v>
      </c>
      <c r="C5135" s="4">
        <v>-3172.59</v>
      </c>
      <c r="D5135" s="4">
        <v>92073</v>
      </c>
      <c r="E5135" s="4">
        <v>244714.23999999999</v>
      </c>
      <c r="F5135" s="4">
        <v>-8.42</v>
      </c>
      <c r="G5135" s="4">
        <v>17622</v>
      </c>
      <c r="H5135" s="4">
        <v>9954.9599999999991</v>
      </c>
      <c r="I5135" s="4">
        <v>43639.3</v>
      </c>
      <c r="J5135" s="4"/>
      <c r="K5135" s="4">
        <v>-102514.45</v>
      </c>
    </row>
    <row r="5136" spans="1:11" x14ac:dyDescent="0.25">
      <c r="A5136" s="2">
        <v>41660</v>
      </c>
      <c r="B5136" s="4">
        <v>382.21</v>
      </c>
      <c r="C5136" s="4">
        <v>-3172.59</v>
      </c>
      <c r="D5136" s="4">
        <v>92073</v>
      </c>
      <c r="E5136" s="4">
        <v>244714.23999999999</v>
      </c>
      <c r="F5136" s="4">
        <v>-8.42</v>
      </c>
      <c r="G5136" s="4">
        <v>17622</v>
      </c>
      <c r="H5136" s="4">
        <v>9954.9599999999991</v>
      </c>
      <c r="I5136" s="4">
        <v>43639.3</v>
      </c>
      <c r="J5136" s="4"/>
      <c r="K5136" s="4">
        <v>-102514.45</v>
      </c>
    </row>
    <row r="5137" spans="1:11" x14ac:dyDescent="0.25">
      <c r="A5137" s="2">
        <v>41661</v>
      </c>
      <c r="B5137" s="4">
        <v>382.21</v>
      </c>
      <c r="C5137" s="4">
        <v>-3172.59</v>
      </c>
      <c r="D5137" s="4">
        <v>92073</v>
      </c>
      <c r="E5137" s="4">
        <v>244714.23999999999</v>
      </c>
      <c r="F5137" s="4">
        <v>-8.42</v>
      </c>
      <c r="G5137" s="4">
        <v>17622</v>
      </c>
      <c r="H5137" s="4">
        <v>9954.9599999999991</v>
      </c>
      <c r="I5137" s="4">
        <v>43639.3</v>
      </c>
      <c r="J5137" s="4"/>
      <c r="K5137" s="4">
        <v>-102514.45</v>
      </c>
    </row>
    <row r="5138" spans="1:11" x14ac:dyDescent="0.25">
      <c r="A5138" s="2">
        <v>41662</v>
      </c>
      <c r="B5138" s="4">
        <v>382.21</v>
      </c>
      <c r="C5138" s="4">
        <v>-3172.59</v>
      </c>
      <c r="D5138" s="4">
        <v>92073</v>
      </c>
      <c r="E5138" s="4">
        <v>244714.23999999999</v>
      </c>
      <c r="F5138" s="4">
        <v>-8.42</v>
      </c>
      <c r="G5138" s="4">
        <v>17622</v>
      </c>
      <c r="H5138" s="4">
        <v>9954.9599999999991</v>
      </c>
      <c r="I5138" s="4">
        <v>43639.3</v>
      </c>
      <c r="J5138" s="4"/>
      <c r="K5138" s="4">
        <v>-102514.45</v>
      </c>
    </row>
    <row r="5139" spans="1:11" x14ac:dyDescent="0.25">
      <c r="A5139" s="2">
        <v>41663</v>
      </c>
      <c r="B5139" s="4">
        <v>382.21</v>
      </c>
      <c r="C5139" s="4">
        <v>-3172.59</v>
      </c>
      <c r="D5139" s="4">
        <v>92073</v>
      </c>
      <c r="E5139" s="4">
        <v>244714.23999999999</v>
      </c>
      <c r="F5139" s="4">
        <v>-8.42</v>
      </c>
      <c r="G5139" s="4">
        <v>17622</v>
      </c>
      <c r="H5139" s="4">
        <v>9954.9599999999991</v>
      </c>
      <c r="I5139" s="4">
        <v>43639.3</v>
      </c>
      <c r="J5139" s="4"/>
      <c r="K5139" s="4">
        <v>-102514.45</v>
      </c>
    </row>
    <row r="5140" spans="1:11" x14ac:dyDescent="0.25">
      <c r="A5140" s="2">
        <v>41664</v>
      </c>
      <c r="B5140" s="4">
        <v>382.21</v>
      </c>
      <c r="C5140" s="4">
        <v>-3172.59</v>
      </c>
      <c r="D5140" s="4">
        <v>92073</v>
      </c>
      <c r="E5140" s="4">
        <v>244714.23999999999</v>
      </c>
      <c r="F5140" s="4">
        <v>-8.42</v>
      </c>
      <c r="G5140" s="4">
        <v>17622</v>
      </c>
      <c r="H5140" s="4">
        <v>9954.9599999999991</v>
      </c>
      <c r="I5140" s="4">
        <v>43639.3</v>
      </c>
      <c r="J5140" s="4"/>
      <c r="K5140" s="4">
        <v>-102514.45</v>
      </c>
    </row>
    <row r="5141" spans="1:11" x14ac:dyDescent="0.25">
      <c r="A5141" s="2">
        <v>41665</v>
      </c>
      <c r="B5141" s="4">
        <v>382.21</v>
      </c>
      <c r="C5141" s="4">
        <v>-3172.59</v>
      </c>
      <c r="D5141" s="4">
        <v>92073</v>
      </c>
      <c r="E5141" s="4">
        <v>244714.23999999999</v>
      </c>
      <c r="F5141" s="4">
        <v>-8.42</v>
      </c>
      <c r="G5141" s="4">
        <v>17622</v>
      </c>
      <c r="H5141" s="4">
        <v>9954.9599999999991</v>
      </c>
      <c r="I5141" s="4">
        <v>43639.3</v>
      </c>
      <c r="J5141" s="4"/>
      <c r="K5141" s="4">
        <v>-102514.45</v>
      </c>
    </row>
    <row r="5142" spans="1:11" x14ac:dyDescent="0.25">
      <c r="A5142" s="2">
        <v>41666</v>
      </c>
      <c r="B5142" s="4">
        <v>382.21</v>
      </c>
      <c r="C5142" s="4">
        <v>-3172.59</v>
      </c>
      <c r="D5142" s="4">
        <v>92073</v>
      </c>
      <c r="E5142" s="4">
        <v>244714.23999999999</v>
      </c>
      <c r="F5142" s="4">
        <v>-8.42</v>
      </c>
      <c r="G5142" s="4">
        <v>17622</v>
      </c>
      <c r="H5142" s="4">
        <v>9954.9599999999991</v>
      </c>
      <c r="I5142" s="4">
        <v>43639.3</v>
      </c>
      <c r="J5142" s="4"/>
      <c r="K5142" s="4">
        <v>-102514.45</v>
      </c>
    </row>
    <row r="5143" spans="1:11" x14ac:dyDescent="0.25">
      <c r="A5143" s="2">
        <v>41667</v>
      </c>
      <c r="B5143" s="4">
        <v>382.21</v>
      </c>
      <c r="C5143" s="4">
        <v>-3172.59</v>
      </c>
      <c r="D5143" s="4">
        <v>92073</v>
      </c>
      <c r="E5143" s="4">
        <v>244714.23999999999</v>
      </c>
      <c r="F5143" s="4">
        <v>-8.42</v>
      </c>
      <c r="G5143" s="4">
        <v>17622</v>
      </c>
      <c r="H5143" s="4">
        <v>9954.9599999999991</v>
      </c>
      <c r="I5143" s="4">
        <v>43639.3</v>
      </c>
      <c r="J5143" s="4"/>
      <c r="K5143" s="4">
        <v>-102514.45</v>
      </c>
    </row>
    <row r="5144" spans="1:11" x14ac:dyDescent="0.25">
      <c r="A5144" s="2">
        <v>41668</v>
      </c>
      <c r="B5144" s="4">
        <v>382.21</v>
      </c>
      <c r="C5144" s="4">
        <v>-3172.59</v>
      </c>
      <c r="D5144" s="4">
        <v>92073</v>
      </c>
      <c r="E5144" s="4">
        <v>244714.23999999999</v>
      </c>
      <c r="F5144" s="4">
        <v>-8.42</v>
      </c>
      <c r="G5144" s="4">
        <v>17622</v>
      </c>
      <c r="H5144" s="4">
        <v>9954.9599999999991</v>
      </c>
      <c r="I5144" s="4">
        <v>43639.3</v>
      </c>
      <c r="J5144" s="4"/>
      <c r="K5144" s="4">
        <v>-102514.45</v>
      </c>
    </row>
    <row r="5145" spans="1:11" x14ac:dyDescent="0.25">
      <c r="A5145" s="2">
        <v>41669</v>
      </c>
      <c r="B5145" s="4">
        <v>382.21</v>
      </c>
      <c r="C5145" s="4">
        <v>-3172.59</v>
      </c>
      <c r="D5145" s="4">
        <v>92073</v>
      </c>
      <c r="E5145" s="4">
        <v>244714.23999999999</v>
      </c>
      <c r="F5145" s="4">
        <v>-8.42</v>
      </c>
      <c r="G5145" s="4">
        <v>17622</v>
      </c>
      <c r="H5145" s="4">
        <v>9954.9599999999991</v>
      </c>
      <c r="I5145" s="4">
        <v>43639.3</v>
      </c>
      <c r="J5145" s="4"/>
      <c r="K5145" s="4">
        <v>-102514.45</v>
      </c>
    </row>
    <row r="5146" spans="1:11" x14ac:dyDescent="0.25">
      <c r="A5146" s="2">
        <v>41670</v>
      </c>
      <c r="B5146" s="4">
        <v>382.21</v>
      </c>
      <c r="C5146" s="4">
        <v>-3172.59</v>
      </c>
      <c r="D5146" s="4">
        <v>93548</v>
      </c>
      <c r="E5146" s="4">
        <v>244714.23999999999</v>
      </c>
      <c r="F5146" s="4">
        <v>-9.68</v>
      </c>
      <c r="G5146" s="4">
        <v>17622</v>
      </c>
      <c r="H5146" s="4">
        <v>9954.9599999999991</v>
      </c>
      <c r="I5146" s="4">
        <v>43714.2</v>
      </c>
      <c r="J5146" s="4"/>
      <c r="K5146" s="4">
        <v>-102514.45</v>
      </c>
    </row>
    <row r="5147" spans="1:11" x14ac:dyDescent="0.25">
      <c r="A5147" s="2">
        <v>41671</v>
      </c>
      <c r="B5147" s="4">
        <v>382.21</v>
      </c>
      <c r="C5147" s="4">
        <v>-3172.59</v>
      </c>
      <c r="D5147" s="4">
        <v>93548</v>
      </c>
      <c r="E5147" s="4">
        <v>244714.23999999999</v>
      </c>
      <c r="F5147" s="4">
        <v>-9.68</v>
      </c>
      <c r="G5147" s="4">
        <v>17622</v>
      </c>
      <c r="H5147" s="4">
        <v>9954.9599999999991</v>
      </c>
      <c r="I5147" s="4">
        <v>43714.2</v>
      </c>
      <c r="J5147" s="4"/>
      <c r="K5147" s="4">
        <v>-102514.45</v>
      </c>
    </row>
    <row r="5148" spans="1:11" x14ac:dyDescent="0.25">
      <c r="A5148" s="2">
        <v>41672</v>
      </c>
      <c r="B5148" s="4">
        <v>382.21</v>
      </c>
      <c r="C5148" s="4">
        <v>-3172.59</v>
      </c>
      <c r="D5148" s="4">
        <v>93548</v>
      </c>
      <c r="E5148" s="4">
        <v>244714.23999999999</v>
      </c>
      <c r="F5148" s="4">
        <v>-9.68</v>
      </c>
      <c r="G5148" s="4">
        <v>17622</v>
      </c>
      <c r="H5148" s="4">
        <v>9954.9599999999991</v>
      </c>
      <c r="I5148" s="4">
        <v>43714.2</v>
      </c>
      <c r="J5148" s="4"/>
      <c r="K5148" s="4">
        <v>-102514.45</v>
      </c>
    </row>
    <row r="5149" spans="1:11" x14ac:dyDescent="0.25">
      <c r="A5149" s="2">
        <v>41673</v>
      </c>
      <c r="B5149" s="4">
        <v>382.21</v>
      </c>
      <c r="C5149" s="4">
        <v>-3172.59</v>
      </c>
      <c r="D5149" s="4">
        <v>93548</v>
      </c>
      <c r="E5149" s="4">
        <v>244714.23999999999</v>
      </c>
      <c r="F5149" s="4">
        <v>-9.68</v>
      </c>
      <c r="G5149" s="4">
        <v>17622</v>
      </c>
      <c r="H5149" s="4">
        <v>9954.9599999999991</v>
      </c>
      <c r="I5149" s="4">
        <v>43714.2</v>
      </c>
      <c r="J5149" s="4"/>
      <c r="K5149" s="4">
        <v>-102514.45</v>
      </c>
    </row>
    <row r="5150" spans="1:11" x14ac:dyDescent="0.25">
      <c r="A5150" s="2">
        <v>41674</v>
      </c>
      <c r="B5150" s="4">
        <v>382.21</v>
      </c>
      <c r="C5150" s="4">
        <v>-3172.59</v>
      </c>
      <c r="D5150" s="4">
        <v>93548</v>
      </c>
      <c r="E5150" s="4">
        <v>244714.23999999999</v>
      </c>
      <c r="F5150" s="4">
        <v>-9.68</v>
      </c>
      <c r="G5150" s="4">
        <v>17622</v>
      </c>
      <c r="H5150" s="4">
        <v>9954.9599999999991</v>
      </c>
      <c r="I5150" s="4">
        <v>43714.2</v>
      </c>
      <c r="J5150" s="4"/>
      <c r="K5150" s="4">
        <v>-102514.45</v>
      </c>
    </row>
    <row r="5151" spans="1:11" x14ac:dyDescent="0.25">
      <c r="A5151" s="2">
        <v>41675</v>
      </c>
      <c r="B5151" s="4">
        <v>382.21</v>
      </c>
      <c r="C5151" s="4">
        <v>-3172.59</v>
      </c>
      <c r="D5151" s="4">
        <v>93548</v>
      </c>
      <c r="E5151" s="4">
        <v>244714.23999999999</v>
      </c>
      <c r="F5151" s="4">
        <v>-9.68</v>
      </c>
      <c r="G5151" s="4">
        <v>17622</v>
      </c>
      <c r="H5151" s="4">
        <v>9954.9599999999991</v>
      </c>
      <c r="I5151" s="4">
        <v>43714.2</v>
      </c>
      <c r="J5151" s="4"/>
      <c r="K5151" s="4">
        <v>-102514.45</v>
      </c>
    </row>
    <row r="5152" spans="1:11" x14ac:dyDescent="0.25">
      <c r="A5152" s="2">
        <v>41676</v>
      </c>
      <c r="B5152" s="4">
        <v>382.21</v>
      </c>
      <c r="C5152" s="4">
        <v>-3172.59</v>
      </c>
      <c r="D5152" s="4">
        <v>93548</v>
      </c>
      <c r="E5152" s="4">
        <v>244714.23999999999</v>
      </c>
      <c r="F5152" s="4">
        <v>-9.68</v>
      </c>
      <c r="G5152" s="4">
        <v>17622</v>
      </c>
      <c r="H5152" s="4">
        <v>9954.9599999999991</v>
      </c>
      <c r="I5152" s="4">
        <v>43714.2</v>
      </c>
      <c r="J5152" s="4"/>
      <c r="K5152" s="4">
        <v>-102514.45</v>
      </c>
    </row>
    <row r="5153" spans="1:11" x14ac:dyDescent="0.25">
      <c r="A5153" s="2">
        <v>41677</v>
      </c>
      <c r="B5153" s="4">
        <v>382.21</v>
      </c>
      <c r="C5153" s="4">
        <v>-3172.59</v>
      </c>
      <c r="D5153" s="4">
        <v>93548</v>
      </c>
      <c r="E5153" s="4">
        <v>244714.23999999999</v>
      </c>
      <c r="F5153" s="4">
        <v>-9.68</v>
      </c>
      <c r="G5153" s="4">
        <v>17622</v>
      </c>
      <c r="H5153" s="4">
        <v>9954.9599999999991</v>
      </c>
      <c r="I5153" s="4">
        <v>43714.2</v>
      </c>
      <c r="J5153" s="4"/>
      <c r="K5153" s="4">
        <v>-102514.45</v>
      </c>
    </row>
    <row r="5154" spans="1:11" x14ac:dyDescent="0.25">
      <c r="A5154" s="2">
        <v>41678</v>
      </c>
      <c r="B5154" s="4">
        <v>382.21</v>
      </c>
      <c r="C5154" s="4">
        <v>-3172.59</v>
      </c>
      <c r="D5154" s="4">
        <v>93548</v>
      </c>
      <c r="E5154" s="4">
        <v>244714.23999999999</v>
      </c>
      <c r="F5154" s="4">
        <v>-9.68</v>
      </c>
      <c r="G5154" s="4">
        <v>17622</v>
      </c>
      <c r="H5154" s="4">
        <v>9954.9599999999991</v>
      </c>
      <c r="I5154" s="4">
        <v>43714.2</v>
      </c>
      <c r="J5154" s="4"/>
      <c r="K5154" s="4">
        <v>-102514.45</v>
      </c>
    </row>
    <row r="5155" spans="1:11" x14ac:dyDescent="0.25">
      <c r="A5155" s="2">
        <v>41679</v>
      </c>
      <c r="B5155" s="4">
        <v>382.21</v>
      </c>
      <c r="C5155" s="4">
        <v>-3172.59</v>
      </c>
      <c r="D5155" s="4">
        <v>93548</v>
      </c>
      <c r="E5155" s="4">
        <v>244714.23999999999</v>
      </c>
      <c r="F5155" s="4">
        <v>-9.68</v>
      </c>
      <c r="G5155" s="4">
        <v>17622</v>
      </c>
      <c r="H5155" s="4">
        <v>9954.9599999999991</v>
      </c>
      <c r="I5155" s="4">
        <v>43714.2</v>
      </c>
      <c r="J5155" s="4"/>
      <c r="K5155" s="4">
        <v>-102514.45</v>
      </c>
    </row>
    <row r="5156" spans="1:11" x14ac:dyDescent="0.25">
      <c r="A5156" s="2">
        <v>41680</v>
      </c>
      <c r="B5156" s="4">
        <v>382.21</v>
      </c>
      <c r="C5156" s="4">
        <v>-3172.59</v>
      </c>
      <c r="D5156" s="4">
        <v>93548</v>
      </c>
      <c r="E5156" s="4">
        <v>244714.23999999999</v>
      </c>
      <c r="F5156" s="4">
        <v>-9.68</v>
      </c>
      <c r="G5156" s="4">
        <v>17622</v>
      </c>
      <c r="H5156" s="4">
        <v>9954.9599999999991</v>
      </c>
      <c r="I5156" s="4">
        <v>43714.2</v>
      </c>
      <c r="J5156" s="4"/>
      <c r="K5156" s="4">
        <v>-102514.45</v>
      </c>
    </row>
    <row r="5157" spans="1:11" x14ac:dyDescent="0.25">
      <c r="A5157" s="2">
        <v>41681</v>
      </c>
      <c r="B5157" s="4">
        <v>382.21</v>
      </c>
      <c r="C5157" s="4">
        <v>-3172.59</v>
      </c>
      <c r="D5157" s="4">
        <v>93548</v>
      </c>
      <c r="E5157" s="4">
        <v>244714.23999999999</v>
      </c>
      <c r="F5157" s="4">
        <v>-9.68</v>
      </c>
      <c r="G5157" s="4">
        <v>17622</v>
      </c>
      <c r="H5157" s="4">
        <v>9954.9599999999991</v>
      </c>
      <c r="I5157" s="4">
        <v>43714.2</v>
      </c>
      <c r="J5157" s="4"/>
      <c r="K5157" s="4">
        <v>-102514.45</v>
      </c>
    </row>
    <row r="5158" spans="1:11" x14ac:dyDescent="0.25">
      <c r="A5158" s="2">
        <v>41682</v>
      </c>
      <c r="B5158" s="4">
        <v>382.21</v>
      </c>
      <c r="C5158" s="4">
        <v>-3172.59</v>
      </c>
      <c r="D5158" s="4">
        <v>93548</v>
      </c>
      <c r="E5158" s="4">
        <v>244714.23999999999</v>
      </c>
      <c r="F5158" s="4">
        <v>-9.68</v>
      </c>
      <c r="G5158" s="4">
        <v>17622</v>
      </c>
      <c r="H5158" s="4">
        <v>9954.9599999999991</v>
      </c>
      <c r="I5158" s="4">
        <v>43714.2</v>
      </c>
      <c r="J5158" s="4"/>
      <c r="K5158" s="4">
        <v>-102514.45</v>
      </c>
    </row>
    <row r="5159" spans="1:11" x14ac:dyDescent="0.25">
      <c r="A5159" s="2">
        <v>41683</v>
      </c>
      <c r="B5159" s="4">
        <v>382.21</v>
      </c>
      <c r="C5159" s="4">
        <v>-3172.59</v>
      </c>
      <c r="D5159" s="4">
        <v>93548</v>
      </c>
      <c r="E5159" s="4">
        <v>244714.23999999999</v>
      </c>
      <c r="F5159" s="4">
        <v>-9.68</v>
      </c>
      <c r="G5159" s="4">
        <v>17622</v>
      </c>
      <c r="H5159" s="4">
        <v>9954.9599999999991</v>
      </c>
      <c r="I5159" s="4">
        <v>43714.2</v>
      </c>
      <c r="J5159" s="4"/>
      <c r="K5159" s="4">
        <v>-102514.45</v>
      </c>
    </row>
    <row r="5160" spans="1:11" x14ac:dyDescent="0.25">
      <c r="A5160" s="2">
        <v>41684</v>
      </c>
      <c r="B5160" s="4">
        <v>382.21</v>
      </c>
      <c r="C5160" s="4">
        <v>-3172.59</v>
      </c>
      <c r="D5160" s="4">
        <v>93548</v>
      </c>
      <c r="E5160" s="4">
        <v>244714.23999999999</v>
      </c>
      <c r="F5160" s="4">
        <v>-9.68</v>
      </c>
      <c r="G5160" s="4">
        <v>17622</v>
      </c>
      <c r="H5160" s="4">
        <v>9954.9599999999991</v>
      </c>
      <c r="I5160" s="4">
        <v>43714.2</v>
      </c>
      <c r="J5160" s="4"/>
      <c r="K5160" s="4">
        <v>-102514.45</v>
      </c>
    </row>
    <row r="5161" spans="1:11" x14ac:dyDescent="0.25">
      <c r="A5161" s="2">
        <v>41685</v>
      </c>
      <c r="B5161" s="4">
        <v>382.21</v>
      </c>
      <c r="C5161" s="4">
        <v>-3172.59</v>
      </c>
      <c r="D5161" s="4">
        <v>93548</v>
      </c>
      <c r="E5161" s="4">
        <v>244714.23999999999</v>
      </c>
      <c r="F5161" s="4">
        <v>-9.68</v>
      </c>
      <c r="G5161" s="4">
        <v>17622</v>
      </c>
      <c r="H5161" s="4">
        <v>9954.9599999999991</v>
      </c>
      <c r="I5161" s="4">
        <v>43714.2</v>
      </c>
      <c r="J5161" s="4"/>
      <c r="K5161" s="4">
        <v>-102514.45</v>
      </c>
    </row>
    <row r="5162" spans="1:11" x14ac:dyDescent="0.25">
      <c r="A5162" s="2">
        <v>41686</v>
      </c>
      <c r="B5162" s="4">
        <v>382.21</v>
      </c>
      <c r="C5162" s="4">
        <v>-3172.59</v>
      </c>
      <c r="D5162" s="4">
        <v>93548</v>
      </c>
      <c r="E5162" s="4">
        <v>244714.23999999999</v>
      </c>
      <c r="F5162" s="4">
        <v>-9.68</v>
      </c>
      <c r="G5162" s="4">
        <v>17622</v>
      </c>
      <c r="H5162" s="4">
        <v>9954.9599999999991</v>
      </c>
      <c r="I5162" s="4">
        <v>43714.2</v>
      </c>
      <c r="J5162" s="4"/>
      <c r="K5162" s="4">
        <v>-102514.45</v>
      </c>
    </row>
    <row r="5163" spans="1:11" x14ac:dyDescent="0.25">
      <c r="A5163" s="2">
        <v>41687</v>
      </c>
      <c r="B5163" s="4">
        <v>382.21</v>
      </c>
      <c r="C5163" s="4">
        <v>-3172.59</v>
      </c>
      <c r="D5163" s="4">
        <v>93548</v>
      </c>
      <c r="E5163" s="4">
        <v>244714.23999999999</v>
      </c>
      <c r="F5163" s="4">
        <v>-9.68</v>
      </c>
      <c r="G5163" s="4">
        <v>17622</v>
      </c>
      <c r="H5163" s="4">
        <v>9954.9599999999991</v>
      </c>
      <c r="I5163" s="4">
        <v>43714.2</v>
      </c>
      <c r="J5163" s="4"/>
      <c r="K5163" s="4">
        <v>-102514.45</v>
      </c>
    </row>
    <row r="5164" spans="1:11" x14ac:dyDescent="0.25">
      <c r="A5164" s="2">
        <v>41688</v>
      </c>
      <c r="B5164" s="4">
        <v>382.21</v>
      </c>
      <c r="C5164" s="4">
        <v>-3172.59</v>
      </c>
      <c r="D5164" s="4">
        <v>93548</v>
      </c>
      <c r="E5164" s="4">
        <v>244714.23999999999</v>
      </c>
      <c r="F5164" s="4">
        <v>-9.68</v>
      </c>
      <c r="G5164" s="4">
        <v>17622</v>
      </c>
      <c r="H5164" s="4">
        <v>9954.9599999999991</v>
      </c>
      <c r="I5164" s="4">
        <v>43714.2</v>
      </c>
      <c r="J5164" s="4"/>
      <c r="K5164" s="4">
        <v>-102514.45</v>
      </c>
    </row>
    <row r="5165" spans="1:11" x14ac:dyDescent="0.25">
      <c r="A5165" s="2">
        <v>41689</v>
      </c>
      <c r="B5165" s="4">
        <v>382.21</v>
      </c>
      <c r="C5165" s="4">
        <v>-3172.59</v>
      </c>
      <c r="D5165" s="4">
        <v>93548</v>
      </c>
      <c r="E5165" s="4">
        <v>244714.23999999999</v>
      </c>
      <c r="F5165" s="4">
        <v>-9.68</v>
      </c>
      <c r="G5165" s="4">
        <v>17622</v>
      </c>
      <c r="H5165" s="4">
        <v>9954.9599999999991</v>
      </c>
      <c r="I5165" s="4">
        <v>43714.2</v>
      </c>
      <c r="J5165" s="4"/>
      <c r="K5165" s="4">
        <v>-102514.45</v>
      </c>
    </row>
    <row r="5166" spans="1:11" x14ac:dyDescent="0.25">
      <c r="A5166" s="2">
        <v>41690</v>
      </c>
      <c r="B5166" s="4">
        <v>382.21</v>
      </c>
      <c r="C5166" s="4">
        <v>-3172.59</v>
      </c>
      <c r="D5166" s="4">
        <v>93548</v>
      </c>
      <c r="E5166" s="4">
        <v>244714.23999999999</v>
      </c>
      <c r="F5166" s="4">
        <v>-9.68</v>
      </c>
      <c r="G5166" s="4">
        <v>17622</v>
      </c>
      <c r="H5166" s="4">
        <v>9954.9599999999991</v>
      </c>
      <c r="I5166" s="4">
        <v>43714.2</v>
      </c>
      <c r="J5166" s="4"/>
      <c r="K5166" s="4">
        <v>-102514.45</v>
      </c>
    </row>
    <row r="5167" spans="1:11" x14ac:dyDescent="0.25">
      <c r="A5167" s="2">
        <v>41691</v>
      </c>
      <c r="B5167" s="4">
        <v>382.21</v>
      </c>
      <c r="C5167" s="4">
        <v>-3172.59</v>
      </c>
      <c r="D5167" s="4">
        <v>93548</v>
      </c>
      <c r="E5167" s="4">
        <v>244714.23999999999</v>
      </c>
      <c r="F5167" s="4">
        <v>-9.68</v>
      </c>
      <c r="G5167" s="4">
        <v>17622</v>
      </c>
      <c r="H5167" s="4">
        <v>9954.9599999999991</v>
      </c>
      <c r="I5167" s="4">
        <v>43714.2</v>
      </c>
      <c r="J5167" s="4"/>
      <c r="K5167" s="4">
        <v>-102514.45</v>
      </c>
    </row>
    <row r="5168" spans="1:11" x14ac:dyDescent="0.25">
      <c r="A5168" s="2">
        <v>41692</v>
      </c>
      <c r="B5168" s="4">
        <v>382.21</v>
      </c>
      <c r="C5168" s="4">
        <v>-3172.59</v>
      </c>
      <c r="D5168" s="4">
        <v>93548</v>
      </c>
      <c r="E5168" s="4">
        <v>244714.23999999999</v>
      </c>
      <c r="F5168" s="4">
        <v>-9.68</v>
      </c>
      <c r="G5168" s="4">
        <v>17622</v>
      </c>
      <c r="H5168" s="4">
        <v>9954.9599999999991</v>
      </c>
      <c r="I5168" s="4">
        <v>43714.2</v>
      </c>
      <c r="J5168" s="4"/>
      <c r="K5168" s="4">
        <v>-102514.45</v>
      </c>
    </row>
    <row r="5169" spans="1:11" x14ac:dyDescent="0.25">
      <c r="A5169" s="2">
        <v>41693</v>
      </c>
      <c r="B5169" s="4">
        <v>382.21</v>
      </c>
      <c r="C5169" s="4">
        <v>-3172.59</v>
      </c>
      <c r="D5169" s="4">
        <v>93548</v>
      </c>
      <c r="E5169" s="4">
        <v>244714.23999999999</v>
      </c>
      <c r="F5169" s="4">
        <v>-9.68</v>
      </c>
      <c r="G5169" s="4">
        <v>17622</v>
      </c>
      <c r="H5169" s="4">
        <v>9954.9599999999991</v>
      </c>
      <c r="I5169" s="4">
        <v>43714.2</v>
      </c>
      <c r="J5169" s="4"/>
      <c r="K5169" s="4">
        <v>-102514.45</v>
      </c>
    </row>
    <row r="5170" spans="1:11" x14ac:dyDescent="0.25">
      <c r="A5170" s="2">
        <v>41694</v>
      </c>
      <c r="B5170" s="4">
        <v>382.21</v>
      </c>
      <c r="C5170" s="4">
        <v>-3172.59</v>
      </c>
      <c r="D5170" s="4">
        <v>93548</v>
      </c>
      <c r="E5170" s="4">
        <v>244714.23999999999</v>
      </c>
      <c r="F5170" s="4">
        <v>-9.68</v>
      </c>
      <c r="G5170" s="4">
        <v>17622</v>
      </c>
      <c r="H5170" s="4">
        <v>9954.9599999999991</v>
      </c>
      <c r="I5170" s="4">
        <v>43714.2</v>
      </c>
      <c r="J5170" s="4"/>
      <c r="K5170" s="4">
        <v>-102514.45</v>
      </c>
    </row>
    <row r="5171" spans="1:11" x14ac:dyDescent="0.25">
      <c r="A5171" s="2">
        <v>41695</v>
      </c>
      <c r="B5171" s="4">
        <v>382.21</v>
      </c>
      <c r="C5171" s="4">
        <v>-3172.59</v>
      </c>
      <c r="D5171" s="4">
        <v>93548</v>
      </c>
      <c r="E5171" s="4">
        <v>244714.23999999999</v>
      </c>
      <c r="F5171" s="4">
        <v>-9.68</v>
      </c>
      <c r="G5171" s="4">
        <v>17622</v>
      </c>
      <c r="H5171" s="4">
        <v>9954.9599999999991</v>
      </c>
      <c r="I5171" s="4">
        <v>43714.2</v>
      </c>
      <c r="J5171" s="4"/>
      <c r="K5171" s="4">
        <v>-102514.45</v>
      </c>
    </row>
    <row r="5172" spans="1:11" x14ac:dyDescent="0.25">
      <c r="A5172" s="2">
        <v>41696</v>
      </c>
      <c r="B5172" s="4">
        <v>382.21</v>
      </c>
      <c r="C5172" s="4">
        <v>-3172.59</v>
      </c>
      <c r="D5172" s="4">
        <v>93548</v>
      </c>
      <c r="E5172" s="4">
        <v>244714.23999999999</v>
      </c>
      <c r="F5172" s="4">
        <v>-9.68</v>
      </c>
      <c r="G5172" s="4">
        <v>17622</v>
      </c>
      <c r="H5172" s="4">
        <v>9954.9599999999991</v>
      </c>
      <c r="I5172" s="4">
        <v>43714.2</v>
      </c>
      <c r="J5172" s="4"/>
      <c r="K5172" s="4">
        <v>-102514.45</v>
      </c>
    </row>
    <row r="5173" spans="1:11" x14ac:dyDescent="0.25">
      <c r="A5173" s="2">
        <v>41697</v>
      </c>
      <c r="B5173" s="4">
        <v>382.21</v>
      </c>
      <c r="C5173" s="4">
        <v>-3172.59</v>
      </c>
      <c r="D5173" s="4">
        <v>93548</v>
      </c>
      <c r="E5173" s="4">
        <v>244714.23999999999</v>
      </c>
      <c r="F5173" s="4">
        <v>-9.68</v>
      </c>
      <c r="G5173" s="4">
        <v>17622</v>
      </c>
      <c r="H5173" s="4">
        <v>9954.9599999999991</v>
      </c>
      <c r="I5173" s="4">
        <v>43714.2</v>
      </c>
      <c r="J5173" s="4"/>
      <c r="K5173" s="4">
        <v>-102514.45</v>
      </c>
    </row>
    <row r="5174" spans="1:11" x14ac:dyDescent="0.25">
      <c r="A5174" s="2">
        <v>41698</v>
      </c>
      <c r="B5174" s="4">
        <v>382.21</v>
      </c>
      <c r="C5174" s="4">
        <v>-3172.59</v>
      </c>
      <c r="D5174" s="4">
        <v>94039</v>
      </c>
      <c r="E5174" s="4">
        <v>244714.23999999999</v>
      </c>
      <c r="F5174" s="4">
        <v>-10.01</v>
      </c>
      <c r="G5174" s="4">
        <v>17622</v>
      </c>
      <c r="H5174" s="4">
        <v>9954.9599999999991</v>
      </c>
      <c r="I5174" s="4">
        <v>44030.37</v>
      </c>
      <c r="J5174" s="4"/>
      <c r="K5174" s="4">
        <v>-102514.45</v>
      </c>
    </row>
    <row r="5175" spans="1:11" x14ac:dyDescent="0.25">
      <c r="A5175" s="2">
        <v>41699</v>
      </c>
      <c r="B5175" s="4">
        <v>382.21</v>
      </c>
      <c r="C5175" s="4">
        <v>-3172.59</v>
      </c>
      <c r="D5175" s="4">
        <v>94039</v>
      </c>
      <c r="E5175" s="4">
        <v>244714.23999999999</v>
      </c>
      <c r="F5175" s="4">
        <v>-10.01</v>
      </c>
      <c r="G5175" s="4">
        <v>17622</v>
      </c>
      <c r="H5175" s="4">
        <v>9954.9599999999991</v>
      </c>
      <c r="I5175" s="4">
        <v>44030.37</v>
      </c>
      <c r="J5175" s="4"/>
      <c r="K5175" s="4">
        <v>-102514.45</v>
      </c>
    </row>
    <row r="5176" spans="1:11" x14ac:dyDescent="0.25">
      <c r="A5176" s="2">
        <v>41700</v>
      </c>
      <c r="B5176" s="4">
        <v>382.21</v>
      </c>
      <c r="C5176" s="4">
        <v>-3172.59</v>
      </c>
      <c r="D5176" s="4">
        <v>94039</v>
      </c>
      <c r="E5176" s="4">
        <v>244714.23999999999</v>
      </c>
      <c r="F5176" s="4">
        <v>-10.01</v>
      </c>
      <c r="G5176" s="4">
        <v>17622</v>
      </c>
      <c r="H5176" s="4">
        <v>9954.9599999999991</v>
      </c>
      <c r="I5176" s="4">
        <v>44030.37</v>
      </c>
      <c r="J5176" s="4"/>
      <c r="K5176" s="4">
        <v>-102514.45</v>
      </c>
    </row>
    <row r="5177" spans="1:11" x14ac:dyDescent="0.25">
      <c r="A5177" s="2">
        <v>41701</v>
      </c>
      <c r="B5177" s="4">
        <v>382.21</v>
      </c>
      <c r="C5177" s="4">
        <v>-3172.59</v>
      </c>
      <c r="D5177" s="4">
        <v>94039</v>
      </c>
      <c r="E5177" s="4">
        <v>244714.23999999999</v>
      </c>
      <c r="F5177" s="4">
        <v>-10.01</v>
      </c>
      <c r="G5177" s="4">
        <v>17622</v>
      </c>
      <c r="H5177" s="4">
        <v>9954.9599999999991</v>
      </c>
      <c r="I5177" s="4">
        <v>44030.37</v>
      </c>
      <c r="J5177" s="4"/>
      <c r="K5177" s="4">
        <v>-102514.45</v>
      </c>
    </row>
    <row r="5178" spans="1:11" x14ac:dyDescent="0.25">
      <c r="A5178" s="2">
        <v>41702</v>
      </c>
      <c r="B5178" s="4">
        <v>382.21</v>
      </c>
      <c r="C5178" s="4">
        <v>-3172.59</v>
      </c>
      <c r="D5178" s="4">
        <v>94039</v>
      </c>
      <c r="E5178" s="4">
        <v>244714.23999999999</v>
      </c>
      <c r="F5178" s="4">
        <v>-10.01</v>
      </c>
      <c r="G5178" s="4">
        <v>17622</v>
      </c>
      <c r="H5178" s="4">
        <v>9954.9599999999991</v>
      </c>
      <c r="I5178" s="4">
        <v>44030.37</v>
      </c>
      <c r="J5178" s="4"/>
      <c r="K5178" s="4">
        <v>-102514.45</v>
      </c>
    </row>
    <row r="5179" spans="1:11" x14ac:dyDescent="0.25">
      <c r="A5179" s="2">
        <v>41703</v>
      </c>
      <c r="B5179" s="4">
        <v>382.21</v>
      </c>
      <c r="C5179" s="4">
        <v>-3172.59</v>
      </c>
      <c r="D5179" s="4">
        <v>94039</v>
      </c>
      <c r="E5179" s="4">
        <v>244714.23999999999</v>
      </c>
      <c r="F5179" s="4">
        <v>-10.01</v>
      </c>
      <c r="G5179" s="4">
        <v>17622</v>
      </c>
      <c r="H5179" s="4">
        <v>9954.9599999999991</v>
      </c>
      <c r="I5179" s="4">
        <v>44030.37</v>
      </c>
      <c r="J5179" s="4"/>
      <c r="K5179" s="4">
        <v>-102514.45</v>
      </c>
    </row>
    <row r="5180" spans="1:11" x14ac:dyDescent="0.25">
      <c r="A5180" s="2">
        <v>41704</v>
      </c>
      <c r="B5180" s="4">
        <v>382.21</v>
      </c>
      <c r="C5180" s="4">
        <v>-3172.59</v>
      </c>
      <c r="D5180" s="4">
        <v>94039</v>
      </c>
      <c r="E5180" s="4">
        <v>244714.23999999999</v>
      </c>
      <c r="F5180" s="4">
        <v>-10.01</v>
      </c>
      <c r="G5180" s="4">
        <v>17622</v>
      </c>
      <c r="H5180" s="4">
        <v>9954.9599999999991</v>
      </c>
      <c r="I5180" s="4">
        <v>44030.37</v>
      </c>
      <c r="J5180" s="4"/>
      <c r="K5180" s="4">
        <v>-102514.45</v>
      </c>
    </row>
    <row r="5181" spans="1:11" x14ac:dyDescent="0.25">
      <c r="A5181" s="2">
        <v>41705</v>
      </c>
      <c r="B5181" s="4">
        <v>382.21</v>
      </c>
      <c r="C5181" s="4">
        <v>-3172.59</v>
      </c>
      <c r="D5181" s="4">
        <v>94039</v>
      </c>
      <c r="E5181" s="4">
        <v>244714.23999999999</v>
      </c>
      <c r="F5181" s="4">
        <v>-10.01</v>
      </c>
      <c r="G5181" s="4">
        <v>17622</v>
      </c>
      <c r="H5181" s="4">
        <v>9954.9599999999991</v>
      </c>
      <c r="I5181" s="4">
        <v>44030.37</v>
      </c>
      <c r="J5181" s="4"/>
      <c r="K5181" s="4">
        <v>-102514.45</v>
      </c>
    </row>
    <row r="5182" spans="1:11" x14ac:dyDescent="0.25">
      <c r="A5182" s="2">
        <v>41706</v>
      </c>
      <c r="B5182" s="4">
        <v>382.21</v>
      </c>
      <c r="C5182" s="4">
        <v>-3172.59</v>
      </c>
      <c r="D5182" s="4">
        <v>94039</v>
      </c>
      <c r="E5182" s="4">
        <v>244714.23999999999</v>
      </c>
      <c r="F5182" s="4">
        <v>-10.01</v>
      </c>
      <c r="G5182" s="4">
        <v>17622</v>
      </c>
      <c r="H5182" s="4">
        <v>9954.9599999999991</v>
      </c>
      <c r="I5182" s="4">
        <v>44030.37</v>
      </c>
      <c r="J5182" s="4"/>
      <c r="K5182" s="4">
        <v>-102514.45</v>
      </c>
    </row>
    <row r="5183" spans="1:11" x14ac:dyDescent="0.25">
      <c r="A5183" s="2">
        <v>41707</v>
      </c>
      <c r="B5183" s="4">
        <v>382.21</v>
      </c>
      <c r="C5183" s="4">
        <v>-3172.59</v>
      </c>
      <c r="D5183" s="4">
        <v>94039</v>
      </c>
      <c r="E5183" s="4">
        <v>244714.23999999999</v>
      </c>
      <c r="F5183" s="4">
        <v>-10.01</v>
      </c>
      <c r="G5183" s="4">
        <v>17622</v>
      </c>
      <c r="H5183" s="4">
        <v>9954.9599999999991</v>
      </c>
      <c r="I5183" s="4">
        <v>44030.37</v>
      </c>
      <c r="J5183" s="4"/>
      <c r="K5183" s="4">
        <v>-102514.45</v>
      </c>
    </row>
    <row r="5184" spans="1:11" x14ac:dyDescent="0.25">
      <c r="A5184" s="2">
        <v>41708</v>
      </c>
      <c r="B5184" s="4">
        <v>382.21</v>
      </c>
      <c r="C5184" s="4">
        <v>-3172.59</v>
      </c>
      <c r="D5184" s="4">
        <v>94039</v>
      </c>
      <c r="E5184" s="4">
        <v>244714.23999999999</v>
      </c>
      <c r="F5184" s="4">
        <v>-10.01</v>
      </c>
      <c r="G5184" s="4">
        <v>17622</v>
      </c>
      <c r="H5184" s="4">
        <v>9954.9599999999991</v>
      </c>
      <c r="I5184" s="4">
        <v>44030.37</v>
      </c>
      <c r="J5184" s="4"/>
      <c r="K5184" s="4">
        <v>-102514.45</v>
      </c>
    </row>
    <row r="5185" spans="1:11" x14ac:dyDescent="0.25">
      <c r="A5185" s="2">
        <v>41709</v>
      </c>
      <c r="B5185" s="4">
        <v>382.21</v>
      </c>
      <c r="C5185" s="4">
        <v>-3172.59</v>
      </c>
      <c r="D5185" s="4">
        <v>94039</v>
      </c>
      <c r="E5185" s="4">
        <v>244714.23999999999</v>
      </c>
      <c r="F5185" s="4">
        <v>-10.01</v>
      </c>
      <c r="G5185" s="4">
        <v>17622</v>
      </c>
      <c r="H5185" s="4">
        <v>9954.9599999999991</v>
      </c>
      <c r="I5185" s="4">
        <v>44030.37</v>
      </c>
      <c r="J5185" s="4"/>
      <c r="K5185" s="4">
        <v>-102514.45</v>
      </c>
    </row>
    <row r="5186" spans="1:11" x14ac:dyDescent="0.25">
      <c r="A5186" s="2">
        <v>41710</v>
      </c>
      <c r="B5186" s="4">
        <v>382.21</v>
      </c>
      <c r="C5186" s="4">
        <v>-3172.59</v>
      </c>
      <c r="D5186" s="4">
        <v>94039</v>
      </c>
      <c r="E5186" s="4">
        <v>244714.23999999999</v>
      </c>
      <c r="F5186" s="4">
        <v>-10.01</v>
      </c>
      <c r="G5186" s="4">
        <v>17622</v>
      </c>
      <c r="H5186" s="4">
        <v>9954.9599999999991</v>
      </c>
      <c r="I5186" s="4">
        <v>44030.37</v>
      </c>
      <c r="J5186" s="4"/>
      <c r="K5186" s="4">
        <v>-102514.45</v>
      </c>
    </row>
    <row r="5187" spans="1:11" x14ac:dyDescent="0.25">
      <c r="A5187" s="2">
        <v>41711</v>
      </c>
      <c r="B5187" s="4">
        <v>382.21</v>
      </c>
      <c r="C5187" s="4">
        <v>-3172.59</v>
      </c>
      <c r="D5187" s="4">
        <v>94039</v>
      </c>
      <c r="E5187" s="4">
        <v>244714.23999999999</v>
      </c>
      <c r="F5187" s="4">
        <v>-10.01</v>
      </c>
      <c r="G5187" s="4">
        <v>17622</v>
      </c>
      <c r="H5187" s="4">
        <v>9954.9599999999991</v>
      </c>
      <c r="I5187" s="4">
        <v>44030.37</v>
      </c>
      <c r="J5187" s="4"/>
      <c r="K5187" s="4">
        <v>-102514.45</v>
      </c>
    </row>
    <row r="5188" spans="1:11" x14ac:dyDescent="0.25">
      <c r="A5188" s="2">
        <v>41712</v>
      </c>
      <c r="B5188" s="4">
        <v>382.21</v>
      </c>
      <c r="C5188" s="4">
        <v>-3172.59</v>
      </c>
      <c r="D5188" s="4">
        <v>94039</v>
      </c>
      <c r="E5188" s="4">
        <v>244714.23999999999</v>
      </c>
      <c r="F5188" s="4">
        <v>-10.01</v>
      </c>
      <c r="G5188" s="4">
        <v>17622</v>
      </c>
      <c r="H5188" s="4">
        <v>9954.9599999999991</v>
      </c>
      <c r="I5188" s="4">
        <v>44030.37</v>
      </c>
      <c r="J5188" s="4"/>
      <c r="K5188" s="4">
        <v>-102514.45</v>
      </c>
    </row>
    <row r="5189" spans="1:11" x14ac:dyDescent="0.25">
      <c r="A5189" s="2">
        <v>41713</v>
      </c>
      <c r="B5189" s="4">
        <v>382.21</v>
      </c>
      <c r="C5189" s="4">
        <v>-3172.59</v>
      </c>
      <c r="D5189" s="4">
        <v>94039</v>
      </c>
      <c r="E5189" s="4">
        <v>244714.23999999999</v>
      </c>
      <c r="F5189" s="4">
        <v>-10.01</v>
      </c>
      <c r="G5189" s="4">
        <v>17622</v>
      </c>
      <c r="H5189" s="4">
        <v>9954.9599999999991</v>
      </c>
      <c r="I5189" s="4">
        <v>44030.37</v>
      </c>
      <c r="J5189" s="4"/>
      <c r="K5189" s="4">
        <v>-102514.45</v>
      </c>
    </row>
    <row r="5190" spans="1:11" x14ac:dyDescent="0.25">
      <c r="A5190" s="2">
        <v>41714</v>
      </c>
      <c r="B5190" s="4">
        <v>382.21</v>
      </c>
      <c r="C5190" s="4">
        <v>-3172.59</v>
      </c>
      <c r="D5190" s="4">
        <v>94039</v>
      </c>
      <c r="E5190" s="4">
        <v>244714.23999999999</v>
      </c>
      <c r="F5190" s="4">
        <v>-10.01</v>
      </c>
      <c r="G5190" s="4">
        <v>17622</v>
      </c>
      <c r="H5190" s="4">
        <v>9954.9599999999991</v>
      </c>
      <c r="I5190" s="4">
        <v>44030.37</v>
      </c>
      <c r="J5190" s="4"/>
      <c r="K5190" s="4">
        <v>-102514.45</v>
      </c>
    </row>
    <row r="5191" spans="1:11" x14ac:dyDescent="0.25">
      <c r="A5191" s="2">
        <v>41715</v>
      </c>
      <c r="B5191" s="4">
        <v>382.21</v>
      </c>
      <c r="C5191" s="4">
        <v>-3172.59</v>
      </c>
      <c r="D5191" s="4">
        <v>94039</v>
      </c>
      <c r="E5191" s="4">
        <v>244714.23999999999</v>
      </c>
      <c r="F5191" s="4">
        <v>-10.01</v>
      </c>
      <c r="G5191" s="4">
        <v>17622</v>
      </c>
      <c r="H5191" s="4">
        <v>9954.9599999999991</v>
      </c>
      <c r="I5191" s="4">
        <v>44030.37</v>
      </c>
      <c r="J5191" s="4"/>
      <c r="K5191" s="4">
        <v>-102514.45</v>
      </c>
    </row>
    <row r="5192" spans="1:11" x14ac:dyDescent="0.25">
      <c r="A5192" s="2">
        <v>41716</v>
      </c>
      <c r="B5192" s="4">
        <v>382.21</v>
      </c>
      <c r="C5192" s="4">
        <v>-3172.59</v>
      </c>
      <c r="D5192" s="4">
        <v>94039</v>
      </c>
      <c r="E5192" s="4">
        <v>244714.23999999999</v>
      </c>
      <c r="F5192" s="4">
        <v>-10.01</v>
      </c>
      <c r="G5192" s="4">
        <v>17622</v>
      </c>
      <c r="H5192" s="4">
        <v>9954.9599999999991</v>
      </c>
      <c r="I5192" s="4">
        <v>44030.37</v>
      </c>
      <c r="J5192" s="4"/>
      <c r="K5192" s="4">
        <v>-102514.45</v>
      </c>
    </row>
    <row r="5193" spans="1:11" x14ac:dyDescent="0.25">
      <c r="A5193" s="2">
        <v>41717</v>
      </c>
      <c r="B5193" s="4">
        <v>382.21</v>
      </c>
      <c r="C5193" s="4">
        <v>-3172.59</v>
      </c>
      <c r="D5193" s="4">
        <v>94039</v>
      </c>
      <c r="E5193" s="4">
        <v>244714.23999999999</v>
      </c>
      <c r="F5193" s="4">
        <v>-10.01</v>
      </c>
      <c r="G5193" s="4">
        <v>17622</v>
      </c>
      <c r="H5193" s="4">
        <v>9954.9599999999991</v>
      </c>
      <c r="I5193" s="4">
        <v>44030.37</v>
      </c>
      <c r="J5193" s="4"/>
      <c r="K5193" s="4">
        <v>-102514.45</v>
      </c>
    </row>
    <row r="5194" spans="1:11" x14ac:dyDescent="0.25">
      <c r="A5194" s="2">
        <v>41718</v>
      </c>
      <c r="B5194" s="4">
        <v>382.21</v>
      </c>
      <c r="C5194" s="4">
        <v>-3172.59</v>
      </c>
      <c r="D5194" s="4">
        <v>94039</v>
      </c>
      <c r="E5194" s="4">
        <v>244714.23999999999</v>
      </c>
      <c r="F5194" s="4">
        <v>-10.01</v>
      </c>
      <c r="G5194" s="4">
        <v>17622</v>
      </c>
      <c r="H5194" s="4">
        <v>9954.9599999999991</v>
      </c>
      <c r="I5194" s="4">
        <v>44030.37</v>
      </c>
      <c r="J5194" s="4"/>
      <c r="K5194" s="4">
        <v>-102514.45</v>
      </c>
    </row>
    <row r="5195" spans="1:11" x14ac:dyDescent="0.25">
      <c r="A5195" s="2">
        <v>41719</v>
      </c>
      <c r="B5195" s="4">
        <v>382.21</v>
      </c>
      <c r="C5195" s="4">
        <v>-3172.59</v>
      </c>
      <c r="D5195" s="4">
        <v>94039</v>
      </c>
      <c r="E5195" s="4">
        <v>244714.23999999999</v>
      </c>
      <c r="F5195" s="4">
        <v>-10.01</v>
      </c>
      <c r="G5195" s="4">
        <v>17622</v>
      </c>
      <c r="H5195" s="4">
        <v>9954.9599999999991</v>
      </c>
      <c r="I5195" s="4">
        <v>44030.37</v>
      </c>
      <c r="J5195" s="4"/>
      <c r="K5195" s="4">
        <v>-102514.45</v>
      </c>
    </row>
    <row r="5196" spans="1:11" x14ac:dyDescent="0.25">
      <c r="A5196" s="2">
        <v>41720</v>
      </c>
      <c r="B5196" s="4">
        <v>382.21</v>
      </c>
      <c r="C5196" s="4">
        <v>-3172.59</v>
      </c>
      <c r="D5196" s="4">
        <v>94039</v>
      </c>
      <c r="E5196" s="4">
        <v>244714.23999999999</v>
      </c>
      <c r="F5196" s="4">
        <v>-10.01</v>
      </c>
      <c r="G5196" s="4">
        <v>17622</v>
      </c>
      <c r="H5196" s="4">
        <v>9954.9599999999991</v>
      </c>
      <c r="I5196" s="4">
        <v>44030.37</v>
      </c>
      <c r="J5196" s="4"/>
      <c r="K5196" s="4">
        <v>-102514.45</v>
      </c>
    </row>
    <row r="5197" spans="1:11" x14ac:dyDescent="0.25">
      <c r="A5197" s="2">
        <v>41721</v>
      </c>
      <c r="B5197" s="4">
        <v>382.21</v>
      </c>
      <c r="C5197" s="4">
        <v>-3172.59</v>
      </c>
      <c r="D5197" s="4">
        <v>94039</v>
      </c>
      <c r="E5197" s="4">
        <v>244714.23999999999</v>
      </c>
      <c r="F5197" s="4">
        <v>-10.01</v>
      </c>
      <c r="G5197" s="4">
        <v>17622</v>
      </c>
      <c r="H5197" s="4">
        <v>9954.9599999999991</v>
      </c>
      <c r="I5197" s="4">
        <v>44030.37</v>
      </c>
      <c r="J5197" s="4"/>
      <c r="K5197" s="4">
        <v>-102514.45</v>
      </c>
    </row>
    <row r="5198" spans="1:11" x14ac:dyDescent="0.25">
      <c r="A5198" s="2">
        <v>41722</v>
      </c>
      <c r="B5198" s="4">
        <v>382.21</v>
      </c>
      <c r="C5198" s="4">
        <v>-3172.59</v>
      </c>
      <c r="D5198" s="4">
        <v>94039</v>
      </c>
      <c r="E5198" s="4">
        <v>244714.23999999999</v>
      </c>
      <c r="F5198" s="4">
        <v>-10.01</v>
      </c>
      <c r="G5198" s="4">
        <v>17622</v>
      </c>
      <c r="H5198" s="4">
        <v>9954.9599999999991</v>
      </c>
      <c r="I5198" s="4">
        <v>44030.37</v>
      </c>
      <c r="J5198" s="4"/>
      <c r="K5198" s="4">
        <v>-102514.45</v>
      </c>
    </row>
    <row r="5199" spans="1:11" x14ac:dyDescent="0.25">
      <c r="A5199" s="2">
        <v>41723</v>
      </c>
      <c r="B5199" s="4">
        <v>382.21</v>
      </c>
      <c r="C5199" s="4">
        <v>-3172.59</v>
      </c>
      <c r="D5199" s="4">
        <v>94039</v>
      </c>
      <c r="E5199" s="4">
        <v>244714.23999999999</v>
      </c>
      <c r="F5199" s="4">
        <v>-10.01</v>
      </c>
      <c r="G5199" s="4">
        <v>17622</v>
      </c>
      <c r="H5199" s="4">
        <v>9954.9599999999991</v>
      </c>
      <c r="I5199" s="4">
        <v>44030.37</v>
      </c>
      <c r="J5199" s="4"/>
      <c r="K5199" s="4">
        <v>-102514.45</v>
      </c>
    </row>
    <row r="5200" spans="1:11" x14ac:dyDescent="0.25">
      <c r="A5200" s="2">
        <v>41724</v>
      </c>
      <c r="B5200" s="4">
        <v>382.21</v>
      </c>
      <c r="C5200" s="4">
        <v>-3172.59</v>
      </c>
      <c r="D5200" s="4">
        <v>94039</v>
      </c>
      <c r="E5200" s="4">
        <v>244714.23999999999</v>
      </c>
      <c r="F5200" s="4">
        <v>-10.01</v>
      </c>
      <c r="G5200" s="4">
        <v>17622</v>
      </c>
      <c r="H5200" s="4">
        <v>9954.9599999999991</v>
      </c>
      <c r="I5200" s="4">
        <v>44030.37</v>
      </c>
      <c r="J5200" s="4"/>
      <c r="K5200" s="4">
        <v>-102514.45</v>
      </c>
    </row>
    <row r="5201" spans="1:11" x14ac:dyDescent="0.25">
      <c r="A5201" s="2">
        <v>41725</v>
      </c>
      <c r="B5201" s="4">
        <v>382.21</v>
      </c>
      <c r="C5201" s="4">
        <v>-3172.59</v>
      </c>
      <c r="D5201" s="4">
        <v>94039</v>
      </c>
      <c r="E5201" s="4">
        <v>244714.23999999999</v>
      </c>
      <c r="F5201" s="4">
        <v>-10.01</v>
      </c>
      <c r="G5201" s="4">
        <v>17622</v>
      </c>
      <c r="H5201" s="4">
        <v>9954.9599999999991</v>
      </c>
      <c r="I5201" s="4">
        <v>44030.37</v>
      </c>
      <c r="J5201" s="4"/>
      <c r="K5201" s="4">
        <v>-102514.45</v>
      </c>
    </row>
    <row r="5202" spans="1:11" x14ac:dyDescent="0.25">
      <c r="A5202" s="2">
        <v>41726</v>
      </c>
      <c r="B5202" s="4">
        <v>382.21</v>
      </c>
      <c r="C5202" s="4">
        <v>-3172.59</v>
      </c>
      <c r="D5202" s="4">
        <v>94039</v>
      </c>
      <c r="E5202" s="4">
        <v>244714.23999999999</v>
      </c>
      <c r="F5202" s="4">
        <v>-10.01</v>
      </c>
      <c r="G5202" s="4">
        <v>17622</v>
      </c>
      <c r="H5202" s="4">
        <v>9954.9599999999991</v>
      </c>
      <c r="I5202" s="4">
        <v>44030.37</v>
      </c>
      <c r="J5202" s="4"/>
      <c r="K5202" s="4">
        <v>-102514.45</v>
      </c>
    </row>
    <row r="5203" spans="1:11" x14ac:dyDescent="0.25">
      <c r="A5203" s="2">
        <v>41727</v>
      </c>
      <c r="B5203" s="4">
        <v>382.21</v>
      </c>
      <c r="C5203" s="4">
        <v>-3172.59</v>
      </c>
      <c r="D5203" s="4">
        <v>94039</v>
      </c>
      <c r="E5203" s="4">
        <v>244714.23999999999</v>
      </c>
      <c r="F5203" s="4">
        <v>-10.01</v>
      </c>
      <c r="G5203" s="4">
        <v>17622</v>
      </c>
      <c r="H5203" s="4">
        <v>9954.9599999999991</v>
      </c>
      <c r="I5203" s="4">
        <v>44030.37</v>
      </c>
      <c r="J5203" s="4"/>
      <c r="K5203" s="4">
        <v>-102514.45</v>
      </c>
    </row>
    <row r="5204" spans="1:11" x14ac:dyDescent="0.25">
      <c r="A5204" s="2">
        <v>41728</v>
      </c>
      <c r="B5204" s="4">
        <v>382.21</v>
      </c>
      <c r="C5204" s="4">
        <v>-3172.59</v>
      </c>
      <c r="D5204" s="4">
        <v>94039</v>
      </c>
      <c r="E5204" s="4">
        <v>244714.23999999999</v>
      </c>
      <c r="F5204" s="4">
        <v>-10.01</v>
      </c>
      <c r="G5204" s="4">
        <v>17622</v>
      </c>
      <c r="H5204" s="4">
        <v>9954.9599999999991</v>
      </c>
      <c r="I5204" s="4">
        <v>44030.37</v>
      </c>
      <c r="J5204" s="4"/>
      <c r="K5204" s="4">
        <v>-102514.45</v>
      </c>
    </row>
    <row r="5205" spans="1:11" x14ac:dyDescent="0.25">
      <c r="A5205" s="2">
        <v>41729</v>
      </c>
      <c r="B5205" s="4">
        <v>380.31</v>
      </c>
      <c r="C5205" s="4">
        <v>-4084.76</v>
      </c>
      <c r="D5205" s="4">
        <v>94912</v>
      </c>
      <c r="E5205" s="4">
        <v>260176.83</v>
      </c>
      <c r="F5205" s="4">
        <v>-9.89</v>
      </c>
      <c r="G5205" s="4">
        <v>17958</v>
      </c>
      <c r="H5205" s="4">
        <v>9954.9599999999991</v>
      </c>
      <c r="I5205" s="4">
        <v>44302.33</v>
      </c>
      <c r="J5205" s="4"/>
      <c r="K5205" s="4">
        <v>-106980.47</v>
      </c>
    </row>
    <row r="5206" spans="1:11" x14ac:dyDescent="0.25">
      <c r="A5206" s="2">
        <v>41730</v>
      </c>
      <c r="B5206" s="4">
        <v>380.31</v>
      </c>
      <c r="C5206" s="4">
        <v>-4084.76</v>
      </c>
      <c r="D5206" s="4">
        <v>94912</v>
      </c>
      <c r="E5206" s="4">
        <v>260176.83</v>
      </c>
      <c r="F5206" s="4">
        <v>-9.89</v>
      </c>
      <c r="G5206" s="4">
        <v>17958</v>
      </c>
      <c r="H5206" s="4">
        <v>9954.9599999999991</v>
      </c>
      <c r="I5206" s="4">
        <v>44302.33</v>
      </c>
      <c r="J5206" s="4"/>
      <c r="K5206" s="4">
        <v>-106980.47</v>
      </c>
    </row>
    <row r="5207" spans="1:11" x14ac:dyDescent="0.25">
      <c r="A5207" s="2">
        <v>41731</v>
      </c>
      <c r="B5207" s="4">
        <v>380.31</v>
      </c>
      <c r="C5207" s="4">
        <v>-4084.76</v>
      </c>
      <c r="D5207" s="4">
        <v>94912</v>
      </c>
      <c r="E5207" s="4">
        <v>260176.83</v>
      </c>
      <c r="F5207" s="4">
        <v>-9.89</v>
      </c>
      <c r="G5207" s="4">
        <v>17958</v>
      </c>
      <c r="H5207" s="4">
        <v>9954.9599999999991</v>
      </c>
      <c r="I5207" s="4">
        <v>44302.33</v>
      </c>
      <c r="J5207" s="4"/>
      <c r="K5207" s="4">
        <v>-106980.47</v>
      </c>
    </row>
    <row r="5208" spans="1:11" x14ac:dyDescent="0.25">
      <c r="A5208" s="2">
        <v>41732</v>
      </c>
      <c r="B5208" s="4">
        <v>380.31</v>
      </c>
      <c r="C5208" s="4">
        <v>-4084.76</v>
      </c>
      <c r="D5208" s="4">
        <v>94912</v>
      </c>
      <c r="E5208" s="4">
        <v>260176.83</v>
      </c>
      <c r="F5208" s="4">
        <v>-9.89</v>
      </c>
      <c r="G5208" s="4">
        <v>17958</v>
      </c>
      <c r="H5208" s="4">
        <v>9954.9599999999991</v>
      </c>
      <c r="I5208" s="4">
        <v>44302.33</v>
      </c>
      <c r="J5208" s="4"/>
      <c r="K5208" s="4">
        <v>-106980.47</v>
      </c>
    </row>
    <row r="5209" spans="1:11" x14ac:dyDescent="0.25">
      <c r="A5209" s="2">
        <v>41733</v>
      </c>
      <c r="B5209" s="4">
        <v>380.31</v>
      </c>
      <c r="C5209" s="4">
        <v>-4084.76</v>
      </c>
      <c r="D5209" s="4">
        <v>94912</v>
      </c>
      <c r="E5209" s="4">
        <v>260176.83</v>
      </c>
      <c r="F5209" s="4">
        <v>-9.89</v>
      </c>
      <c r="G5209" s="4">
        <v>17958</v>
      </c>
      <c r="H5209" s="4">
        <v>9954.9599999999991</v>
      </c>
      <c r="I5209" s="4">
        <v>44302.33</v>
      </c>
      <c r="J5209" s="4"/>
      <c r="K5209" s="4">
        <v>-106980.47</v>
      </c>
    </row>
    <row r="5210" spans="1:11" x14ac:dyDescent="0.25">
      <c r="A5210" s="2">
        <v>41734</v>
      </c>
      <c r="B5210" s="4">
        <v>380.31</v>
      </c>
      <c r="C5210" s="4">
        <v>-4084.76</v>
      </c>
      <c r="D5210" s="4">
        <v>94912</v>
      </c>
      <c r="E5210" s="4">
        <v>260176.83</v>
      </c>
      <c r="F5210" s="4">
        <v>-9.89</v>
      </c>
      <c r="G5210" s="4">
        <v>17958</v>
      </c>
      <c r="H5210" s="4">
        <v>9954.9599999999991</v>
      </c>
      <c r="I5210" s="4">
        <v>44302.33</v>
      </c>
      <c r="J5210" s="4"/>
      <c r="K5210" s="4">
        <v>-106980.47</v>
      </c>
    </row>
    <row r="5211" spans="1:11" x14ac:dyDescent="0.25">
      <c r="A5211" s="2">
        <v>41735</v>
      </c>
      <c r="B5211" s="4">
        <v>380.31</v>
      </c>
      <c r="C5211" s="4">
        <v>-4084.76</v>
      </c>
      <c r="D5211" s="4">
        <v>94912</v>
      </c>
      <c r="E5211" s="4">
        <v>260176.83</v>
      </c>
      <c r="F5211" s="4">
        <v>-9.89</v>
      </c>
      <c r="G5211" s="4">
        <v>17958</v>
      </c>
      <c r="H5211" s="4">
        <v>9954.9599999999991</v>
      </c>
      <c r="I5211" s="4">
        <v>44302.33</v>
      </c>
      <c r="J5211" s="4"/>
      <c r="K5211" s="4">
        <v>-106980.47</v>
      </c>
    </row>
    <row r="5212" spans="1:11" x14ac:dyDescent="0.25">
      <c r="A5212" s="2">
        <v>41736</v>
      </c>
      <c r="B5212" s="4">
        <v>380.31</v>
      </c>
      <c r="C5212" s="4">
        <v>-4084.76</v>
      </c>
      <c r="D5212" s="4">
        <v>94912</v>
      </c>
      <c r="E5212" s="4">
        <v>260176.83</v>
      </c>
      <c r="F5212" s="4">
        <v>-9.89</v>
      </c>
      <c r="G5212" s="4">
        <v>17958</v>
      </c>
      <c r="H5212" s="4">
        <v>9954.9599999999991</v>
      </c>
      <c r="I5212" s="4">
        <v>44302.33</v>
      </c>
      <c r="J5212" s="4"/>
      <c r="K5212" s="4">
        <v>-106980.47</v>
      </c>
    </row>
    <row r="5213" spans="1:11" x14ac:dyDescent="0.25">
      <c r="A5213" s="2">
        <v>41737</v>
      </c>
      <c r="B5213" s="4">
        <v>380.31</v>
      </c>
      <c r="C5213" s="4">
        <v>-4084.76</v>
      </c>
      <c r="D5213" s="4">
        <v>94912</v>
      </c>
      <c r="E5213" s="4">
        <v>260176.83</v>
      </c>
      <c r="F5213" s="4">
        <v>-9.89</v>
      </c>
      <c r="G5213" s="4">
        <v>17958</v>
      </c>
      <c r="H5213" s="4">
        <v>9954.9599999999991</v>
      </c>
      <c r="I5213" s="4">
        <v>44302.33</v>
      </c>
      <c r="J5213" s="4"/>
      <c r="K5213" s="4">
        <v>-106980.47</v>
      </c>
    </row>
    <row r="5214" spans="1:11" x14ac:dyDescent="0.25">
      <c r="A5214" s="2">
        <v>41738</v>
      </c>
      <c r="B5214" s="4">
        <v>380.31</v>
      </c>
      <c r="C5214" s="4">
        <v>-4084.76</v>
      </c>
      <c r="D5214" s="4">
        <v>94912</v>
      </c>
      <c r="E5214" s="4">
        <v>260176.83</v>
      </c>
      <c r="F5214" s="4">
        <v>-9.89</v>
      </c>
      <c r="G5214" s="4">
        <v>17958</v>
      </c>
      <c r="H5214" s="4">
        <v>9954.9599999999991</v>
      </c>
      <c r="I5214" s="4">
        <v>44302.33</v>
      </c>
      <c r="J5214" s="4"/>
      <c r="K5214" s="4">
        <v>-106980.47</v>
      </c>
    </row>
    <row r="5215" spans="1:11" x14ac:dyDescent="0.25">
      <c r="A5215" s="2">
        <v>41739</v>
      </c>
      <c r="B5215" s="4">
        <v>380.31</v>
      </c>
      <c r="C5215" s="4">
        <v>-4084.76</v>
      </c>
      <c r="D5215" s="4">
        <v>94912</v>
      </c>
      <c r="E5215" s="4">
        <v>260176.83</v>
      </c>
      <c r="F5215" s="4">
        <v>-9.89</v>
      </c>
      <c r="G5215" s="4">
        <v>17958</v>
      </c>
      <c r="H5215" s="4">
        <v>9954.9599999999991</v>
      </c>
      <c r="I5215" s="4">
        <v>44302.33</v>
      </c>
      <c r="J5215" s="4"/>
      <c r="K5215" s="4">
        <v>-106980.47</v>
      </c>
    </row>
    <row r="5216" spans="1:11" x14ac:dyDescent="0.25">
      <c r="A5216" s="2">
        <v>41740</v>
      </c>
      <c r="B5216" s="4">
        <v>380.31</v>
      </c>
      <c r="C5216" s="4">
        <v>-4084.76</v>
      </c>
      <c r="D5216" s="4">
        <v>94912</v>
      </c>
      <c r="E5216" s="4">
        <v>260176.83</v>
      </c>
      <c r="F5216" s="4">
        <v>-9.89</v>
      </c>
      <c r="G5216" s="4">
        <v>17958</v>
      </c>
      <c r="H5216" s="4">
        <v>9954.9599999999991</v>
      </c>
      <c r="I5216" s="4">
        <v>44302.33</v>
      </c>
      <c r="J5216" s="4"/>
      <c r="K5216" s="4">
        <v>-106980.47</v>
      </c>
    </row>
    <row r="5217" spans="1:11" x14ac:dyDescent="0.25">
      <c r="A5217" s="2">
        <v>41741</v>
      </c>
      <c r="B5217" s="4">
        <v>380.31</v>
      </c>
      <c r="C5217" s="4">
        <v>-4084.76</v>
      </c>
      <c r="D5217" s="4">
        <v>94912</v>
      </c>
      <c r="E5217" s="4">
        <v>260176.83</v>
      </c>
      <c r="F5217" s="4">
        <v>-9.89</v>
      </c>
      <c r="G5217" s="4">
        <v>17958</v>
      </c>
      <c r="H5217" s="4">
        <v>9954.9599999999991</v>
      </c>
      <c r="I5217" s="4">
        <v>44302.33</v>
      </c>
      <c r="J5217" s="4"/>
      <c r="K5217" s="4">
        <v>-106980.47</v>
      </c>
    </row>
    <row r="5218" spans="1:11" x14ac:dyDescent="0.25">
      <c r="A5218" s="2">
        <v>41742</v>
      </c>
      <c r="B5218" s="4">
        <v>380.31</v>
      </c>
      <c r="C5218" s="4">
        <v>-4084.76</v>
      </c>
      <c r="D5218" s="4">
        <v>94912</v>
      </c>
      <c r="E5218" s="4">
        <v>260176.83</v>
      </c>
      <c r="F5218" s="4">
        <v>-9.89</v>
      </c>
      <c r="G5218" s="4">
        <v>17958</v>
      </c>
      <c r="H5218" s="4">
        <v>9954.9599999999991</v>
      </c>
      <c r="I5218" s="4">
        <v>44302.33</v>
      </c>
      <c r="J5218" s="4"/>
      <c r="K5218" s="4">
        <v>-106980.47</v>
      </c>
    </row>
    <row r="5219" spans="1:11" x14ac:dyDescent="0.25">
      <c r="A5219" s="2">
        <v>41743</v>
      </c>
      <c r="B5219" s="4">
        <v>380.31</v>
      </c>
      <c r="C5219" s="4">
        <v>-4084.76</v>
      </c>
      <c r="D5219" s="4">
        <v>94912</v>
      </c>
      <c r="E5219" s="4">
        <v>260176.83</v>
      </c>
      <c r="F5219" s="4">
        <v>-9.89</v>
      </c>
      <c r="G5219" s="4">
        <v>17958</v>
      </c>
      <c r="H5219" s="4">
        <v>9954.9599999999991</v>
      </c>
      <c r="I5219" s="4">
        <v>44302.33</v>
      </c>
      <c r="J5219" s="4"/>
      <c r="K5219" s="4">
        <v>-106980.47</v>
      </c>
    </row>
    <row r="5220" spans="1:11" x14ac:dyDescent="0.25">
      <c r="A5220" s="2">
        <v>41744</v>
      </c>
      <c r="B5220" s="4">
        <v>380.31</v>
      </c>
      <c r="C5220" s="4">
        <v>-4084.76</v>
      </c>
      <c r="D5220" s="4">
        <v>94912</v>
      </c>
      <c r="E5220" s="4">
        <v>260176.83</v>
      </c>
      <c r="F5220" s="4">
        <v>-9.89</v>
      </c>
      <c r="G5220" s="4">
        <v>17958</v>
      </c>
      <c r="H5220" s="4">
        <v>9954.9599999999991</v>
      </c>
      <c r="I5220" s="4">
        <v>44302.33</v>
      </c>
      <c r="J5220" s="4"/>
      <c r="K5220" s="4">
        <v>-106980.47</v>
      </c>
    </row>
    <row r="5221" spans="1:11" x14ac:dyDescent="0.25">
      <c r="A5221" s="2">
        <v>41745</v>
      </c>
      <c r="B5221" s="4">
        <v>380.31</v>
      </c>
      <c r="C5221" s="4">
        <v>-4084.76</v>
      </c>
      <c r="D5221" s="4">
        <v>94912</v>
      </c>
      <c r="E5221" s="4">
        <v>260176.83</v>
      </c>
      <c r="F5221" s="4">
        <v>-9.89</v>
      </c>
      <c r="G5221" s="4">
        <v>17958</v>
      </c>
      <c r="H5221" s="4">
        <v>9954.9599999999991</v>
      </c>
      <c r="I5221" s="4">
        <v>44302.33</v>
      </c>
      <c r="J5221" s="4"/>
      <c r="K5221" s="4">
        <v>-106980.47</v>
      </c>
    </row>
    <row r="5222" spans="1:11" x14ac:dyDescent="0.25">
      <c r="A5222" s="2">
        <v>41746</v>
      </c>
      <c r="B5222" s="4">
        <v>380.31</v>
      </c>
      <c r="C5222" s="4">
        <v>-4084.76</v>
      </c>
      <c r="D5222" s="4">
        <v>94912</v>
      </c>
      <c r="E5222" s="4">
        <v>260176.83</v>
      </c>
      <c r="F5222" s="4">
        <v>-9.89</v>
      </c>
      <c r="G5222" s="4">
        <v>17958</v>
      </c>
      <c r="H5222" s="4">
        <v>9954.9599999999991</v>
      </c>
      <c r="I5222" s="4">
        <v>44302.33</v>
      </c>
      <c r="J5222" s="4"/>
      <c r="K5222" s="4">
        <v>-106980.47</v>
      </c>
    </row>
    <row r="5223" spans="1:11" x14ac:dyDescent="0.25">
      <c r="A5223" s="2">
        <v>41747</v>
      </c>
      <c r="B5223" s="4">
        <v>380.31</v>
      </c>
      <c r="C5223" s="4">
        <v>-4084.76</v>
      </c>
      <c r="D5223" s="4">
        <v>94912</v>
      </c>
      <c r="E5223" s="4">
        <v>260176.83</v>
      </c>
      <c r="F5223" s="4">
        <v>-9.89</v>
      </c>
      <c r="G5223" s="4">
        <v>17958</v>
      </c>
      <c r="H5223" s="4">
        <v>9954.9599999999991</v>
      </c>
      <c r="I5223" s="4">
        <v>44302.33</v>
      </c>
      <c r="J5223" s="4"/>
      <c r="K5223" s="4">
        <v>-106980.47</v>
      </c>
    </row>
    <row r="5224" spans="1:11" x14ac:dyDescent="0.25">
      <c r="A5224" s="2">
        <v>41748</v>
      </c>
      <c r="B5224" s="4">
        <v>380.31</v>
      </c>
      <c r="C5224" s="4">
        <v>-4084.76</v>
      </c>
      <c r="D5224" s="4">
        <v>94912</v>
      </c>
      <c r="E5224" s="4">
        <v>260176.83</v>
      </c>
      <c r="F5224" s="4">
        <v>-9.89</v>
      </c>
      <c r="G5224" s="4">
        <v>17958</v>
      </c>
      <c r="H5224" s="4">
        <v>9954.9599999999991</v>
      </c>
      <c r="I5224" s="4">
        <v>44302.33</v>
      </c>
      <c r="J5224" s="4"/>
      <c r="K5224" s="4">
        <v>-106980.47</v>
      </c>
    </row>
    <row r="5225" spans="1:11" x14ac:dyDescent="0.25">
      <c r="A5225" s="2">
        <v>41749</v>
      </c>
      <c r="B5225" s="4">
        <v>380.31</v>
      </c>
      <c r="C5225" s="4">
        <v>-4084.76</v>
      </c>
      <c r="D5225" s="4">
        <v>94912</v>
      </c>
      <c r="E5225" s="4">
        <v>260176.83</v>
      </c>
      <c r="F5225" s="4">
        <v>-9.89</v>
      </c>
      <c r="G5225" s="4">
        <v>17958</v>
      </c>
      <c r="H5225" s="4">
        <v>9954.9599999999991</v>
      </c>
      <c r="I5225" s="4">
        <v>44302.33</v>
      </c>
      <c r="J5225" s="4"/>
      <c r="K5225" s="4">
        <v>-106980.47</v>
      </c>
    </row>
    <row r="5226" spans="1:11" x14ac:dyDescent="0.25">
      <c r="A5226" s="2">
        <v>41750</v>
      </c>
      <c r="B5226" s="4">
        <v>380.31</v>
      </c>
      <c r="C5226" s="4">
        <v>-4084.76</v>
      </c>
      <c r="D5226" s="4">
        <v>94912</v>
      </c>
      <c r="E5226" s="4">
        <v>260176.83</v>
      </c>
      <c r="F5226" s="4">
        <v>-9.89</v>
      </c>
      <c r="G5226" s="4">
        <v>17958</v>
      </c>
      <c r="H5226" s="4">
        <v>9954.9599999999991</v>
      </c>
      <c r="I5226" s="4">
        <v>44302.33</v>
      </c>
      <c r="J5226" s="4"/>
      <c r="K5226" s="4">
        <v>-106980.47</v>
      </c>
    </row>
    <row r="5227" spans="1:11" x14ac:dyDescent="0.25">
      <c r="A5227" s="2">
        <v>41751</v>
      </c>
      <c r="B5227" s="4">
        <v>380.31</v>
      </c>
      <c r="C5227" s="4">
        <v>-4084.76</v>
      </c>
      <c r="D5227" s="4">
        <v>94912</v>
      </c>
      <c r="E5227" s="4">
        <v>260176.83</v>
      </c>
      <c r="F5227" s="4">
        <v>-9.89</v>
      </c>
      <c r="G5227" s="4">
        <v>17958</v>
      </c>
      <c r="H5227" s="4">
        <v>9954.9599999999991</v>
      </c>
      <c r="I5227" s="4">
        <v>44302.33</v>
      </c>
      <c r="J5227" s="4"/>
      <c r="K5227" s="4">
        <v>-106980.47</v>
      </c>
    </row>
    <row r="5228" spans="1:11" x14ac:dyDescent="0.25">
      <c r="A5228" s="2">
        <v>41752</v>
      </c>
      <c r="B5228" s="4">
        <v>380.31</v>
      </c>
      <c r="C5228" s="4">
        <v>-4084.76</v>
      </c>
      <c r="D5228" s="4">
        <v>94912</v>
      </c>
      <c r="E5228" s="4">
        <v>260176.83</v>
      </c>
      <c r="F5228" s="4">
        <v>-9.89</v>
      </c>
      <c r="G5228" s="4">
        <v>17958</v>
      </c>
      <c r="H5228" s="4">
        <v>9954.9599999999991</v>
      </c>
      <c r="I5228" s="4">
        <v>44302.33</v>
      </c>
      <c r="J5228" s="4"/>
      <c r="K5228" s="4">
        <v>-106980.47</v>
      </c>
    </row>
    <row r="5229" spans="1:11" x14ac:dyDescent="0.25">
      <c r="A5229" s="2">
        <v>41753</v>
      </c>
      <c r="B5229" s="4">
        <v>380.31</v>
      </c>
      <c r="C5229" s="4">
        <v>-4084.76</v>
      </c>
      <c r="D5229" s="4">
        <v>94912</v>
      </c>
      <c r="E5229" s="4">
        <v>260176.83</v>
      </c>
      <c r="F5229" s="4">
        <v>-9.89</v>
      </c>
      <c r="G5229" s="4">
        <v>17958</v>
      </c>
      <c r="H5229" s="4">
        <v>9954.9599999999991</v>
      </c>
      <c r="I5229" s="4">
        <v>44302.33</v>
      </c>
      <c r="J5229" s="4"/>
      <c r="K5229" s="4">
        <v>-106980.47</v>
      </c>
    </row>
    <row r="5230" spans="1:11" x14ac:dyDescent="0.25">
      <c r="A5230" s="2">
        <v>41754</v>
      </c>
      <c r="B5230" s="4">
        <v>380.31</v>
      </c>
      <c r="C5230" s="4">
        <v>-4084.76</v>
      </c>
      <c r="D5230" s="4">
        <v>94912</v>
      </c>
      <c r="E5230" s="4">
        <v>260176.83</v>
      </c>
      <c r="F5230" s="4">
        <v>-9.89</v>
      </c>
      <c r="G5230" s="4">
        <v>17958</v>
      </c>
      <c r="H5230" s="4">
        <v>9954.9599999999991</v>
      </c>
      <c r="I5230" s="4">
        <v>44302.33</v>
      </c>
      <c r="J5230" s="4"/>
      <c r="K5230" s="4">
        <v>-106980.47</v>
      </c>
    </row>
    <row r="5231" spans="1:11" x14ac:dyDescent="0.25">
      <c r="A5231" s="2">
        <v>41755</v>
      </c>
      <c r="B5231" s="4">
        <v>380.31</v>
      </c>
      <c r="C5231" s="4">
        <v>-4084.76</v>
      </c>
      <c r="D5231" s="4">
        <v>94912</v>
      </c>
      <c r="E5231" s="4">
        <v>260176.83</v>
      </c>
      <c r="F5231" s="4">
        <v>-9.89</v>
      </c>
      <c r="G5231" s="4">
        <v>17958</v>
      </c>
      <c r="H5231" s="4">
        <v>9954.9599999999991</v>
      </c>
      <c r="I5231" s="4">
        <v>44302.33</v>
      </c>
      <c r="J5231" s="4"/>
      <c r="K5231" s="4">
        <v>-106980.47</v>
      </c>
    </row>
    <row r="5232" spans="1:11" x14ac:dyDescent="0.25">
      <c r="A5232" s="2">
        <v>41756</v>
      </c>
      <c r="B5232" s="4">
        <v>380.31</v>
      </c>
      <c r="C5232" s="4">
        <v>-4084.76</v>
      </c>
      <c r="D5232" s="4">
        <v>94912</v>
      </c>
      <c r="E5232" s="4">
        <v>260176.83</v>
      </c>
      <c r="F5232" s="4">
        <v>-9.89</v>
      </c>
      <c r="G5232" s="4">
        <v>17958</v>
      </c>
      <c r="H5232" s="4">
        <v>9954.9599999999991</v>
      </c>
      <c r="I5232" s="4">
        <v>44302.33</v>
      </c>
      <c r="J5232" s="4"/>
      <c r="K5232" s="4">
        <v>-106980.47</v>
      </c>
    </row>
    <row r="5233" spans="1:11" x14ac:dyDescent="0.25">
      <c r="A5233" s="2">
        <v>41757</v>
      </c>
      <c r="B5233" s="4">
        <v>380.31</v>
      </c>
      <c r="C5233" s="4">
        <v>-4084.76</v>
      </c>
      <c r="D5233" s="4">
        <v>94912</v>
      </c>
      <c r="E5233" s="4">
        <v>260176.83</v>
      </c>
      <c r="F5233" s="4">
        <v>-9.89</v>
      </c>
      <c r="G5233" s="4">
        <v>17958</v>
      </c>
      <c r="H5233" s="4">
        <v>9954.9599999999991</v>
      </c>
      <c r="I5233" s="4">
        <v>44302.33</v>
      </c>
      <c r="J5233" s="4"/>
      <c r="K5233" s="4">
        <v>-106980.47</v>
      </c>
    </row>
    <row r="5234" spans="1:11" x14ac:dyDescent="0.25">
      <c r="A5234" s="2">
        <v>41758</v>
      </c>
      <c r="B5234" s="4">
        <v>380.31</v>
      </c>
      <c r="C5234" s="4">
        <v>-4084.76</v>
      </c>
      <c r="D5234" s="4">
        <v>94912</v>
      </c>
      <c r="E5234" s="4">
        <v>260176.83</v>
      </c>
      <c r="F5234" s="4">
        <v>-9.89</v>
      </c>
      <c r="G5234" s="4">
        <v>17958</v>
      </c>
      <c r="H5234" s="4">
        <v>9954.9599999999991</v>
      </c>
      <c r="I5234" s="4">
        <v>44302.33</v>
      </c>
      <c r="J5234" s="4"/>
      <c r="K5234" s="4">
        <v>-106980.47</v>
      </c>
    </row>
    <row r="5235" spans="1:11" x14ac:dyDescent="0.25">
      <c r="A5235" s="2">
        <v>41759</v>
      </c>
      <c r="B5235" s="4">
        <v>380.31</v>
      </c>
      <c r="C5235" s="4">
        <v>-4084.76</v>
      </c>
      <c r="D5235" s="4">
        <v>94657</v>
      </c>
      <c r="E5235" s="4">
        <v>260176.83</v>
      </c>
      <c r="F5235" s="4">
        <v>-10.74</v>
      </c>
      <c r="G5235" s="4">
        <v>17958</v>
      </c>
      <c r="H5235" s="4">
        <v>9954.9599999999991</v>
      </c>
      <c r="I5235" s="4">
        <v>44647.48</v>
      </c>
      <c r="J5235" s="4"/>
      <c r="K5235" s="4">
        <v>-106980.47</v>
      </c>
    </row>
    <row r="5236" spans="1:11" x14ac:dyDescent="0.25">
      <c r="A5236" s="2">
        <v>41760</v>
      </c>
      <c r="B5236" s="4">
        <v>380.31</v>
      </c>
      <c r="C5236" s="4">
        <v>-4084.76</v>
      </c>
      <c r="D5236" s="4">
        <v>94657</v>
      </c>
      <c r="E5236" s="4">
        <v>260176.83</v>
      </c>
      <c r="F5236" s="4">
        <v>-10.74</v>
      </c>
      <c r="G5236" s="4">
        <v>17958</v>
      </c>
      <c r="H5236" s="4">
        <v>9954.9599999999991</v>
      </c>
      <c r="I5236" s="4">
        <v>44647.48</v>
      </c>
      <c r="J5236" s="4"/>
      <c r="K5236" s="4">
        <v>-106980.47</v>
      </c>
    </row>
    <row r="5237" spans="1:11" x14ac:dyDescent="0.25">
      <c r="A5237" s="2">
        <v>41761</v>
      </c>
      <c r="B5237" s="4">
        <v>380.31</v>
      </c>
      <c r="C5237" s="4">
        <v>-4084.76</v>
      </c>
      <c r="D5237" s="4">
        <v>94657</v>
      </c>
      <c r="E5237" s="4">
        <v>260176.83</v>
      </c>
      <c r="F5237" s="4">
        <v>-10.74</v>
      </c>
      <c r="G5237" s="4">
        <v>17958</v>
      </c>
      <c r="H5237" s="4">
        <v>9954.9599999999991</v>
      </c>
      <c r="I5237" s="4">
        <v>44647.48</v>
      </c>
      <c r="J5237" s="4"/>
      <c r="K5237" s="4">
        <v>-106980.47</v>
      </c>
    </row>
    <row r="5238" spans="1:11" x14ac:dyDescent="0.25">
      <c r="A5238" s="2">
        <v>41762</v>
      </c>
      <c r="B5238" s="4">
        <v>380.31</v>
      </c>
      <c r="C5238" s="4">
        <v>-4084.76</v>
      </c>
      <c r="D5238" s="4">
        <v>94657</v>
      </c>
      <c r="E5238" s="4">
        <v>260176.83</v>
      </c>
      <c r="F5238" s="4">
        <v>-10.74</v>
      </c>
      <c r="G5238" s="4">
        <v>17958</v>
      </c>
      <c r="H5238" s="4">
        <v>9954.9599999999991</v>
      </c>
      <c r="I5238" s="4">
        <v>44647.48</v>
      </c>
      <c r="J5238" s="4"/>
      <c r="K5238" s="4">
        <v>-106980.47</v>
      </c>
    </row>
    <row r="5239" spans="1:11" x14ac:dyDescent="0.25">
      <c r="A5239" s="2">
        <v>41763</v>
      </c>
      <c r="B5239" s="4">
        <v>380.31</v>
      </c>
      <c r="C5239" s="4">
        <v>-4084.76</v>
      </c>
      <c r="D5239" s="4">
        <v>94657</v>
      </c>
      <c r="E5239" s="4">
        <v>260176.83</v>
      </c>
      <c r="F5239" s="4">
        <v>-10.74</v>
      </c>
      <c r="G5239" s="4">
        <v>17958</v>
      </c>
      <c r="H5239" s="4">
        <v>9954.9599999999991</v>
      </c>
      <c r="I5239" s="4">
        <v>44647.48</v>
      </c>
      <c r="J5239" s="4"/>
      <c r="K5239" s="4">
        <v>-106980.47</v>
      </c>
    </row>
    <row r="5240" spans="1:11" x14ac:dyDescent="0.25">
      <c r="A5240" s="2">
        <v>41764</v>
      </c>
      <c r="B5240" s="4">
        <v>380.31</v>
      </c>
      <c r="C5240" s="4">
        <v>-4084.76</v>
      </c>
      <c r="D5240" s="4">
        <v>94657</v>
      </c>
      <c r="E5240" s="4">
        <v>260176.83</v>
      </c>
      <c r="F5240" s="4">
        <v>-10.74</v>
      </c>
      <c r="G5240" s="4">
        <v>17958</v>
      </c>
      <c r="H5240" s="4">
        <v>9954.9599999999991</v>
      </c>
      <c r="I5240" s="4">
        <v>44647.48</v>
      </c>
      <c r="J5240" s="4"/>
      <c r="K5240" s="4">
        <v>-106980.47</v>
      </c>
    </row>
    <row r="5241" spans="1:11" x14ac:dyDescent="0.25">
      <c r="A5241" s="2">
        <v>41765</v>
      </c>
      <c r="B5241" s="4">
        <v>380.31</v>
      </c>
      <c r="C5241" s="4">
        <v>-4084.76</v>
      </c>
      <c r="D5241" s="4">
        <v>94657</v>
      </c>
      <c r="E5241" s="4">
        <v>260176.83</v>
      </c>
      <c r="F5241" s="4">
        <v>-10.74</v>
      </c>
      <c r="G5241" s="4">
        <v>17958</v>
      </c>
      <c r="H5241" s="4">
        <v>9954.9599999999991</v>
      </c>
      <c r="I5241" s="4">
        <v>44647.48</v>
      </c>
      <c r="J5241" s="4"/>
      <c r="K5241" s="4">
        <v>-106980.47</v>
      </c>
    </row>
    <row r="5242" spans="1:11" x14ac:dyDescent="0.25">
      <c r="A5242" s="2">
        <v>41766</v>
      </c>
      <c r="B5242" s="4">
        <v>380.31</v>
      </c>
      <c r="C5242" s="4">
        <v>-4084.76</v>
      </c>
      <c r="D5242" s="4">
        <v>94657</v>
      </c>
      <c r="E5242" s="4">
        <v>260176.83</v>
      </c>
      <c r="F5242" s="4">
        <v>-10.74</v>
      </c>
      <c r="G5242" s="4">
        <v>17958</v>
      </c>
      <c r="H5242" s="4">
        <v>9954.9599999999991</v>
      </c>
      <c r="I5242" s="4">
        <v>44647.48</v>
      </c>
      <c r="J5242" s="4"/>
      <c r="K5242" s="4">
        <v>-106980.47</v>
      </c>
    </row>
    <row r="5243" spans="1:11" x14ac:dyDescent="0.25">
      <c r="A5243" s="2">
        <v>41767</v>
      </c>
      <c r="B5243" s="4">
        <v>380.31</v>
      </c>
      <c r="C5243" s="4">
        <v>-4084.76</v>
      </c>
      <c r="D5243" s="4">
        <v>94657</v>
      </c>
      <c r="E5243" s="4">
        <v>260176.83</v>
      </c>
      <c r="F5243" s="4">
        <v>-10.74</v>
      </c>
      <c r="G5243" s="4">
        <v>17958</v>
      </c>
      <c r="H5243" s="4">
        <v>9954.9599999999991</v>
      </c>
      <c r="I5243" s="4">
        <v>44647.48</v>
      </c>
      <c r="J5243" s="4"/>
      <c r="K5243" s="4">
        <v>-106980.47</v>
      </c>
    </row>
    <row r="5244" spans="1:11" x14ac:dyDescent="0.25">
      <c r="A5244" s="2">
        <v>41768</v>
      </c>
      <c r="B5244" s="4">
        <v>380.31</v>
      </c>
      <c r="C5244" s="4">
        <v>-4084.76</v>
      </c>
      <c r="D5244" s="4">
        <v>94657</v>
      </c>
      <c r="E5244" s="4">
        <v>260176.83</v>
      </c>
      <c r="F5244" s="4">
        <v>-10.74</v>
      </c>
      <c r="G5244" s="4">
        <v>17958</v>
      </c>
      <c r="H5244" s="4">
        <v>9954.9599999999991</v>
      </c>
      <c r="I5244" s="4">
        <v>44647.48</v>
      </c>
      <c r="J5244" s="4"/>
      <c r="K5244" s="4">
        <v>-106980.47</v>
      </c>
    </row>
    <row r="5245" spans="1:11" x14ac:dyDescent="0.25">
      <c r="A5245" s="2">
        <v>41769</v>
      </c>
      <c r="B5245" s="4">
        <v>380.31</v>
      </c>
      <c r="C5245" s="4">
        <v>-4084.76</v>
      </c>
      <c r="D5245" s="4">
        <v>94657</v>
      </c>
      <c r="E5245" s="4">
        <v>260176.83</v>
      </c>
      <c r="F5245" s="4">
        <v>-10.74</v>
      </c>
      <c r="G5245" s="4">
        <v>17958</v>
      </c>
      <c r="H5245" s="4">
        <v>9954.9599999999991</v>
      </c>
      <c r="I5245" s="4">
        <v>44647.48</v>
      </c>
      <c r="J5245" s="4"/>
      <c r="K5245" s="4">
        <v>-106980.47</v>
      </c>
    </row>
    <row r="5246" spans="1:11" x14ac:dyDescent="0.25">
      <c r="A5246" s="2">
        <v>41770</v>
      </c>
      <c r="B5246" s="4">
        <v>380.31</v>
      </c>
      <c r="C5246" s="4">
        <v>-4084.76</v>
      </c>
      <c r="D5246" s="4">
        <v>94657</v>
      </c>
      <c r="E5246" s="4">
        <v>260176.83</v>
      </c>
      <c r="F5246" s="4">
        <v>-10.74</v>
      </c>
      <c r="G5246" s="4">
        <v>17958</v>
      </c>
      <c r="H5246" s="4">
        <v>9954.9599999999991</v>
      </c>
      <c r="I5246" s="4">
        <v>44647.48</v>
      </c>
      <c r="J5246" s="4"/>
      <c r="K5246" s="4">
        <v>-106980.47</v>
      </c>
    </row>
    <row r="5247" spans="1:11" x14ac:dyDescent="0.25">
      <c r="A5247" s="2">
        <v>41771</v>
      </c>
      <c r="B5247" s="4">
        <v>380.31</v>
      </c>
      <c r="C5247" s="4">
        <v>-4084.76</v>
      </c>
      <c r="D5247" s="4">
        <v>94657</v>
      </c>
      <c r="E5247" s="4">
        <v>260176.83</v>
      </c>
      <c r="F5247" s="4">
        <v>-10.74</v>
      </c>
      <c r="G5247" s="4">
        <v>17958</v>
      </c>
      <c r="H5247" s="4">
        <v>9954.9599999999991</v>
      </c>
      <c r="I5247" s="4">
        <v>44647.48</v>
      </c>
      <c r="J5247" s="4"/>
      <c r="K5247" s="4">
        <v>-106980.47</v>
      </c>
    </row>
    <row r="5248" spans="1:11" x14ac:dyDescent="0.25">
      <c r="A5248" s="2">
        <v>41772</v>
      </c>
      <c r="B5248" s="4">
        <v>380.31</v>
      </c>
      <c r="C5248" s="4">
        <v>-4084.76</v>
      </c>
      <c r="D5248" s="4">
        <v>94657</v>
      </c>
      <c r="E5248" s="4">
        <v>260176.83</v>
      </c>
      <c r="F5248" s="4">
        <v>-10.74</v>
      </c>
      <c r="G5248" s="4">
        <v>17958</v>
      </c>
      <c r="H5248" s="4">
        <v>9954.9599999999991</v>
      </c>
      <c r="I5248" s="4">
        <v>44647.48</v>
      </c>
      <c r="J5248" s="4"/>
      <c r="K5248" s="4">
        <v>-106980.47</v>
      </c>
    </row>
    <row r="5249" spans="1:11" x14ac:dyDescent="0.25">
      <c r="A5249" s="2">
        <v>41773</v>
      </c>
      <c r="B5249" s="4">
        <v>380.31</v>
      </c>
      <c r="C5249" s="4">
        <v>-4084.76</v>
      </c>
      <c r="D5249" s="4">
        <v>94657</v>
      </c>
      <c r="E5249" s="4">
        <v>260176.83</v>
      </c>
      <c r="F5249" s="4">
        <v>-10.74</v>
      </c>
      <c r="G5249" s="4">
        <v>17958</v>
      </c>
      <c r="H5249" s="4">
        <v>9954.9599999999991</v>
      </c>
      <c r="I5249" s="4">
        <v>44647.48</v>
      </c>
      <c r="J5249" s="4"/>
      <c r="K5249" s="4">
        <v>-106980.47</v>
      </c>
    </row>
    <row r="5250" spans="1:11" x14ac:dyDescent="0.25">
      <c r="A5250" s="2">
        <v>41774</v>
      </c>
      <c r="B5250" s="4">
        <v>380.31</v>
      </c>
      <c r="C5250" s="4">
        <v>-4084.76</v>
      </c>
      <c r="D5250" s="4">
        <v>94657</v>
      </c>
      <c r="E5250" s="4">
        <v>260176.83</v>
      </c>
      <c r="F5250" s="4">
        <v>-10.74</v>
      </c>
      <c r="G5250" s="4">
        <v>17958</v>
      </c>
      <c r="H5250" s="4">
        <v>9954.9599999999991</v>
      </c>
      <c r="I5250" s="4">
        <v>44647.48</v>
      </c>
      <c r="J5250" s="4"/>
      <c r="K5250" s="4">
        <v>-106980.47</v>
      </c>
    </row>
    <row r="5251" spans="1:11" x14ac:dyDescent="0.25">
      <c r="A5251" s="2">
        <v>41775</v>
      </c>
      <c r="B5251" s="4">
        <v>380.31</v>
      </c>
      <c r="C5251" s="4">
        <v>-4084.76</v>
      </c>
      <c r="D5251" s="4">
        <v>94657</v>
      </c>
      <c r="E5251" s="4">
        <v>260176.83</v>
      </c>
      <c r="F5251" s="4">
        <v>-10.74</v>
      </c>
      <c r="G5251" s="4">
        <v>17958</v>
      </c>
      <c r="H5251" s="4">
        <v>9954.9599999999991</v>
      </c>
      <c r="I5251" s="4">
        <v>44647.48</v>
      </c>
      <c r="J5251" s="4"/>
      <c r="K5251" s="4">
        <v>-106980.47</v>
      </c>
    </row>
    <row r="5252" spans="1:11" x14ac:dyDescent="0.25">
      <c r="A5252" s="2">
        <v>41776</v>
      </c>
      <c r="B5252" s="4">
        <v>380.31</v>
      </c>
      <c r="C5252" s="4">
        <v>-4084.76</v>
      </c>
      <c r="D5252" s="4">
        <v>94657</v>
      </c>
      <c r="E5252" s="4">
        <v>260176.83</v>
      </c>
      <c r="F5252" s="4">
        <v>-10.74</v>
      </c>
      <c r="G5252" s="4">
        <v>17958</v>
      </c>
      <c r="H5252" s="4">
        <v>9954.9599999999991</v>
      </c>
      <c r="I5252" s="4">
        <v>44647.48</v>
      </c>
      <c r="J5252" s="4"/>
      <c r="K5252" s="4">
        <v>-106980.47</v>
      </c>
    </row>
    <row r="5253" spans="1:11" x14ac:dyDescent="0.25">
      <c r="A5253" s="2">
        <v>41777</v>
      </c>
      <c r="B5253" s="4">
        <v>380.31</v>
      </c>
      <c r="C5253" s="4">
        <v>-4084.76</v>
      </c>
      <c r="D5253" s="4">
        <v>94657</v>
      </c>
      <c r="E5253" s="4">
        <v>260176.83</v>
      </c>
      <c r="F5253" s="4">
        <v>-10.74</v>
      </c>
      <c r="G5253" s="4">
        <v>17958</v>
      </c>
      <c r="H5253" s="4">
        <v>9954.9599999999991</v>
      </c>
      <c r="I5253" s="4">
        <v>44647.48</v>
      </c>
      <c r="J5253" s="4"/>
      <c r="K5253" s="4">
        <v>-106980.47</v>
      </c>
    </row>
    <row r="5254" spans="1:11" x14ac:dyDescent="0.25">
      <c r="A5254" s="2">
        <v>41778</v>
      </c>
      <c r="B5254" s="4">
        <v>380.31</v>
      </c>
      <c r="C5254" s="4">
        <v>-4084.76</v>
      </c>
      <c r="D5254" s="4">
        <v>94657</v>
      </c>
      <c r="E5254" s="4">
        <v>260176.83</v>
      </c>
      <c r="F5254" s="4">
        <v>-10.74</v>
      </c>
      <c r="G5254" s="4">
        <v>17958</v>
      </c>
      <c r="H5254" s="4">
        <v>9954.9599999999991</v>
      </c>
      <c r="I5254" s="4">
        <v>44647.48</v>
      </c>
      <c r="J5254" s="4"/>
      <c r="K5254" s="4">
        <v>-106980.47</v>
      </c>
    </row>
    <row r="5255" spans="1:11" x14ac:dyDescent="0.25">
      <c r="A5255" s="2">
        <v>41779</v>
      </c>
      <c r="B5255" s="4">
        <v>380.31</v>
      </c>
      <c r="C5255" s="4">
        <v>-4084.76</v>
      </c>
      <c r="D5255" s="4">
        <v>94657</v>
      </c>
      <c r="E5255" s="4">
        <v>260176.83</v>
      </c>
      <c r="F5255" s="4">
        <v>-10.74</v>
      </c>
      <c r="G5255" s="4">
        <v>17958</v>
      </c>
      <c r="H5255" s="4">
        <v>9954.9599999999991</v>
      </c>
      <c r="I5255" s="4">
        <v>44647.48</v>
      </c>
      <c r="J5255" s="4"/>
      <c r="K5255" s="4">
        <v>-106980.47</v>
      </c>
    </row>
    <row r="5256" spans="1:11" x14ac:dyDescent="0.25">
      <c r="A5256" s="2">
        <v>41780</v>
      </c>
      <c r="B5256" s="4">
        <v>380.31</v>
      </c>
      <c r="C5256" s="4">
        <v>-4084.76</v>
      </c>
      <c r="D5256" s="4">
        <v>94657</v>
      </c>
      <c r="E5256" s="4">
        <v>260176.83</v>
      </c>
      <c r="F5256" s="4">
        <v>-10.74</v>
      </c>
      <c r="G5256" s="4">
        <v>17958</v>
      </c>
      <c r="H5256" s="4">
        <v>9954.9599999999991</v>
      </c>
      <c r="I5256" s="4">
        <v>44647.48</v>
      </c>
      <c r="J5256" s="4"/>
      <c r="K5256" s="4">
        <v>-106980.47</v>
      </c>
    </row>
    <row r="5257" spans="1:11" x14ac:dyDescent="0.25">
      <c r="A5257" s="2">
        <v>41781</v>
      </c>
      <c r="B5257" s="4">
        <v>380.31</v>
      </c>
      <c r="C5257" s="4">
        <v>-4084.76</v>
      </c>
      <c r="D5257" s="4">
        <v>94657</v>
      </c>
      <c r="E5257" s="4">
        <v>260176.83</v>
      </c>
      <c r="F5257" s="4">
        <v>-10.74</v>
      </c>
      <c r="G5257" s="4">
        <v>17958</v>
      </c>
      <c r="H5257" s="4">
        <v>9954.9599999999991</v>
      </c>
      <c r="I5257" s="4">
        <v>44647.48</v>
      </c>
      <c r="J5257" s="4"/>
      <c r="K5257" s="4">
        <v>-106980.47</v>
      </c>
    </row>
    <row r="5258" spans="1:11" x14ac:dyDescent="0.25">
      <c r="A5258" s="2">
        <v>41782</v>
      </c>
      <c r="B5258" s="4">
        <v>380.31</v>
      </c>
      <c r="C5258" s="4">
        <v>-4084.76</v>
      </c>
      <c r="D5258" s="4">
        <v>94657</v>
      </c>
      <c r="E5258" s="4">
        <v>260176.83</v>
      </c>
      <c r="F5258" s="4">
        <v>-10.74</v>
      </c>
      <c r="G5258" s="4">
        <v>17958</v>
      </c>
      <c r="H5258" s="4">
        <v>9954.9599999999991</v>
      </c>
      <c r="I5258" s="4">
        <v>44647.48</v>
      </c>
      <c r="J5258" s="4"/>
      <c r="K5258" s="4">
        <v>-106980.47</v>
      </c>
    </row>
    <row r="5259" spans="1:11" x14ac:dyDescent="0.25">
      <c r="A5259" s="2">
        <v>41783</v>
      </c>
      <c r="B5259" s="4">
        <v>380.31</v>
      </c>
      <c r="C5259" s="4">
        <v>-4084.76</v>
      </c>
      <c r="D5259" s="4">
        <v>94657</v>
      </c>
      <c r="E5259" s="4">
        <v>260176.83</v>
      </c>
      <c r="F5259" s="4">
        <v>-10.74</v>
      </c>
      <c r="G5259" s="4">
        <v>17958</v>
      </c>
      <c r="H5259" s="4">
        <v>9954.9599999999991</v>
      </c>
      <c r="I5259" s="4">
        <v>44647.48</v>
      </c>
      <c r="J5259" s="4"/>
      <c r="K5259" s="4">
        <v>-106980.47</v>
      </c>
    </row>
    <row r="5260" spans="1:11" x14ac:dyDescent="0.25">
      <c r="A5260" s="2">
        <v>41784</v>
      </c>
      <c r="B5260" s="4">
        <v>380.31</v>
      </c>
      <c r="C5260" s="4">
        <v>-4084.76</v>
      </c>
      <c r="D5260" s="4">
        <v>94657</v>
      </c>
      <c r="E5260" s="4">
        <v>260176.83</v>
      </c>
      <c r="F5260" s="4">
        <v>-10.74</v>
      </c>
      <c r="G5260" s="4">
        <v>17958</v>
      </c>
      <c r="H5260" s="4">
        <v>9954.9599999999991</v>
      </c>
      <c r="I5260" s="4">
        <v>44647.48</v>
      </c>
      <c r="J5260" s="4"/>
      <c r="K5260" s="4">
        <v>-106980.47</v>
      </c>
    </row>
    <row r="5261" spans="1:11" x14ac:dyDescent="0.25">
      <c r="A5261" s="2">
        <v>41785</v>
      </c>
      <c r="B5261" s="4">
        <v>380.31</v>
      </c>
      <c r="C5261" s="4">
        <v>-4084.76</v>
      </c>
      <c r="D5261" s="4">
        <v>94657</v>
      </c>
      <c r="E5261" s="4">
        <v>260176.83</v>
      </c>
      <c r="F5261" s="4">
        <v>-10.74</v>
      </c>
      <c r="G5261" s="4">
        <v>17958</v>
      </c>
      <c r="H5261" s="4">
        <v>9954.9599999999991</v>
      </c>
      <c r="I5261" s="4">
        <v>44647.48</v>
      </c>
      <c r="J5261" s="4"/>
      <c r="K5261" s="4">
        <v>-106980.47</v>
      </c>
    </row>
    <row r="5262" spans="1:11" x14ac:dyDescent="0.25">
      <c r="A5262" s="2">
        <v>41786</v>
      </c>
      <c r="B5262" s="4">
        <v>380.31</v>
      </c>
      <c r="C5262" s="4">
        <v>-4084.76</v>
      </c>
      <c r="D5262" s="4">
        <v>94657</v>
      </c>
      <c r="E5262" s="4">
        <v>260176.83</v>
      </c>
      <c r="F5262" s="4">
        <v>-10.74</v>
      </c>
      <c r="G5262" s="4">
        <v>17958</v>
      </c>
      <c r="H5262" s="4">
        <v>9954.9599999999991</v>
      </c>
      <c r="I5262" s="4">
        <v>44647.48</v>
      </c>
      <c r="J5262" s="4"/>
      <c r="K5262" s="4">
        <v>-106980.47</v>
      </c>
    </row>
    <row r="5263" spans="1:11" x14ac:dyDescent="0.25">
      <c r="A5263" s="2">
        <v>41787</v>
      </c>
      <c r="B5263" s="4">
        <v>380.31</v>
      </c>
      <c r="C5263" s="4">
        <v>-4084.76</v>
      </c>
      <c r="D5263" s="4">
        <v>94657</v>
      </c>
      <c r="E5263" s="4">
        <v>260176.83</v>
      </c>
      <c r="F5263" s="4">
        <v>-10.74</v>
      </c>
      <c r="G5263" s="4">
        <v>17958</v>
      </c>
      <c r="H5263" s="4">
        <v>9954.9599999999991</v>
      </c>
      <c r="I5263" s="4">
        <v>44647.48</v>
      </c>
      <c r="J5263" s="4"/>
      <c r="K5263" s="4">
        <v>-106980.47</v>
      </c>
    </row>
    <row r="5264" spans="1:11" x14ac:dyDescent="0.25">
      <c r="A5264" s="2">
        <v>41788</v>
      </c>
      <c r="B5264" s="4">
        <v>380.31</v>
      </c>
      <c r="C5264" s="4">
        <v>-4084.76</v>
      </c>
      <c r="D5264" s="4">
        <v>94657</v>
      </c>
      <c r="E5264" s="4">
        <v>260176.83</v>
      </c>
      <c r="F5264" s="4">
        <v>-10.74</v>
      </c>
      <c r="G5264" s="4">
        <v>17958</v>
      </c>
      <c r="H5264" s="4">
        <v>9954.9599999999991</v>
      </c>
      <c r="I5264" s="4">
        <v>44647.48</v>
      </c>
      <c r="J5264" s="4"/>
      <c r="K5264" s="4">
        <v>-106980.47</v>
      </c>
    </row>
    <row r="5265" spans="1:11" x14ac:dyDescent="0.25">
      <c r="A5265" s="2">
        <v>41789</v>
      </c>
      <c r="B5265" s="4">
        <v>380.31</v>
      </c>
      <c r="C5265" s="4">
        <v>-4084.76</v>
      </c>
      <c r="D5265" s="4">
        <v>94657</v>
      </c>
      <c r="E5265" s="4">
        <v>260176.83</v>
      </c>
      <c r="F5265" s="4">
        <v>-10.74</v>
      </c>
      <c r="G5265" s="4">
        <v>17958</v>
      </c>
      <c r="H5265" s="4">
        <v>9954.9599999999991</v>
      </c>
      <c r="I5265" s="4">
        <v>44647.48</v>
      </c>
      <c r="J5265" s="4"/>
      <c r="K5265" s="4">
        <v>-106980.47</v>
      </c>
    </row>
    <row r="5266" spans="1:11" x14ac:dyDescent="0.25">
      <c r="A5266" s="2">
        <v>41790</v>
      </c>
      <c r="B5266" s="4">
        <v>380.31</v>
      </c>
      <c r="C5266" s="4">
        <v>-4084.76</v>
      </c>
      <c r="D5266" s="4">
        <v>96846</v>
      </c>
      <c r="E5266" s="4">
        <v>260176.83</v>
      </c>
      <c r="F5266" s="4">
        <v>-11.44</v>
      </c>
      <c r="G5266" s="4">
        <v>17958</v>
      </c>
      <c r="H5266" s="4">
        <v>9954.9599999999991</v>
      </c>
      <c r="I5266" s="4">
        <v>45041.25</v>
      </c>
      <c r="J5266" s="4"/>
      <c r="K5266" s="4">
        <v>-106980.47</v>
      </c>
    </row>
    <row r="5267" spans="1:11" x14ac:dyDescent="0.25">
      <c r="A5267" s="2">
        <v>41791</v>
      </c>
      <c r="B5267" s="4">
        <v>380.31</v>
      </c>
      <c r="C5267" s="4">
        <v>-4084.76</v>
      </c>
      <c r="D5267" s="4">
        <v>96846</v>
      </c>
      <c r="E5267" s="4">
        <v>260176.83</v>
      </c>
      <c r="F5267" s="4">
        <v>-11.44</v>
      </c>
      <c r="G5267" s="4">
        <v>17958</v>
      </c>
      <c r="H5267" s="4">
        <v>9954.9599999999991</v>
      </c>
      <c r="I5267" s="4">
        <v>45041.25</v>
      </c>
      <c r="J5267" s="4"/>
      <c r="K5267" s="4">
        <v>-106980.47</v>
      </c>
    </row>
    <row r="5268" spans="1:11" x14ac:dyDescent="0.25">
      <c r="A5268" s="2">
        <v>41792</v>
      </c>
      <c r="B5268" s="4">
        <v>380.31</v>
      </c>
      <c r="C5268" s="4">
        <v>-4084.76</v>
      </c>
      <c r="D5268" s="4">
        <v>96846</v>
      </c>
      <c r="E5268" s="4">
        <v>260176.83</v>
      </c>
      <c r="F5268" s="4">
        <v>-11.44</v>
      </c>
      <c r="G5268" s="4">
        <v>17958</v>
      </c>
      <c r="H5268" s="4">
        <v>9954.9599999999991</v>
      </c>
      <c r="I5268" s="4">
        <v>45041.25</v>
      </c>
      <c r="J5268" s="4"/>
      <c r="K5268" s="4">
        <v>-106980.47</v>
      </c>
    </row>
    <row r="5269" spans="1:11" x14ac:dyDescent="0.25">
      <c r="A5269" s="2">
        <v>41793</v>
      </c>
      <c r="B5269" s="4">
        <v>380.31</v>
      </c>
      <c r="C5269" s="4">
        <v>-4084.76</v>
      </c>
      <c r="D5269" s="4">
        <v>96846</v>
      </c>
      <c r="E5269" s="4">
        <v>260176.83</v>
      </c>
      <c r="F5269" s="4">
        <v>-11.44</v>
      </c>
      <c r="G5269" s="4">
        <v>17958</v>
      </c>
      <c r="H5269" s="4">
        <v>9954.9599999999991</v>
      </c>
      <c r="I5269" s="4">
        <v>45041.25</v>
      </c>
      <c r="J5269" s="4"/>
      <c r="K5269" s="4">
        <v>-106980.47</v>
      </c>
    </row>
    <row r="5270" spans="1:11" x14ac:dyDescent="0.25">
      <c r="A5270" s="2">
        <v>41794</v>
      </c>
      <c r="B5270" s="4">
        <v>380.31</v>
      </c>
      <c r="C5270" s="4">
        <v>-4084.76</v>
      </c>
      <c r="D5270" s="4">
        <v>96846</v>
      </c>
      <c r="E5270" s="4">
        <v>260176.83</v>
      </c>
      <c r="F5270" s="4">
        <v>-11.44</v>
      </c>
      <c r="G5270" s="4">
        <v>17958</v>
      </c>
      <c r="H5270" s="4">
        <v>9954.9599999999991</v>
      </c>
      <c r="I5270" s="4">
        <v>45041.25</v>
      </c>
      <c r="J5270" s="4"/>
      <c r="K5270" s="4">
        <v>-106980.47</v>
      </c>
    </row>
    <row r="5271" spans="1:11" x14ac:dyDescent="0.25">
      <c r="A5271" s="2">
        <v>41795</v>
      </c>
      <c r="B5271" s="4">
        <v>380.31</v>
      </c>
      <c r="C5271" s="4">
        <v>-4084.76</v>
      </c>
      <c r="D5271" s="4">
        <v>96846</v>
      </c>
      <c r="E5271" s="4">
        <v>260176.83</v>
      </c>
      <c r="F5271" s="4">
        <v>-11.44</v>
      </c>
      <c r="G5271" s="4">
        <v>17958</v>
      </c>
      <c r="H5271" s="4">
        <v>9954.9599999999991</v>
      </c>
      <c r="I5271" s="4">
        <v>45041.25</v>
      </c>
      <c r="J5271" s="4"/>
      <c r="K5271" s="4">
        <v>-106980.47</v>
      </c>
    </row>
    <row r="5272" spans="1:11" x14ac:dyDescent="0.25">
      <c r="A5272" s="2">
        <v>41796</v>
      </c>
      <c r="B5272" s="4">
        <v>380.31</v>
      </c>
      <c r="C5272" s="4">
        <v>-4084.76</v>
      </c>
      <c r="D5272" s="4">
        <v>96846</v>
      </c>
      <c r="E5272" s="4">
        <v>260176.83</v>
      </c>
      <c r="F5272" s="4">
        <v>-11.44</v>
      </c>
      <c r="G5272" s="4">
        <v>17958</v>
      </c>
      <c r="H5272" s="4">
        <v>9954.9599999999991</v>
      </c>
      <c r="I5272" s="4">
        <v>45041.25</v>
      </c>
      <c r="J5272" s="4"/>
      <c r="K5272" s="4">
        <v>-106980.47</v>
      </c>
    </row>
    <row r="5273" spans="1:11" x14ac:dyDescent="0.25">
      <c r="A5273" s="2">
        <v>41797</v>
      </c>
      <c r="B5273" s="4">
        <v>380.31</v>
      </c>
      <c r="C5273" s="4">
        <v>-4084.76</v>
      </c>
      <c r="D5273" s="4">
        <v>96846</v>
      </c>
      <c r="E5273" s="4">
        <v>260176.83</v>
      </c>
      <c r="F5273" s="4">
        <v>-11.44</v>
      </c>
      <c r="G5273" s="4">
        <v>17958</v>
      </c>
      <c r="H5273" s="4">
        <v>9954.9599999999991</v>
      </c>
      <c r="I5273" s="4">
        <v>45041.25</v>
      </c>
      <c r="J5273" s="4"/>
      <c r="K5273" s="4">
        <v>-106980.47</v>
      </c>
    </row>
    <row r="5274" spans="1:11" x14ac:dyDescent="0.25">
      <c r="A5274" s="2">
        <v>41798</v>
      </c>
      <c r="B5274" s="4">
        <v>380.31</v>
      </c>
      <c r="C5274" s="4">
        <v>-4084.76</v>
      </c>
      <c r="D5274" s="4">
        <v>96846</v>
      </c>
      <c r="E5274" s="4">
        <v>260176.83</v>
      </c>
      <c r="F5274" s="4">
        <v>-11.44</v>
      </c>
      <c r="G5274" s="4">
        <v>17958</v>
      </c>
      <c r="H5274" s="4">
        <v>9954.9599999999991</v>
      </c>
      <c r="I5274" s="4">
        <v>45041.25</v>
      </c>
      <c r="J5274" s="4"/>
      <c r="K5274" s="4">
        <v>-106980.47</v>
      </c>
    </row>
    <row r="5275" spans="1:11" x14ac:dyDescent="0.25">
      <c r="A5275" s="2">
        <v>41799</v>
      </c>
      <c r="B5275" s="4">
        <v>380.31</v>
      </c>
      <c r="C5275" s="4">
        <v>-4084.76</v>
      </c>
      <c r="D5275" s="4">
        <v>96846</v>
      </c>
      <c r="E5275" s="4">
        <v>260176.83</v>
      </c>
      <c r="F5275" s="4">
        <v>-11.44</v>
      </c>
      <c r="G5275" s="4">
        <v>17958</v>
      </c>
      <c r="H5275" s="4">
        <v>9954.9599999999991</v>
      </c>
      <c r="I5275" s="4">
        <v>45041.25</v>
      </c>
      <c r="J5275" s="4"/>
      <c r="K5275" s="4">
        <v>-106980.47</v>
      </c>
    </row>
    <row r="5276" spans="1:11" x14ac:dyDescent="0.25">
      <c r="A5276" s="2">
        <v>41800</v>
      </c>
      <c r="B5276" s="4">
        <v>380.31</v>
      </c>
      <c r="C5276" s="4">
        <v>-4084.76</v>
      </c>
      <c r="D5276" s="4">
        <v>96846</v>
      </c>
      <c r="E5276" s="4">
        <v>260176.83</v>
      </c>
      <c r="F5276" s="4">
        <v>-11.44</v>
      </c>
      <c r="G5276" s="4">
        <v>17958</v>
      </c>
      <c r="H5276" s="4">
        <v>9954.9599999999991</v>
      </c>
      <c r="I5276" s="4">
        <v>45041.25</v>
      </c>
      <c r="J5276" s="4"/>
      <c r="K5276" s="4">
        <v>-106980.47</v>
      </c>
    </row>
    <row r="5277" spans="1:11" x14ac:dyDescent="0.25">
      <c r="A5277" s="2">
        <v>41801</v>
      </c>
      <c r="B5277" s="4">
        <v>380.31</v>
      </c>
      <c r="C5277" s="4">
        <v>-4084.76</v>
      </c>
      <c r="D5277" s="4">
        <v>96846</v>
      </c>
      <c r="E5277" s="4">
        <v>260176.83</v>
      </c>
      <c r="F5277" s="4">
        <v>-11.44</v>
      </c>
      <c r="G5277" s="4">
        <v>17958</v>
      </c>
      <c r="H5277" s="4">
        <v>9954.9599999999991</v>
      </c>
      <c r="I5277" s="4">
        <v>45041.25</v>
      </c>
      <c r="J5277" s="4"/>
      <c r="K5277" s="4">
        <v>-106980.47</v>
      </c>
    </row>
    <row r="5278" spans="1:11" x14ac:dyDescent="0.25">
      <c r="A5278" s="2">
        <v>41802</v>
      </c>
      <c r="B5278" s="4">
        <v>380.31</v>
      </c>
      <c r="C5278" s="4">
        <v>-4084.76</v>
      </c>
      <c r="D5278" s="4">
        <v>96846</v>
      </c>
      <c r="E5278" s="4">
        <v>260176.83</v>
      </c>
      <c r="F5278" s="4">
        <v>-11.44</v>
      </c>
      <c r="G5278" s="4">
        <v>17958</v>
      </c>
      <c r="H5278" s="4">
        <v>9954.9599999999991</v>
      </c>
      <c r="I5278" s="4">
        <v>45041.25</v>
      </c>
      <c r="J5278" s="4"/>
      <c r="K5278" s="4">
        <v>-106980.47</v>
      </c>
    </row>
    <row r="5279" spans="1:11" x14ac:dyDescent="0.25">
      <c r="A5279" s="2">
        <v>41803</v>
      </c>
      <c r="B5279" s="4">
        <v>380.31</v>
      </c>
      <c r="C5279" s="4">
        <v>-4084.76</v>
      </c>
      <c r="D5279" s="4">
        <v>96846</v>
      </c>
      <c r="E5279" s="4">
        <v>260176.83</v>
      </c>
      <c r="F5279" s="4">
        <v>-11.44</v>
      </c>
      <c r="G5279" s="4">
        <v>17958</v>
      </c>
      <c r="H5279" s="4">
        <v>9954.9599999999991</v>
      </c>
      <c r="I5279" s="4">
        <v>45041.25</v>
      </c>
      <c r="J5279" s="4"/>
      <c r="K5279" s="4">
        <v>-106980.47</v>
      </c>
    </row>
    <row r="5280" spans="1:11" x14ac:dyDescent="0.25">
      <c r="A5280" s="2">
        <v>41804</v>
      </c>
      <c r="B5280" s="4">
        <v>380.31</v>
      </c>
      <c r="C5280" s="4">
        <v>-4084.76</v>
      </c>
      <c r="D5280" s="4">
        <v>96846</v>
      </c>
      <c r="E5280" s="4">
        <v>260176.83</v>
      </c>
      <c r="F5280" s="4">
        <v>-11.44</v>
      </c>
      <c r="G5280" s="4">
        <v>17958</v>
      </c>
      <c r="H5280" s="4">
        <v>9954.9599999999991</v>
      </c>
      <c r="I5280" s="4">
        <v>45041.25</v>
      </c>
      <c r="J5280" s="4"/>
      <c r="K5280" s="4">
        <v>-106980.47</v>
      </c>
    </row>
    <row r="5281" spans="1:11" x14ac:dyDescent="0.25">
      <c r="A5281" s="2">
        <v>41805</v>
      </c>
      <c r="B5281" s="4">
        <v>380.31</v>
      </c>
      <c r="C5281" s="4">
        <v>-4084.76</v>
      </c>
      <c r="D5281" s="4">
        <v>96846</v>
      </c>
      <c r="E5281" s="4">
        <v>260176.83</v>
      </c>
      <c r="F5281" s="4">
        <v>-11.44</v>
      </c>
      <c r="G5281" s="4">
        <v>17958</v>
      </c>
      <c r="H5281" s="4">
        <v>9954.9599999999991</v>
      </c>
      <c r="I5281" s="4">
        <v>45041.25</v>
      </c>
      <c r="J5281" s="4"/>
      <c r="K5281" s="4">
        <v>-106980.47</v>
      </c>
    </row>
    <row r="5282" spans="1:11" x14ac:dyDescent="0.25">
      <c r="A5282" s="2">
        <v>41806</v>
      </c>
      <c r="B5282" s="4">
        <v>380.31</v>
      </c>
      <c r="C5282" s="4">
        <v>-4084.76</v>
      </c>
      <c r="D5282" s="4">
        <v>96846</v>
      </c>
      <c r="E5282" s="4">
        <v>260176.83</v>
      </c>
      <c r="F5282" s="4">
        <v>-11.44</v>
      </c>
      <c r="G5282" s="4">
        <v>17958</v>
      </c>
      <c r="H5282" s="4">
        <v>9954.9599999999991</v>
      </c>
      <c r="I5282" s="4">
        <v>45041.25</v>
      </c>
      <c r="J5282" s="4"/>
      <c r="K5282" s="4">
        <v>-106980.47</v>
      </c>
    </row>
    <row r="5283" spans="1:11" x14ac:dyDescent="0.25">
      <c r="A5283" s="2">
        <v>41807</v>
      </c>
      <c r="B5283" s="4">
        <v>380.31</v>
      </c>
      <c r="C5283" s="4">
        <v>-4084.76</v>
      </c>
      <c r="D5283" s="4">
        <v>96846</v>
      </c>
      <c r="E5283" s="4">
        <v>260176.83</v>
      </c>
      <c r="F5283" s="4">
        <v>-11.44</v>
      </c>
      <c r="G5283" s="4">
        <v>17958</v>
      </c>
      <c r="H5283" s="4">
        <v>9954.9599999999991</v>
      </c>
      <c r="I5283" s="4">
        <v>45041.25</v>
      </c>
      <c r="J5283" s="4"/>
      <c r="K5283" s="4">
        <v>-106980.47</v>
      </c>
    </row>
    <row r="5284" spans="1:11" x14ac:dyDescent="0.25">
      <c r="A5284" s="2">
        <v>41808</v>
      </c>
      <c r="B5284" s="4">
        <v>380.31</v>
      </c>
      <c r="C5284" s="4">
        <v>-4084.76</v>
      </c>
      <c r="D5284" s="4">
        <v>96846</v>
      </c>
      <c r="E5284" s="4">
        <v>260176.83</v>
      </c>
      <c r="F5284" s="4">
        <v>-11.44</v>
      </c>
      <c r="G5284" s="4">
        <v>17958</v>
      </c>
      <c r="H5284" s="4">
        <v>9954.9599999999991</v>
      </c>
      <c r="I5284" s="4">
        <v>45041.25</v>
      </c>
      <c r="J5284" s="4"/>
      <c r="K5284" s="4">
        <v>-106980.47</v>
      </c>
    </row>
    <row r="5285" spans="1:11" x14ac:dyDescent="0.25">
      <c r="A5285" s="2">
        <v>41809</v>
      </c>
      <c r="B5285" s="4">
        <v>380.31</v>
      </c>
      <c r="C5285" s="4">
        <v>-4084.76</v>
      </c>
      <c r="D5285" s="4">
        <v>96846</v>
      </c>
      <c r="E5285" s="4">
        <v>260176.83</v>
      </c>
      <c r="F5285" s="4">
        <v>-11.44</v>
      </c>
      <c r="G5285" s="4">
        <v>17958</v>
      </c>
      <c r="H5285" s="4">
        <v>9954.9599999999991</v>
      </c>
      <c r="I5285" s="4">
        <v>45041.25</v>
      </c>
      <c r="J5285" s="4"/>
      <c r="K5285" s="4">
        <v>-106980.47</v>
      </c>
    </row>
    <row r="5286" spans="1:11" x14ac:dyDescent="0.25">
      <c r="A5286" s="2">
        <v>41810</v>
      </c>
      <c r="B5286" s="4">
        <v>380.31</v>
      </c>
      <c r="C5286" s="4">
        <v>-4084.76</v>
      </c>
      <c r="D5286" s="4">
        <v>96846</v>
      </c>
      <c r="E5286" s="4">
        <v>260176.83</v>
      </c>
      <c r="F5286" s="4">
        <v>-11.44</v>
      </c>
      <c r="G5286" s="4">
        <v>17958</v>
      </c>
      <c r="H5286" s="4">
        <v>9954.9599999999991</v>
      </c>
      <c r="I5286" s="4">
        <v>45041.25</v>
      </c>
      <c r="J5286" s="4"/>
      <c r="K5286" s="4">
        <v>-106980.47</v>
      </c>
    </row>
    <row r="5287" spans="1:11" x14ac:dyDescent="0.25">
      <c r="A5287" s="2">
        <v>41811</v>
      </c>
      <c r="B5287" s="4">
        <v>380.31</v>
      </c>
      <c r="C5287" s="4">
        <v>-4084.76</v>
      </c>
      <c r="D5287" s="4">
        <v>96846</v>
      </c>
      <c r="E5287" s="4">
        <v>260176.83</v>
      </c>
      <c r="F5287" s="4">
        <v>-11.44</v>
      </c>
      <c r="G5287" s="4">
        <v>17958</v>
      </c>
      <c r="H5287" s="4">
        <v>9954.9599999999991</v>
      </c>
      <c r="I5287" s="4">
        <v>45041.25</v>
      </c>
      <c r="J5287" s="4"/>
      <c r="K5287" s="4">
        <v>-106980.47</v>
      </c>
    </row>
    <row r="5288" spans="1:11" x14ac:dyDescent="0.25">
      <c r="A5288" s="2">
        <v>41812</v>
      </c>
      <c r="B5288" s="4">
        <v>380.31</v>
      </c>
      <c r="C5288" s="4">
        <v>-4084.76</v>
      </c>
      <c r="D5288" s="4">
        <v>96846</v>
      </c>
      <c r="E5288" s="4">
        <v>260176.83</v>
      </c>
      <c r="F5288" s="4">
        <v>-11.44</v>
      </c>
      <c r="G5288" s="4">
        <v>17958</v>
      </c>
      <c r="H5288" s="4">
        <v>9954.9599999999991</v>
      </c>
      <c r="I5288" s="4">
        <v>45041.25</v>
      </c>
      <c r="J5288" s="4"/>
      <c r="K5288" s="4">
        <v>-106980.47</v>
      </c>
    </row>
    <row r="5289" spans="1:11" x14ac:dyDescent="0.25">
      <c r="A5289" s="2">
        <v>41813</v>
      </c>
      <c r="B5289" s="4">
        <v>380.31</v>
      </c>
      <c r="C5289" s="4">
        <v>-4084.76</v>
      </c>
      <c r="D5289" s="4">
        <v>96846</v>
      </c>
      <c r="E5289" s="4">
        <v>260176.83</v>
      </c>
      <c r="F5289" s="4">
        <v>-11.44</v>
      </c>
      <c r="G5289" s="4">
        <v>17958</v>
      </c>
      <c r="H5289" s="4">
        <v>9954.9599999999991</v>
      </c>
      <c r="I5289" s="4">
        <v>45041.25</v>
      </c>
      <c r="J5289" s="4"/>
      <c r="K5289" s="4">
        <v>-106980.47</v>
      </c>
    </row>
    <row r="5290" spans="1:11" x14ac:dyDescent="0.25">
      <c r="A5290" s="2">
        <v>41814</v>
      </c>
      <c r="B5290" s="4">
        <v>380.31</v>
      </c>
      <c r="C5290" s="4">
        <v>-4084.76</v>
      </c>
      <c r="D5290" s="4">
        <v>96846</v>
      </c>
      <c r="E5290" s="4">
        <v>260176.83</v>
      </c>
      <c r="F5290" s="4">
        <v>-11.44</v>
      </c>
      <c r="G5290" s="4">
        <v>17958</v>
      </c>
      <c r="H5290" s="4">
        <v>9954.9599999999991</v>
      </c>
      <c r="I5290" s="4">
        <v>45041.25</v>
      </c>
      <c r="J5290" s="4"/>
      <c r="K5290" s="4">
        <v>-106980.47</v>
      </c>
    </row>
    <row r="5291" spans="1:11" x14ac:dyDescent="0.25">
      <c r="A5291" s="2">
        <v>41815</v>
      </c>
      <c r="B5291" s="4">
        <v>380.31</v>
      </c>
      <c r="C5291" s="4">
        <v>-4084.76</v>
      </c>
      <c r="D5291" s="4">
        <v>96846</v>
      </c>
      <c r="E5291" s="4">
        <v>260176.83</v>
      </c>
      <c r="F5291" s="4">
        <v>-11.44</v>
      </c>
      <c r="G5291" s="4">
        <v>17958</v>
      </c>
      <c r="H5291" s="4">
        <v>9954.9599999999991</v>
      </c>
      <c r="I5291" s="4">
        <v>45041.25</v>
      </c>
      <c r="J5291" s="4"/>
      <c r="K5291" s="4">
        <v>-106980.47</v>
      </c>
    </row>
    <row r="5292" spans="1:11" x14ac:dyDescent="0.25">
      <c r="A5292" s="2">
        <v>41816</v>
      </c>
      <c r="B5292" s="4">
        <v>380.31</v>
      </c>
      <c r="C5292" s="4">
        <v>-4084.76</v>
      </c>
      <c r="D5292" s="4">
        <v>96846</v>
      </c>
      <c r="E5292" s="4">
        <v>260176.83</v>
      </c>
      <c r="F5292" s="4">
        <v>-11.44</v>
      </c>
      <c r="G5292" s="4">
        <v>17958</v>
      </c>
      <c r="H5292" s="4">
        <v>9954.9599999999991</v>
      </c>
      <c r="I5292" s="4">
        <v>45041.25</v>
      </c>
      <c r="J5292" s="4"/>
      <c r="K5292" s="4">
        <v>-106980.47</v>
      </c>
    </row>
    <row r="5293" spans="1:11" x14ac:dyDescent="0.25">
      <c r="A5293" s="2">
        <v>41817</v>
      </c>
      <c r="B5293" s="4">
        <v>380.31</v>
      </c>
      <c r="C5293" s="4">
        <v>-4084.76</v>
      </c>
      <c r="D5293" s="4">
        <v>96846</v>
      </c>
      <c r="E5293" s="4">
        <v>260176.83</v>
      </c>
      <c r="F5293" s="4">
        <v>-11.44</v>
      </c>
      <c r="G5293" s="4">
        <v>17958</v>
      </c>
      <c r="H5293" s="4">
        <v>9954.9599999999991</v>
      </c>
      <c r="I5293" s="4">
        <v>45041.25</v>
      </c>
      <c r="J5293" s="4"/>
      <c r="K5293" s="4">
        <v>-106980.47</v>
      </c>
    </row>
    <row r="5294" spans="1:11" x14ac:dyDescent="0.25">
      <c r="A5294" s="2">
        <v>41818</v>
      </c>
      <c r="B5294" s="4">
        <v>380.31</v>
      </c>
      <c r="C5294" s="4">
        <v>-4084.76</v>
      </c>
      <c r="D5294" s="4">
        <v>96846</v>
      </c>
      <c r="E5294" s="4">
        <v>260176.83</v>
      </c>
      <c r="F5294" s="4">
        <v>-11.44</v>
      </c>
      <c r="G5294" s="4">
        <v>17958</v>
      </c>
      <c r="H5294" s="4">
        <v>9954.9599999999991</v>
      </c>
      <c r="I5294" s="4">
        <v>45041.25</v>
      </c>
      <c r="J5294" s="4"/>
      <c r="K5294" s="4">
        <v>-106980.47</v>
      </c>
    </row>
    <row r="5295" spans="1:11" x14ac:dyDescent="0.25">
      <c r="A5295" s="2">
        <v>41819</v>
      </c>
      <c r="B5295" s="4">
        <v>380.31</v>
      </c>
      <c r="C5295" s="4">
        <v>-4084.76</v>
      </c>
      <c r="D5295" s="4">
        <v>96846</v>
      </c>
      <c r="E5295" s="4">
        <v>260176.83</v>
      </c>
      <c r="F5295" s="4">
        <v>-11.44</v>
      </c>
      <c r="G5295" s="4">
        <v>17958</v>
      </c>
      <c r="H5295" s="4">
        <v>9954.9599999999991</v>
      </c>
      <c r="I5295" s="4">
        <v>45041.25</v>
      </c>
      <c r="J5295" s="4"/>
      <c r="K5295" s="4">
        <v>-106980.47</v>
      </c>
    </row>
    <row r="5296" spans="1:11" x14ac:dyDescent="0.25">
      <c r="A5296" s="2">
        <v>41820</v>
      </c>
      <c r="B5296" s="4">
        <v>383.22</v>
      </c>
      <c r="C5296" s="4">
        <v>-4200.38</v>
      </c>
      <c r="D5296" s="4">
        <v>96986</v>
      </c>
      <c r="E5296" s="4">
        <v>258300.56</v>
      </c>
      <c r="F5296" s="4">
        <v>-13.13</v>
      </c>
      <c r="G5296" s="4">
        <v>18266</v>
      </c>
      <c r="H5296" s="4">
        <v>9954.9599999999991</v>
      </c>
      <c r="I5296" s="4">
        <v>45507.74</v>
      </c>
      <c r="J5296" s="4"/>
      <c r="K5296" s="4">
        <v>-112745.60000000001</v>
      </c>
    </row>
    <row r="5297" spans="1:11" x14ac:dyDescent="0.25">
      <c r="A5297" s="2">
        <v>41821</v>
      </c>
      <c r="B5297" s="4">
        <v>383.22</v>
      </c>
      <c r="C5297" s="4">
        <v>-4200.38</v>
      </c>
      <c r="D5297" s="4">
        <v>96986</v>
      </c>
      <c r="E5297" s="4">
        <v>258300.56</v>
      </c>
      <c r="F5297" s="4">
        <v>-13.13</v>
      </c>
      <c r="G5297" s="4">
        <v>18266</v>
      </c>
      <c r="H5297" s="4">
        <v>9954.9599999999991</v>
      </c>
      <c r="I5297" s="4">
        <v>45507.74</v>
      </c>
      <c r="J5297" s="4"/>
      <c r="K5297" s="4">
        <v>-112745.60000000001</v>
      </c>
    </row>
    <row r="5298" spans="1:11" x14ac:dyDescent="0.25">
      <c r="A5298" s="2">
        <v>41822</v>
      </c>
      <c r="B5298" s="4">
        <v>383.22</v>
      </c>
      <c r="C5298" s="4">
        <v>-4200.38</v>
      </c>
      <c r="D5298" s="4">
        <v>96986</v>
      </c>
      <c r="E5298" s="4">
        <v>258300.56</v>
      </c>
      <c r="F5298" s="4">
        <v>-13.13</v>
      </c>
      <c r="G5298" s="4">
        <v>18266</v>
      </c>
      <c r="H5298" s="4">
        <v>9954.9599999999991</v>
      </c>
      <c r="I5298" s="4">
        <v>45507.74</v>
      </c>
      <c r="J5298" s="4"/>
      <c r="K5298" s="4">
        <v>-112745.60000000001</v>
      </c>
    </row>
    <row r="5299" spans="1:11" x14ac:dyDescent="0.25">
      <c r="A5299" s="2">
        <v>41823</v>
      </c>
      <c r="B5299" s="4">
        <v>383.22</v>
      </c>
      <c r="C5299" s="4">
        <v>-4200.38</v>
      </c>
      <c r="D5299" s="4">
        <v>96986</v>
      </c>
      <c r="E5299" s="4">
        <v>258300.56</v>
      </c>
      <c r="F5299" s="4">
        <v>-13.13</v>
      </c>
      <c r="G5299" s="4">
        <v>18266</v>
      </c>
      <c r="H5299" s="4">
        <v>9954.9599999999991</v>
      </c>
      <c r="I5299" s="4">
        <v>45507.74</v>
      </c>
      <c r="J5299" s="4"/>
      <c r="K5299" s="4">
        <v>-112745.60000000001</v>
      </c>
    </row>
    <row r="5300" spans="1:11" x14ac:dyDescent="0.25">
      <c r="A5300" s="2">
        <v>41824</v>
      </c>
      <c r="B5300" s="4">
        <v>383.22</v>
      </c>
      <c r="C5300" s="4">
        <v>-4200.38</v>
      </c>
      <c r="D5300" s="4">
        <v>96986</v>
      </c>
      <c r="E5300" s="4">
        <v>258300.56</v>
      </c>
      <c r="F5300" s="4">
        <v>-13.13</v>
      </c>
      <c r="G5300" s="4">
        <v>18266</v>
      </c>
      <c r="H5300" s="4">
        <v>9954.9599999999991</v>
      </c>
      <c r="I5300" s="4">
        <v>45507.74</v>
      </c>
      <c r="J5300" s="4"/>
      <c r="K5300" s="4">
        <v>-112745.60000000001</v>
      </c>
    </row>
    <row r="5301" spans="1:11" x14ac:dyDescent="0.25">
      <c r="A5301" s="2">
        <v>41825</v>
      </c>
      <c r="B5301" s="4">
        <v>383.22</v>
      </c>
      <c r="C5301" s="4">
        <v>-4200.38</v>
      </c>
      <c r="D5301" s="4">
        <v>96986</v>
      </c>
      <c r="E5301" s="4">
        <v>258300.56</v>
      </c>
      <c r="F5301" s="4">
        <v>-13.13</v>
      </c>
      <c r="G5301" s="4">
        <v>18266</v>
      </c>
      <c r="H5301" s="4">
        <v>9954.9599999999991</v>
      </c>
      <c r="I5301" s="4">
        <v>45507.74</v>
      </c>
      <c r="J5301" s="4"/>
      <c r="K5301" s="4">
        <v>-112745.60000000001</v>
      </c>
    </row>
    <row r="5302" spans="1:11" x14ac:dyDescent="0.25">
      <c r="A5302" s="2">
        <v>41826</v>
      </c>
      <c r="B5302" s="4">
        <v>383.22</v>
      </c>
      <c r="C5302" s="4">
        <v>-4200.38</v>
      </c>
      <c r="D5302" s="4">
        <v>96986</v>
      </c>
      <c r="E5302" s="4">
        <v>258300.56</v>
      </c>
      <c r="F5302" s="4">
        <v>-13.13</v>
      </c>
      <c r="G5302" s="4">
        <v>18266</v>
      </c>
      <c r="H5302" s="4">
        <v>9954.9599999999991</v>
      </c>
      <c r="I5302" s="4">
        <v>45507.74</v>
      </c>
      <c r="J5302" s="4"/>
      <c r="K5302" s="4">
        <v>-112745.60000000001</v>
      </c>
    </row>
    <row r="5303" spans="1:11" x14ac:dyDescent="0.25">
      <c r="A5303" s="2">
        <v>41827</v>
      </c>
      <c r="B5303" s="4">
        <v>383.22</v>
      </c>
      <c r="C5303" s="4">
        <v>-4200.38</v>
      </c>
      <c r="D5303" s="4">
        <v>96986</v>
      </c>
      <c r="E5303" s="4">
        <v>258300.56</v>
      </c>
      <c r="F5303" s="4">
        <v>-13.13</v>
      </c>
      <c r="G5303" s="4">
        <v>18266</v>
      </c>
      <c r="H5303" s="4">
        <v>9954.9599999999991</v>
      </c>
      <c r="I5303" s="4">
        <v>45507.74</v>
      </c>
      <c r="J5303" s="4"/>
      <c r="K5303" s="4">
        <v>-112745.60000000001</v>
      </c>
    </row>
    <row r="5304" spans="1:11" x14ac:dyDescent="0.25">
      <c r="A5304" s="2">
        <v>41828</v>
      </c>
      <c r="B5304" s="4">
        <v>383.22</v>
      </c>
      <c r="C5304" s="4">
        <v>-4200.38</v>
      </c>
      <c r="D5304" s="4">
        <v>96986</v>
      </c>
      <c r="E5304" s="4">
        <v>258300.56</v>
      </c>
      <c r="F5304" s="4">
        <v>-13.13</v>
      </c>
      <c r="G5304" s="4">
        <v>18266</v>
      </c>
      <c r="H5304" s="4">
        <v>9954.9599999999991</v>
      </c>
      <c r="I5304" s="4">
        <v>45507.74</v>
      </c>
      <c r="J5304" s="4"/>
      <c r="K5304" s="4">
        <v>-112745.60000000001</v>
      </c>
    </row>
    <row r="5305" spans="1:11" x14ac:dyDescent="0.25">
      <c r="A5305" s="2">
        <v>41829</v>
      </c>
      <c r="B5305" s="4">
        <v>383.22</v>
      </c>
      <c r="C5305" s="4">
        <v>-4200.38</v>
      </c>
      <c r="D5305" s="4">
        <v>96986</v>
      </c>
      <c r="E5305" s="4">
        <v>258300.56</v>
      </c>
      <c r="F5305" s="4">
        <v>-13.13</v>
      </c>
      <c r="G5305" s="4">
        <v>18266</v>
      </c>
      <c r="H5305" s="4">
        <v>9954.9599999999991</v>
      </c>
      <c r="I5305" s="4">
        <v>45507.74</v>
      </c>
      <c r="J5305" s="4"/>
      <c r="K5305" s="4">
        <v>-112745.60000000001</v>
      </c>
    </row>
    <row r="5306" spans="1:11" x14ac:dyDescent="0.25">
      <c r="A5306" s="2">
        <v>41830</v>
      </c>
      <c r="B5306" s="4">
        <v>383.22</v>
      </c>
      <c r="C5306" s="4">
        <v>-4200.38</v>
      </c>
      <c r="D5306" s="4">
        <v>96986</v>
      </c>
      <c r="E5306" s="4">
        <v>258300.56</v>
      </c>
      <c r="F5306" s="4">
        <v>-13.13</v>
      </c>
      <c r="G5306" s="4">
        <v>18266</v>
      </c>
      <c r="H5306" s="4">
        <v>9954.9599999999991</v>
      </c>
      <c r="I5306" s="4">
        <v>45507.74</v>
      </c>
      <c r="J5306" s="4"/>
      <c r="K5306" s="4">
        <v>-112745.60000000001</v>
      </c>
    </row>
    <row r="5307" spans="1:11" x14ac:dyDescent="0.25">
      <c r="A5307" s="2">
        <v>41831</v>
      </c>
      <c r="B5307" s="4">
        <v>383.22</v>
      </c>
      <c r="C5307" s="4">
        <v>-4200.38</v>
      </c>
      <c r="D5307" s="4">
        <v>96986</v>
      </c>
      <c r="E5307" s="4">
        <v>258300.56</v>
      </c>
      <c r="F5307" s="4">
        <v>-13.13</v>
      </c>
      <c r="G5307" s="4">
        <v>18266</v>
      </c>
      <c r="H5307" s="4">
        <v>9954.9599999999991</v>
      </c>
      <c r="I5307" s="4">
        <v>45507.74</v>
      </c>
      <c r="J5307" s="4"/>
      <c r="K5307" s="4">
        <v>-112745.60000000001</v>
      </c>
    </row>
    <row r="5308" spans="1:11" x14ac:dyDescent="0.25">
      <c r="A5308" s="2">
        <v>41832</v>
      </c>
      <c r="B5308" s="4">
        <v>383.22</v>
      </c>
      <c r="C5308" s="4">
        <v>-4200.38</v>
      </c>
      <c r="D5308" s="4">
        <v>96986</v>
      </c>
      <c r="E5308" s="4">
        <v>258300.56</v>
      </c>
      <c r="F5308" s="4">
        <v>-13.13</v>
      </c>
      <c r="G5308" s="4">
        <v>18266</v>
      </c>
      <c r="H5308" s="4">
        <v>9954.9599999999991</v>
      </c>
      <c r="I5308" s="4">
        <v>45507.74</v>
      </c>
      <c r="J5308" s="4"/>
      <c r="K5308" s="4">
        <v>-112745.60000000001</v>
      </c>
    </row>
    <row r="5309" spans="1:11" x14ac:dyDescent="0.25">
      <c r="A5309" s="2">
        <v>41833</v>
      </c>
      <c r="B5309" s="4">
        <v>383.22</v>
      </c>
      <c r="C5309" s="4">
        <v>-4200.38</v>
      </c>
      <c r="D5309" s="4">
        <v>96986</v>
      </c>
      <c r="E5309" s="4">
        <v>258300.56</v>
      </c>
      <c r="F5309" s="4">
        <v>-13.13</v>
      </c>
      <c r="G5309" s="4">
        <v>18266</v>
      </c>
      <c r="H5309" s="4">
        <v>9954.9599999999991</v>
      </c>
      <c r="I5309" s="4">
        <v>45507.74</v>
      </c>
      <c r="J5309" s="4"/>
      <c r="K5309" s="4">
        <v>-112745.60000000001</v>
      </c>
    </row>
    <row r="5310" spans="1:11" x14ac:dyDescent="0.25">
      <c r="A5310" s="2">
        <v>41834</v>
      </c>
      <c r="B5310" s="4">
        <v>383.22</v>
      </c>
      <c r="C5310" s="4">
        <v>-4200.38</v>
      </c>
      <c r="D5310" s="4">
        <v>96986</v>
      </c>
      <c r="E5310" s="4">
        <v>258300.56</v>
      </c>
      <c r="F5310" s="4">
        <v>-13.13</v>
      </c>
      <c r="G5310" s="4">
        <v>18266</v>
      </c>
      <c r="H5310" s="4">
        <v>9954.9599999999991</v>
      </c>
      <c r="I5310" s="4">
        <v>45507.74</v>
      </c>
      <c r="J5310" s="4"/>
      <c r="K5310" s="4">
        <v>-112745.60000000001</v>
      </c>
    </row>
    <row r="5311" spans="1:11" x14ac:dyDescent="0.25">
      <c r="A5311" s="2">
        <v>41835</v>
      </c>
      <c r="B5311" s="4">
        <v>383.22</v>
      </c>
      <c r="C5311" s="4">
        <v>-4200.38</v>
      </c>
      <c r="D5311" s="4">
        <v>96986</v>
      </c>
      <c r="E5311" s="4">
        <v>258300.56</v>
      </c>
      <c r="F5311" s="4">
        <v>-13.13</v>
      </c>
      <c r="G5311" s="4">
        <v>18266</v>
      </c>
      <c r="H5311" s="4">
        <v>9954.9599999999991</v>
      </c>
      <c r="I5311" s="4">
        <v>45507.74</v>
      </c>
      <c r="J5311" s="4"/>
      <c r="K5311" s="4">
        <v>-112745.60000000001</v>
      </c>
    </row>
    <row r="5312" spans="1:11" x14ac:dyDescent="0.25">
      <c r="A5312" s="2">
        <v>41836</v>
      </c>
      <c r="B5312" s="4">
        <v>383.22</v>
      </c>
      <c r="C5312" s="4">
        <v>-4200.38</v>
      </c>
      <c r="D5312" s="4">
        <v>96986</v>
      </c>
      <c r="E5312" s="4">
        <v>258300.56</v>
      </c>
      <c r="F5312" s="4">
        <v>-13.13</v>
      </c>
      <c r="G5312" s="4">
        <v>18266</v>
      </c>
      <c r="H5312" s="4">
        <v>9954.9599999999991</v>
      </c>
      <c r="I5312" s="4">
        <v>45507.74</v>
      </c>
      <c r="J5312" s="4"/>
      <c r="K5312" s="4">
        <v>-112745.60000000001</v>
      </c>
    </row>
    <row r="5313" spans="1:11" x14ac:dyDescent="0.25">
      <c r="A5313" s="2">
        <v>41837</v>
      </c>
      <c r="B5313" s="4">
        <v>383.22</v>
      </c>
      <c r="C5313" s="4">
        <v>-4200.38</v>
      </c>
      <c r="D5313" s="4">
        <v>96986</v>
      </c>
      <c r="E5313" s="4">
        <v>258300.56</v>
      </c>
      <c r="F5313" s="4">
        <v>-13.13</v>
      </c>
      <c r="G5313" s="4">
        <v>18266</v>
      </c>
      <c r="H5313" s="4">
        <v>9954.9599999999991</v>
      </c>
      <c r="I5313" s="4">
        <v>45507.74</v>
      </c>
      <c r="J5313" s="4"/>
      <c r="K5313" s="4">
        <v>-112745.60000000001</v>
      </c>
    </row>
    <row r="5314" spans="1:11" x14ac:dyDescent="0.25">
      <c r="A5314" s="2">
        <v>41838</v>
      </c>
      <c r="B5314" s="4">
        <v>383.22</v>
      </c>
      <c r="C5314" s="4">
        <v>-4200.38</v>
      </c>
      <c r="D5314" s="4">
        <v>96986</v>
      </c>
      <c r="E5314" s="4">
        <v>258300.56</v>
      </c>
      <c r="F5314" s="4">
        <v>-13.13</v>
      </c>
      <c r="G5314" s="4">
        <v>18266</v>
      </c>
      <c r="H5314" s="4">
        <v>9954.9599999999991</v>
      </c>
      <c r="I5314" s="4">
        <v>45507.74</v>
      </c>
      <c r="J5314" s="4"/>
      <c r="K5314" s="4">
        <v>-112745.60000000001</v>
      </c>
    </row>
    <row r="5315" spans="1:11" x14ac:dyDescent="0.25">
      <c r="A5315" s="2">
        <v>41839</v>
      </c>
      <c r="B5315" s="4">
        <v>383.22</v>
      </c>
      <c r="C5315" s="4">
        <v>-4200.38</v>
      </c>
      <c r="D5315" s="4">
        <v>96986</v>
      </c>
      <c r="E5315" s="4">
        <v>258300.56</v>
      </c>
      <c r="F5315" s="4">
        <v>-13.13</v>
      </c>
      <c r="G5315" s="4">
        <v>18266</v>
      </c>
      <c r="H5315" s="4">
        <v>9954.9599999999991</v>
      </c>
      <c r="I5315" s="4">
        <v>45507.74</v>
      </c>
      <c r="J5315" s="4"/>
      <c r="K5315" s="4">
        <v>-112745.60000000001</v>
      </c>
    </row>
    <row r="5316" spans="1:11" x14ac:dyDescent="0.25">
      <c r="A5316" s="2">
        <v>41840</v>
      </c>
      <c r="B5316" s="4">
        <v>383.22</v>
      </c>
      <c r="C5316" s="4">
        <v>-4200.38</v>
      </c>
      <c r="D5316" s="4">
        <v>96986</v>
      </c>
      <c r="E5316" s="4">
        <v>258300.56</v>
      </c>
      <c r="F5316" s="4">
        <v>-13.13</v>
      </c>
      <c r="G5316" s="4">
        <v>18266</v>
      </c>
      <c r="H5316" s="4">
        <v>9954.9599999999991</v>
      </c>
      <c r="I5316" s="4">
        <v>45507.74</v>
      </c>
      <c r="J5316" s="4"/>
      <c r="K5316" s="4">
        <v>-112745.60000000001</v>
      </c>
    </row>
    <row r="5317" spans="1:11" x14ac:dyDescent="0.25">
      <c r="A5317" s="2">
        <v>41841</v>
      </c>
      <c r="B5317" s="4">
        <v>383.22</v>
      </c>
      <c r="C5317" s="4">
        <v>-4200.38</v>
      </c>
      <c r="D5317" s="4">
        <v>96986</v>
      </c>
      <c r="E5317" s="4">
        <v>258300.56</v>
      </c>
      <c r="F5317" s="4">
        <v>-13.13</v>
      </c>
      <c r="G5317" s="4">
        <v>18266</v>
      </c>
      <c r="H5317" s="4">
        <v>9954.9599999999991</v>
      </c>
      <c r="I5317" s="4">
        <v>45507.74</v>
      </c>
      <c r="J5317" s="4"/>
      <c r="K5317" s="4">
        <v>-112745.60000000001</v>
      </c>
    </row>
    <row r="5318" spans="1:11" x14ac:dyDescent="0.25">
      <c r="A5318" s="2">
        <v>41842</v>
      </c>
      <c r="B5318" s="4">
        <v>383.22</v>
      </c>
      <c r="C5318" s="4">
        <v>-4200.38</v>
      </c>
      <c r="D5318" s="4">
        <v>96986</v>
      </c>
      <c r="E5318" s="4">
        <v>258300.56</v>
      </c>
      <c r="F5318" s="4">
        <v>-13.13</v>
      </c>
      <c r="G5318" s="4">
        <v>18266</v>
      </c>
      <c r="H5318" s="4">
        <v>9954.9599999999991</v>
      </c>
      <c r="I5318" s="4">
        <v>45507.74</v>
      </c>
      <c r="J5318" s="4"/>
      <c r="K5318" s="4">
        <v>-112745.60000000001</v>
      </c>
    </row>
    <row r="5319" spans="1:11" x14ac:dyDescent="0.25">
      <c r="A5319" s="2">
        <v>41843</v>
      </c>
      <c r="B5319" s="4">
        <v>383.22</v>
      </c>
      <c r="C5319" s="4">
        <v>-4200.38</v>
      </c>
      <c r="D5319" s="4">
        <v>96986</v>
      </c>
      <c r="E5319" s="4">
        <v>258300.56</v>
      </c>
      <c r="F5319" s="4">
        <v>-13.13</v>
      </c>
      <c r="G5319" s="4">
        <v>18266</v>
      </c>
      <c r="H5319" s="4">
        <v>9954.9599999999991</v>
      </c>
      <c r="I5319" s="4">
        <v>45507.74</v>
      </c>
      <c r="J5319" s="4"/>
      <c r="K5319" s="4">
        <v>-112745.60000000001</v>
      </c>
    </row>
    <row r="5320" spans="1:11" x14ac:dyDescent="0.25">
      <c r="A5320" s="2">
        <v>41844</v>
      </c>
      <c r="B5320" s="4">
        <v>383.22</v>
      </c>
      <c r="C5320" s="4">
        <v>-4200.38</v>
      </c>
      <c r="D5320" s="4">
        <v>96986</v>
      </c>
      <c r="E5320" s="4">
        <v>258300.56</v>
      </c>
      <c r="F5320" s="4">
        <v>-13.13</v>
      </c>
      <c r="G5320" s="4">
        <v>18266</v>
      </c>
      <c r="H5320" s="4">
        <v>9954.9599999999991</v>
      </c>
      <c r="I5320" s="4">
        <v>45507.74</v>
      </c>
      <c r="J5320" s="4"/>
      <c r="K5320" s="4">
        <v>-112745.60000000001</v>
      </c>
    </row>
    <row r="5321" spans="1:11" x14ac:dyDescent="0.25">
      <c r="A5321" s="2">
        <v>41845</v>
      </c>
      <c r="B5321" s="4">
        <v>383.22</v>
      </c>
      <c r="C5321" s="4">
        <v>-4200.38</v>
      </c>
      <c r="D5321" s="4">
        <v>96986</v>
      </c>
      <c r="E5321" s="4">
        <v>258300.56</v>
      </c>
      <c r="F5321" s="4">
        <v>-13.13</v>
      </c>
      <c r="G5321" s="4">
        <v>18266</v>
      </c>
      <c r="H5321" s="4">
        <v>9954.9599999999991</v>
      </c>
      <c r="I5321" s="4">
        <v>45507.74</v>
      </c>
      <c r="J5321" s="4"/>
      <c r="K5321" s="4">
        <v>-112745.60000000001</v>
      </c>
    </row>
    <row r="5322" spans="1:11" x14ac:dyDescent="0.25">
      <c r="A5322" s="2">
        <v>41846</v>
      </c>
      <c r="B5322" s="4">
        <v>383.22</v>
      </c>
      <c r="C5322" s="4">
        <v>-4200.38</v>
      </c>
      <c r="D5322" s="4">
        <v>96986</v>
      </c>
      <c r="E5322" s="4">
        <v>258300.56</v>
      </c>
      <c r="F5322" s="4">
        <v>-13.13</v>
      </c>
      <c r="G5322" s="4">
        <v>18266</v>
      </c>
      <c r="H5322" s="4">
        <v>9954.9599999999991</v>
      </c>
      <c r="I5322" s="4">
        <v>45507.74</v>
      </c>
      <c r="J5322" s="4"/>
      <c r="K5322" s="4">
        <v>-112745.60000000001</v>
      </c>
    </row>
    <row r="5323" spans="1:11" x14ac:dyDescent="0.25">
      <c r="A5323" s="2">
        <v>41847</v>
      </c>
      <c r="B5323" s="4">
        <v>383.22</v>
      </c>
      <c r="C5323" s="4">
        <v>-4200.38</v>
      </c>
      <c r="D5323" s="4">
        <v>96986</v>
      </c>
      <c r="E5323" s="4">
        <v>258300.56</v>
      </c>
      <c r="F5323" s="4">
        <v>-13.13</v>
      </c>
      <c r="G5323" s="4">
        <v>18266</v>
      </c>
      <c r="H5323" s="4">
        <v>9954.9599999999991</v>
      </c>
      <c r="I5323" s="4">
        <v>45507.74</v>
      </c>
      <c r="J5323" s="4"/>
      <c r="K5323" s="4">
        <v>-112745.60000000001</v>
      </c>
    </row>
    <row r="5324" spans="1:11" x14ac:dyDescent="0.25">
      <c r="A5324" s="2">
        <v>41848</v>
      </c>
      <c r="B5324" s="4">
        <v>383.22</v>
      </c>
      <c r="C5324" s="4">
        <v>-4200.38</v>
      </c>
      <c r="D5324" s="4">
        <v>96986</v>
      </c>
      <c r="E5324" s="4">
        <v>258300.56</v>
      </c>
      <c r="F5324" s="4">
        <v>-13.13</v>
      </c>
      <c r="G5324" s="4">
        <v>18266</v>
      </c>
      <c r="H5324" s="4">
        <v>9954.9599999999991</v>
      </c>
      <c r="I5324" s="4">
        <v>45507.74</v>
      </c>
      <c r="J5324" s="4"/>
      <c r="K5324" s="4">
        <v>-112745.60000000001</v>
      </c>
    </row>
    <row r="5325" spans="1:11" x14ac:dyDescent="0.25">
      <c r="A5325" s="2">
        <v>41849</v>
      </c>
      <c r="B5325" s="4">
        <v>383.22</v>
      </c>
      <c r="C5325" s="4">
        <v>-4200.38</v>
      </c>
      <c r="D5325" s="4">
        <v>96986</v>
      </c>
      <c r="E5325" s="4">
        <v>258300.56</v>
      </c>
      <c r="F5325" s="4">
        <v>-13.13</v>
      </c>
      <c r="G5325" s="4">
        <v>18266</v>
      </c>
      <c r="H5325" s="4">
        <v>9954.9599999999991</v>
      </c>
      <c r="I5325" s="4">
        <v>45507.74</v>
      </c>
      <c r="J5325" s="4"/>
      <c r="K5325" s="4">
        <v>-112745.60000000001</v>
      </c>
    </row>
    <row r="5326" spans="1:11" x14ac:dyDescent="0.25">
      <c r="A5326" s="2">
        <v>41850</v>
      </c>
      <c r="B5326" s="4">
        <v>383.22</v>
      </c>
      <c r="C5326" s="4">
        <v>-4200.38</v>
      </c>
      <c r="D5326" s="4">
        <v>96986</v>
      </c>
      <c r="E5326" s="4">
        <v>258300.56</v>
      </c>
      <c r="F5326" s="4">
        <v>-13.13</v>
      </c>
      <c r="G5326" s="4">
        <v>18266</v>
      </c>
      <c r="H5326" s="4">
        <v>9954.9599999999991</v>
      </c>
      <c r="I5326" s="4">
        <v>45507.74</v>
      </c>
      <c r="J5326" s="4"/>
      <c r="K5326" s="4">
        <v>-112745.60000000001</v>
      </c>
    </row>
    <row r="5327" spans="1:11" x14ac:dyDescent="0.25">
      <c r="A5327" s="2">
        <v>41851</v>
      </c>
      <c r="B5327" s="4">
        <v>383.22</v>
      </c>
      <c r="C5327" s="4">
        <v>-4200.38</v>
      </c>
      <c r="D5327" s="4">
        <v>97279</v>
      </c>
      <c r="E5327" s="4">
        <v>258300.56</v>
      </c>
      <c r="F5327" s="4">
        <v>-12.95</v>
      </c>
      <c r="G5327" s="4">
        <v>18266</v>
      </c>
      <c r="H5327" s="4">
        <v>9954.9599999999991</v>
      </c>
      <c r="I5327" s="4">
        <v>46099.33</v>
      </c>
      <c r="J5327" s="4"/>
      <c r="K5327" s="4">
        <v>-112745.60000000001</v>
      </c>
    </row>
    <row r="5328" spans="1:11" x14ac:dyDescent="0.25">
      <c r="A5328" s="2">
        <v>41852</v>
      </c>
      <c r="B5328" s="4">
        <v>383.22</v>
      </c>
      <c r="C5328" s="4">
        <v>-4200.38</v>
      </c>
      <c r="D5328" s="4">
        <v>97279</v>
      </c>
      <c r="E5328" s="4">
        <v>258300.56</v>
      </c>
      <c r="F5328" s="4">
        <v>-12.95</v>
      </c>
      <c r="G5328" s="4">
        <v>18266</v>
      </c>
      <c r="H5328" s="4">
        <v>9954.9599999999991</v>
      </c>
      <c r="I5328" s="4">
        <v>46099.33</v>
      </c>
      <c r="J5328" s="4"/>
      <c r="K5328" s="4">
        <v>-112745.60000000001</v>
      </c>
    </row>
    <row r="5329" spans="1:11" x14ac:dyDescent="0.25">
      <c r="A5329" s="2">
        <v>41853</v>
      </c>
      <c r="B5329" s="4">
        <v>383.22</v>
      </c>
      <c r="C5329" s="4">
        <v>-4200.38</v>
      </c>
      <c r="D5329" s="4">
        <v>97279</v>
      </c>
      <c r="E5329" s="4">
        <v>258300.56</v>
      </c>
      <c r="F5329" s="4">
        <v>-12.95</v>
      </c>
      <c r="G5329" s="4">
        <v>18266</v>
      </c>
      <c r="H5329" s="4">
        <v>9954.9599999999991</v>
      </c>
      <c r="I5329" s="4">
        <v>46099.33</v>
      </c>
      <c r="J5329" s="4"/>
      <c r="K5329" s="4">
        <v>-112745.60000000001</v>
      </c>
    </row>
    <row r="5330" spans="1:11" x14ac:dyDescent="0.25">
      <c r="A5330" s="2">
        <v>41854</v>
      </c>
      <c r="B5330" s="4">
        <v>383.22</v>
      </c>
      <c r="C5330" s="4">
        <v>-4200.38</v>
      </c>
      <c r="D5330" s="4">
        <v>97279</v>
      </c>
      <c r="E5330" s="4">
        <v>258300.56</v>
      </c>
      <c r="F5330" s="4">
        <v>-12.95</v>
      </c>
      <c r="G5330" s="4">
        <v>18266</v>
      </c>
      <c r="H5330" s="4">
        <v>9954.9599999999991</v>
      </c>
      <c r="I5330" s="4">
        <v>46099.33</v>
      </c>
      <c r="J5330" s="4"/>
      <c r="K5330" s="4">
        <v>-112745.60000000001</v>
      </c>
    </row>
    <row r="5331" spans="1:11" x14ac:dyDescent="0.25">
      <c r="A5331" s="2">
        <v>41855</v>
      </c>
      <c r="B5331" s="4">
        <v>383.22</v>
      </c>
      <c r="C5331" s="4">
        <v>-4200.38</v>
      </c>
      <c r="D5331" s="4">
        <v>97279</v>
      </c>
      <c r="E5331" s="4">
        <v>258300.56</v>
      </c>
      <c r="F5331" s="4">
        <v>-12.95</v>
      </c>
      <c r="G5331" s="4">
        <v>18266</v>
      </c>
      <c r="H5331" s="4">
        <v>9954.9599999999991</v>
      </c>
      <c r="I5331" s="4">
        <v>46099.33</v>
      </c>
      <c r="J5331" s="4"/>
      <c r="K5331" s="4">
        <v>-112745.60000000001</v>
      </c>
    </row>
    <row r="5332" spans="1:11" x14ac:dyDescent="0.25">
      <c r="A5332" s="2">
        <v>41856</v>
      </c>
      <c r="B5332" s="4">
        <v>383.22</v>
      </c>
      <c r="C5332" s="4">
        <v>-4200.38</v>
      </c>
      <c r="D5332" s="4">
        <v>97279</v>
      </c>
      <c r="E5332" s="4">
        <v>258300.56</v>
      </c>
      <c r="F5332" s="4">
        <v>-12.95</v>
      </c>
      <c r="G5332" s="4">
        <v>18266</v>
      </c>
      <c r="H5332" s="4">
        <v>9954.9599999999991</v>
      </c>
      <c r="I5332" s="4">
        <v>46099.33</v>
      </c>
      <c r="J5332" s="4"/>
      <c r="K5332" s="4">
        <v>-112745.60000000001</v>
      </c>
    </row>
    <row r="5333" spans="1:11" x14ac:dyDescent="0.25">
      <c r="A5333" s="2">
        <v>41857</v>
      </c>
      <c r="B5333" s="4">
        <v>383.22</v>
      </c>
      <c r="C5333" s="4">
        <v>-4200.38</v>
      </c>
      <c r="D5333" s="4">
        <v>97279</v>
      </c>
      <c r="E5333" s="4">
        <v>258300.56</v>
      </c>
      <c r="F5333" s="4">
        <v>-12.95</v>
      </c>
      <c r="G5333" s="4">
        <v>18266</v>
      </c>
      <c r="H5333" s="4">
        <v>9954.9599999999991</v>
      </c>
      <c r="I5333" s="4">
        <v>46099.33</v>
      </c>
      <c r="J5333" s="4"/>
      <c r="K5333" s="4">
        <v>-112745.60000000001</v>
      </c>
    </row>
    <row r="5334" spans="1:11" x14ac:dyDescent="0.25">
      <c r="A5334" s="2">
        <v>41858</v>
      </c>
      <c r="B5334" s="4">
        <v>383.22</v>
      </c>
      <c r="C5334" s="4">
        <v>-4200.38</v>
      </c>
      <c r="D5334" s="4">
        <v>97279</v>
      </c>
      <c r="E5334" s="4">
        <v>258300.56</v>
      </c>
      <c r="F5334" s="4">
        <v>-12.95</v>
      </c>
      <c r="G5334" s="4">
        <v>18266</v>
      </c>
      <c r="H5334" s="4">
        <v>9954.9599999999991</v>
      </c>
      <c r="I5334" s="4">
        <v>46099.33</v>
      </c>
      <c r="J5334" s="4"/>
      <c r="K5334" s="4">
        <v>-112745.60000000001</v>
      </c>
    </row>
    <row r="5335" spans="1:11" x14ac:dyDescent="0.25">
      <c r="A5335" s="2">
        <v>41859</v>
      </c>
      <c r="B5335" s="4">
        <v>383.22</v>
      </c>
      <c r="C5335" s="4">
        <v>-4200.38</v>
      </c>
      <c r="D5335" s="4">
        <v>97279</v>
      </c>
      <c r="E5335" s="4">
        <v>258300.56</v>
      </c>
      <c r="F5335" s="4">
        <v>-12.95</v>
      </c>
      <c r="G5335" s="4">
        <v>18266</v>
      </c>
      <c r="H5335" s="4">
        <v>9954.9599999999991</v>
      </c>
      <c r="I5335" s="4">
        <v>46099.33</v>
      </c>
      <c r="J5335" s="4"/>
      <c r="K5335" s="4">
        <v>-112745.60000000001</v>
      </c>
    </row>
    <row r="5336" spans="1:11" x14ac:dyDescent="0.25">
      <c r="A5336" s="2">
        <v>41860</v>
      </c>
      <c r="B5336" s="4">
        <v>383.22</v>
      </c>
      <c r="C5336" s="4">
        <v>-4200.38</v>
      </c>
      <c r="D5336" s="4">
        <v>97279</v>
      </c>
      <c r="E5336" s="4">
        <v>258300.56</v>
      </c>
      <c r="F5336" s="4">
        <v>-12.95</v>
      </c>
      <c r="G5336" s="4">
        <v>18266</v>
      </c>
      <c r="H5336" s="4">
        <v>9954.9599999999991</v>
      </c>
      <c r="I5336" s="4">
        <v>46099.33</v>
      </c>
      <c r="J5336" s="4"/>
      <c r="K5336" s="4">
        <v>-112745.60000000001</v>
      </c>
    </row>
    <row r="5337" spans="1:11" x14ac:dyDescent="0.25">
      <c r="A5337" s="2">
        <v>41861</v>
      </c>
      <c r="B5337" s="4">
        <v>383.22</v>
      </c>
      <c r="C5337" s="4">
        <v>-4200.38</v>
      </c>
      <c r="D5337" s="4">
        <v>97279</v>
      </c>
      <c r="E5337" s="4">
        <v>258300.56</v>
      </c>
      <c r="F5337" s="4">
        <v>-12.95</v>
      </c>
      <c r="G5337" s="4">
        <v>18266</v>
      </c>
      <c r="H5337" s="4">
        <v>9954.9599999999991</v>
      </c>
      <c r="I5337" s="4">
        <v>46099.33</v>
      </c>
      <c r="J5337" s="4"/>
      <c r="K5337" s="4">
        <v>-112745.60000000001</v>
      </c>
    </row>
    <row r="5338" spans="1:11" x14ac:dyDescent="0.25">
      <c r="A5338" s="2">
        <v>41862</v>
      </c>
      <c r="B5338" s="4">
        <v>383.22</v>
      </c>
      <c r="C5338" s="4">
        <v>-4200.38</v>
      </c>
      <c r="D5338" s="4">
        <v>97279</v>
      </c>
      <c r="E5338" s="4">
        <v>258300.56</v>
      </c>
      <c r="F5338" s="4">
        <v>-12.95</v>
      </c>
      <c r="G5338" s="4">
        <v>18266</v>
      </c>
      <c r="H5338" s="4">
        <v>9954.9599999999991</v>
      </c>
      <c r="I5338" s="4">
        <v>46099.33</v>
      </c>
      <c r="J5338" s="4"/>
      <c r="K5338" s="4">
        <v>-112745.60000000001</v>
      </c>
    </row>
    <row r="5339" spans="1:11" x14ac:dyDescent="0.25">
      <c r="A5339" s="2">
        <v>41863</v>
      </c>
      <c r="B5339" s="4">
        <v>383.22</v>
      </c>
      <c r="C5339" s="4">
        <v>-4200.38</v>
      </c>
      <c r="D5339" s="4">
        <v>97279</v>
      </c>
      <c r="E5339" s="4">
        <v>258300.56</v>
      </c>
      <c r="F5339" s="4">
        <v>-12.95</v>
      </c>
      <c r="G5339" s="4">
        <v>18266</v>
      </c>
      <c r="H5339" s="4">
        <v>9954.9599999999991</v>
      </c>
      <c r="I5339" s="4">
        <v>46099.33</v>
      </c>
      <c r="J5339" s="4"/>
      <c r="K5339" s="4">
        <v>-112745.60000000001</v>
      </c>
    </row>
    <row r="5340" spans="1:11" x14ac:dyDescent="0.25">
      <c r="A5340" s="2">
        <v>41864</v>
      </c>
      <c r="B5340" s="4">
        <v>383.22</v>
      </c>
      <c r="C5340" s="4">
        <v>-4200.38</v>
      </c>
      <c r="D5340" s="4">
        <v>97279</v>
      </c>
      <c r="E5340" s="4">
        <v>258300.56</v>
      </c>
      <c r="F5340" s="4">
        <v>-12.95</v>
      </c>
      <c r="G5340" s="4">
        <v>18266</v>
      </c>
      <c r="H5340" s="4">
        <v>9954.9599999999991</v>
      </c>
      <c r="I5340" s="4">
        <v>46099.33</v>
      </c>
      <c r="J5340" s="4"/>
      <c r="K5340" s="4">
        <v>-112745.60000000001</v>
      </c>
    </row>
    <row r="5341" spans="1:11" x14ac:dyDescent="0.25">
      <c r="A5341" s="2">
        <v>41865</v>
      </c>
      <c r="B5341" s="4">
        <v>383.22</v>
      </c>
      <c r="C5341" s="4">
        <v>-4200.38</v>
      </c>
      <c r="D5341" s="4">
        <v>97279</v>
      </c>
      <c r="E5341" s="4">
        <v>258300.56</v>
      </c>
      <c r="F5341" s="4">
        <v>-12.95</v>
      </c>
      <c r="G5341" s="4">
        <v>18266</v>
      </c>
      <c r="H5341" s="4">
        <v>9954.9599999999991</v>
      </c>
      <c r="I5341" s="4">
        <v>46099.33</v>
      </c>
      <c r="J5341" s="4"/>
      <c r="K5341" s="4">
        <v>-112745.60000000001</v>
      </c>
    </row>
    <row r="5342" spans="1:11" x14ac:dyDescent="0.25">
      <c r="A5342" s="2">
        <v>41866</v>
      </c>
      <c r="B5342" s="4">
        <v>383.22</v>
      </c>
      <c r="C5342" s="4">
        <v>-4200.38</v>
      </c>
      <c r="D5342" s="4">
        <v>97279</v>
      </c>
      <c r="E5342" s="4">
        <v>258300.56</v>
      </c>
      <c r="F5342" s="4">
        <v>-12.95</v>
      </c>
      <c r="G5342" s="4">
        <v>18266</v>
      </c>
      <c r="H5342" s="4">
        <v>9954.9599999999991</v>
      </c>
      <c r="I5342" s="4">
        <v>46099.33</v>
      </c>
      <c r="J5342" s="4"/>
      <c r="K5342" s="4">
        <v>-112745.60000000001</v>
      </c>
    </row>
    <row r="5343" spans="1:11" x14ac:dyDescent="0.25">
      <c r="A5343" s="2">
        <v>41867</v>
      </c>
      <c r="B5343" s="4">
        <v>383.22</v>
      </c>
      <c r="C5343" s="4">
        <v>-4200.38</v>
      </c>
      <c r="D5343" s="4">
        <v>97279</v>
      </c>
      <c r="E5343" s="4">
        <v>258300.56</v>
      </c>
      <c r="F5343" s="4">
        <v>-12.95</v>
      </c>
      <c r="G5343" s="4">
        <v>18266</v>
      </c>
      <c r="H5343" s="4">
        <v>9954.9599999999991</v>
      </c>
      <c r="I5343" s="4">
        <v>46099.33</v>
      </c>
      <c r="J5343" s="4"/>
      <c r="K5343" s="4">
        <v>-112745.60000000001</v>
      </c>
    </row>
    <row r="5344" spans="1:11" x14ac:dyDescent="0.25">
      <c r="A5344" s="2">
        <v>41868</v>
      </c>
      <c r="B5344" s="4">
        <v>383.22</v>
      </c>
      <c r="C5344" s="4">
        <v>-4200.38</v>
      </c>
      <c r="D5344" s="4">
        <v>97279</v>
      </c>
      <c r="E5344" s="4">
        <v>258300.56</v>
      </c>
      <c r="F5344" s="4">
        <v>-12.95</v>
      </c>
      <c r="G5344" s="4">
        <v>18266</v>
      </c>
      <c r="H5344" s="4">
        <v>9954.9599999999991</v>
      </c>
      <c r="I5344" s="4">
        <v>46099.33</v>
      </c>
      <c r="J5344" s="4"/>
      <c r="K5344" s="4">
        <v>-112745.60000000001</v>
      </c>
    </row>
    <row r="5345" spans="1:11" x14ac:dyDescent="0.25">
      <c r="A5345" s="2">
        <v>41869</v>
      </c>
      <c r="B5345" s="4">
        <v>383.22</v>
      </c>
      <c r="C5345" s="4">
        <v>-4200.38</v>
      </c>
      <c r="D5345" s="4">
        <v>97279</v>
      </c>
      <c r="E5345" s="4">
        <v>258300.56</v>
      </c>
      <c r="F5345" s="4">
        <v>-12.95</v>
      </c>
      <c r="G5345" s="4">
        <v>18266</v>
      </c>
      <c r="H5345" s="4">
        <v>9954.9599999999991</v>
      </c>
      <c r="I5345" s="4">
        <v>46099.33</v>
      </c>
      <c r="J5345" s="4"/>
      <c r="K5345" s="4">
        <v>-112745.60000000001</v>
      </c>
    </row>
    <row r="5346" spans="1:11" x14ac:dyDescent="0.25">
      <c r="A5346" s="2">
        <v>41870</v>
      </c>
      <c r="B5346" s="4">
        <v>383.22</v>
      </c>
      <c r="C5346" s="4">
        <v>-4200.38</v>
      </c>
      <c r="D5346" s="4">
        <v>97279</v>
      </c>
      <c r="E5346" s="4">
        <v>258300.56</v>
      </c>
      <c r="F5346" s="4">
        <v>-12.95</v>
      </c>
      <c r="G5346" s="4">
        <v>18266</v>
      </c>
      <c r="H5346" s="4">
        <v>9954.9599999999991</v>
      </c>
      <c r="I5346" s="4">
        <v>46099.33</v>
      </c>
      <c r="J5346" s="4"/>
      <c r="K5346" s="4">
        <v>-112745.60000000001</v>
      </c>
    </row>
    <row r="5347" spans="1:11" x14ac:dyDescent="0.25">
      <c r="A5347" s="2">
        <v>41871</v>
      </c>
      <c r="B5347" s="4">
        <v>383.22</v>
      </c>
      <c r="C5347" s="4">
        <v>-4200.38</v>
      </c>
      <c r="D5347" s="4">
        <v>97279</v>
      </c>
      <c r="E5347" s="4">
        <v>258300.56</v>
      </c>
      <c r="F5347" s="4">
        <v>-12.95</v>
      </c>
      <c r="G5347" s="4">
        <v>18266</v>
      </c>
      <c r="H5347" s="4">
        <v>9954.9599999999991</v>
      </c>
      <c r="I5347" s="4">
        <v>46099.33</v>
      </c>
      <c r="J5347" s="4"/>
      <c r="K5347" s="4">
        <v>-112745.60000000001</v>
      </c>
    </row>
    <row r="5348" spans="1:11" x14ac:dyDescent="0.25">
      <c r="A5348" s="2">
        <v>41872</v>
      </c>
      <c r="B5348" s="4">
        <v>383.22</v>
      </c>
      <c r="C5348" s="4">
        <v>-4200.38</v>
      </c>
      <c r="D5348" s="4">
        <v>97279</v>
      </c>
      <c r="E5348" s="4">
        <v>258300.56</v>
      </c>
      <c r="F5348" s="4">
        <v>-12.95</v>
      </c>
      <c r="G5348" s="4">
        <v>18266</v>
      </c>
      <c r="H5348" s="4">
        <v>9954.9599999999991</v>
      </c>
      <c r="I5348" s="4">
        <v>46099.33</v>
      </c>
      <c r="J5348" s="4"/>
      <c r="K5348" s="4">
        <v>-112745.60000000001</v>
      </c>
    </row>
    <row r="5349" spans="1:11" x14ac:dyDescent="0.25">
      <c r="A5349" s="2">
        <v>41873</v>
      </c>
      <c r="B5349" s="4">
        <v>383.22</v>
      </c>
      <c r="C5349" s="4">
        <v>-4200.38</v>
      </c>
      <c r="D5349" s="4">
        <v>97279</v>
      </c>
      <c r="E5349" s="4">
        <v>258300.56</v>
      </c>
      <c r="F5349" s="4">
        <v>-12.95</v>
      </c>
      <c r="G5349" s="4">
        <v>18266</v>
      </c>
      <c r="H5349" s="4">
        <v>9954.9599999999991</v>
      </c>
      <c r="I5349" s="4">
        <v>46099.33</v>
      </c>
      <c r="J5349" s="4"/>
      <c r="K5349" s="4">
        <v>-112745.60000000001</v>
      </c>
    </row>
    <row r="5350" spans="1:11" x14ac:dyDescent="0.25">
      <c r="A5350" s="2">
        <v>41874</v>
      </c>
      <c r="B5350" s="4">
        <v>383.22</v>
      </c>
      <c r="C5350" s="4">
        <v>-4200.38</v>
      </c>
      <c r="D5350" s="4">
        <v>97279</v>
      </c>
      <c r="E5350" s="4">
        <v>258300.56</v>
      </c>
      <c r="F5350" s="4">
        <v>-12.95</v>
      </c>
      <c r="G5350" s="4">
        <v>18266</v>
      </c>
      <c r="H5350" s="4">
        <v>9954.9599999999991</v>
      </c>
      <c r="I5350" s="4">
        <v>46099.33</v>
      </c>
      <c r="J5350" s="4"/>
      <c r="K5350" s="4">
        <v>-112745.60000000001</v>
      </c>
    </row>
    <row r="5351" spans="1:11" x14ac:dyDescent="0.25">
      <c r="A5351" s="2">
        <v>41875</v>
      </c>
      <c r="B5351" s="4">
        <v>383.22</v>
      </c>
      <c r="C5351" s="4">
        <v>-4200.38</v>
      </c>
      <c r="D5351" s="4">
        <v>97279</v>
      </c>
      <c r="E5351" s="4">
        <v>258300.56</v>
      </c>
      <c r="F5351" s="4">
        <v>-12.95</v>
      </c>
      <c r="G5351" s="4">
        <v>18266</v>
      </c>
      <c r="H5351" s="4">
        <v>9954.9599999999991</v>
      </c>
      <c r="I5351" s="4">
        <v>46099.33</v>
      </c>
      <c r="J5351" s="4"/>
      <c r="K5351" s="4">
        <v>-112745.60000000001</v>
      </c>
    </row>
    <row r="5352" spans="1:11" x14ac:dyDescent="0.25">
      <c r="A5352" s="2">
        <v>41876</v>
      </c>
      <c r="B5352" s="4">
        <v>383.22</v>
      </c>
      <c r="C5352" s="4">
        <v>-4200.38</v>
      </c>
      <c r="D5352" s="4">
        <v>97279</v>
      </c>
      <c r="E5352" s="4">
        <v>258300.56</v>
      </c>
      <c r="F5352" s="4">
        <v>-12.95</v>
      </c>
      <c r="G5352" s="4">
        <v>18266</v>
      </c>
      <c r="H5352" s="4">
        <v>9954.9599999999991</v>
      </c>
      <c r="I5352" s="4">
        <v>46099.33</v>
      </c>
      <c r="J5352" s="4"/>
      <c r="K5352" s="4">
        <v>-112745.60000000001</v>
      </c>
    </row>
    <row r="5353" spans="1:11" x14ac:dyDescent="0.25">
      <c r="A5353" s="2">
        <v>41877</v>
      </c>
      <c r="B5353" s="4">
        <v>383.22</v>
      </c>
      <c r="C5353" s="4">
        <v>-4200.38</v>
      </c>
      <c r="D5353" s="4">
        <v>97279</v>
      </c>
      <c r="E5353" s="4">
        <v>258300.56</v>
      </c>
      <c r="F5353" s="4">
        <v>-12.95</v>
      </c>
      <c r="G5353" s="4">
        <v>18266</v>
      </c>
      <c r="H5353" s="4">
        <v>9954.9599999999991</v>
      </c>
      <c r="I5353" s="4">
        <v>46099.33</v>
      </c>
      <c r="J5353" s="4"/>
      <c r="K5353" s="4">
        <v>-112745.60000000001</v>
      </c>
    </row>
    <row r="5354" spans="1:11" x14ac:dyDescent="0.25">
      <c r="A5354" s="2">
        <v>41878</v>
      </c>
      <c r="B5354" s="4">
        <v>383.22</v>
      </c>
      <c r="C5354" s="4">
        <v>-4200.38</v>
      </c>
      <c r="D5354" s="4">
        <v>97279</v>
      </c>
      <c r="E5354" s="4">
        <v>258300.56</v>
      </c>
      <c r="F5354" s="4">
        <v>-12.95</v>
      </c>
      <c r="G5354" s="4">
        <v>18266</v>
      </c>
      <c r="H5354" s="4">
        <v>9954.9599999999991</v>
      </c>
      <c r="I5354" s="4">
        <v>46099.33</v>
      </c>
      <c r="J5354" s="4"/>
      <c r="K5354" s="4">
        <v>-112745.60000000001</v>
      </c>
    </row>
    <row r="5355" spans="1:11" x14ac:dyDescent="0.25">
      <c r="A5355" s="2">
        <v>41879</v>
      </c>
      <c r="B5355" s="4">
        <v>383.22</v>
      </c>
      <c r="C5355" s="4">
        <v>-4200.38</v>
      </c>
      <c r="D5355" s="4">
        <v>97279</v>
      </c>
      <c r="E5355" s="4">
        <v>258300.56</v>
      </c>
      <c r="F5355" s="4">
        <v>-12.95</v>
      </c>
      <c r="G5355" s="4">
        <v>18266</v>
      </c>
      <c r="H5355" s="4">
        <v>9954.9599999999991</v>
      </c>
      <c r="I5355" s="4">
        <v>46099.33</v>
      </c>
      <c r="J5355" s="4"/>
      <c r="K5355" s="4">
        <v>-112745.60000000001</v>
      </c>
    </row>
    <row r="5356" spans="1:11" x14ac:dyDescent="0.25">
      <c r="A5356" s="2">
        <v>41880</v>
      </c>
      <c r="B5356" s="4">
        <v>383.22</v>
      </c>
      <c r="C5356" s="4">
        <v>-4200.38</v>
      </c>
      <c r="D5356" s="4">
        <v>97279</v>
      </c>
      <c r="E5356" s="4">
        <v>258300.56</v>
      </c>
      <c r="F5356" s="4">
        <v>-12.95</v>
      </c>
      <c r="G5356" s="4">
        <v>18266</v>
      </c>
      <c r="H5356" s="4">
        <v>9954.9599999999991</v>
      </c>
      <c r="I5356" s="4">
        <v>46099.33</v>
      </c>
      <c r="J5356" s="4"/>
      <c r="K5356" s="4">
        <v>-112745.60000000001</v>
      </c>
    </row>
    <row r="5357" spans="1:11" x14ac:dyDescent="0.25">
      <c r="A5357" s="2">
        <v>41881</v>
      </c>
      <c r="B5357" s="4">
        <v>383.22</v>
      </c>
      <c r="C5357" s="4">
        <v>-4200.38</v>
      </c>
      <c r="D5357" s="4">
        <v>97279</v>
      </c>
      <c r="E5357" s="4">
        <v>258300.56</v>
      </c>
      <c r="F5357" s="4">
        <v>-12.95</v>
      </c>
      <c r="G5357" s="4">
        <v>18266</v>
      </c>
      <c r="H5357" s="4">
        <v>9954.9599999999991</v>
      </c>
      <c r="I5357" s="4">
        <v>46099.33</v>
      </c>
      <c r="J5357" s="4"/>
      <c r="K5357" s="4">
        <v>-112745.60000000001</v>
      </c>
    </row>
    <row r="5358" spans="1:11" x14ac:dyDescent="0.25">
      <c r="A5358" s="2">
        <v>41882</v>
      </c>
      <c r="B5358" s="4">
        <v>383.22</v>
      </c>
      <c r="C5358" s="4">
        <v>-4200.38</v>
      </c>
      <c r="D5358" s="4">
        <v>97862</v>
      </c>
      <c r="E5358" s="4">
        <v>258300.56</v>
      </c>
      <c r="F5358" s="4">
        <v>-14.19</v>
      </c>
      <c r="G5358" s="4">
        <v>18266</v>
      </c>
      <c r="H5358" s="4">
        <v>9954.9599999999991</v>
      </c>
      <c r="I5358" s="4">
        <v>46712.15</v>
      </c>
      <c r="J5358" s="4"/>
      <c r="K5358" s="4">
        <v>-112745.60000000001</v>
      </c>
    </row>
    <row r="5359" spans="1:11" x14ac:dyDescent="0.25">
      <c r="A5359" s="2">
        <v>41883</v>
      </c>
      <c r="B5359" s="4">
        <v>383.22</v>
      </c>
      <c r="C5359" s="4">
        <v>-4200.38</v>
      </c>
      <c r="D5359" s="4">
        <v>97862</v>
      </c>
      <c r="E5359" s="4">
        <v>258300.56</v>
      </c>
      <c r="F5359" s="4">
        <v>-14.19</v>
      </c>
      <c r="G5359" s="4">
        <v>18266</v>
      </c>
      <c r="H5359" s="4">
        <v>9954.9599999999991</v>
      </c>
      <c r="I5359" s="4">
        <v>46712.15</v>
      </c>
      <c r="J5359" s="4"/>
      <c r="K5359" s="4">
        <v>-112745.60000000001</v>
      </c>
    </row>
    <row r="5360" spans="1:11" x14ac:dyDescent="0.25">
      <c r="A5360" s="2">
        <v>41884</v>
      </c>
      <c r="B5360" s="4">
        <v>383.22</v>
      </c>
      <c r="C5360" s="4">
        <v>-4200.38</v>
      </c>
      <c r="D5360" s="4">
        <v>97862</v>
      </c>
      <c r="E5360" s="4">
        <v>258300.56</v>
      </c>
      <c r="F5360" s="4">
        <v>-14.19</v>
      </c>
      <c r="G5360" s="4">
        <v>18266</v>
      </c>
      <c r="H5360" s="4">
        <v>9954.9599999999991</v>
      </c>
      <c r="I5360" s="4">
        <v>46712.15</v>
      </c>
      <c r="J5360" s="4"/>
      <c r="K5360" s="4">
        <v>-112745.60000000001</v>
      </c>
    </row>
    <row r="5361" spans="1:11" x14ac:dyDescent="0.25">
      <c r="A5361" s="2">
        <v>41885</v>
      </c>
      <c r="B5361" s="4">
        <v>383.22</v>
      </c>
      <c r="C5361" s="4">
        <v>-4200.38</v>
      </c>
      <c r="D5361" s="4">
        <v>97862</v>
      </c>
      <c r="E5361" s="4">
        <v>258300.56</v>
      </c>
      <c r="F5361" s="4">
        <v>-14.19</v>
      </c>
      <c r="G5361" s="4">
        <v>18266</v>
      </c>
      <c r="H5361" s="4">
        <v>9954.9599999999991</v>
      </c>
      <c r="I5361" s="4">
        <v>46712.15</v>
      </c>
      <c r="J5361" s="4"/>
      <c r="K5361" s="4">
        <v>-112745.60000000001</v>
      </c>
    </row>
    <row r="5362" spans="1:11" x14ac:dyDescent="0.25">
      <c r="A5362" s="2">
        <v>41886</v>
      </c>
      <c r="B5362" s="4">
        <v>383.22</v>
      </c>
      <c r="C5362" s="4">
        <v>-4200.38</v>
      </c>
      <c r="D5362" s="4">
        <v>97862</v>
      </c>
      <c r="E5362" s="4">
        <v>258300.56</v>
      </c>
      <c r="F5362" s="4">
        <v>-14.19</v>
      </c>
      <c r="G5362" s="4">
        <v>18266</v>
      </c>
      <c r="H5362" s="4">
        <v>9954.9599999999991</v>
      </c>
      <c r="I5362" s="4">
        <v>46712.15</v>
      </c>
      <c r="J5362" s="4"/>
      <c r="K5362" s="4">
        <v>-112745.60000000001</v>
      </c>
    </row>
    <row r="5363" spans="1:11" x14ac:dyDescent="0.25">
      <c r="A5363" s="2">
        <v>41887</v>
      </c>
      <c r="B5363" s="4">
        <v>383.22</v>
      </c>
      <c r="C5363" s="4">
        <v>-4200.38</v>
      </c>
      <c r="D5363" s="4">
        <v>97862</v>
      </c>
      <c r="E5363" s="4">
        <v>258300.56</v>
      </c>
      <c r="F5363" s="4">
        <v>-14.19</v>
      </c>
      <c r="G5363" s="4">
        <v>18266</v>
      </c>
      <c r="H5363" s="4">
        <v>9954.9599999999991</v>
      </c>
      <c r="I5363" s="4">
        <v>46712.15</v>
      </c>
      <c r="J5363" s="4"/>
      <c r="K5363" s="4">
        <v>-112745.60000000001</v>
      </c>
    </row>
    <row r="5364" spans="1:11" x14ac:dyDescent="0.25">
      <c r="A5364" s="2">
        <v>41888</v>
      </c>
      <c r="B5364" s="4">
        <v>383.22</v>
      </c>
      <c r="C5364" s="4">
        <v>-4200.38</v>
      </c>
      <c r="D5364" s="4">
        <v>97862</v>
      </c>
      <c r="E5364" s="4">
        <v>258300.56</v>
      </c>
      <c r="F5364" s="4">
        <v>-14.19</v>
      </c>
      <c r="G5364" s="4">
        <v>18266</v>
      </c>
      <c r="H5364" s="4">
        <v>9954.9599999999991</v>
      </c>
      <c r="I5364" s="4">
        <v>46712.15</v>
      </c>
      <c r="J5364" s="4"/>
      <c r="K5364" s="4">
        <v>-112745.60000000001</v>
      </c>
    </row>
    <row r="5365" spans="1:11" x14ac:dyDescent="0.25">
      <c r="A5365" s="2">
        <v>41889</v>
      </c>
      <c r="B5365" s="4">
        <v>383.22</v>
      </c>
      <c r="C5365" s="4">
        <v>-4200.38</v>
      </c>
      <c r="D5365" s="4">
        <v>97862</v>
      </c>
      <c r="E5365" s="4">
        <v>258300.56</v>
      </c>
      <c r="F5365" s="4">
        <v>-14.19</v>
      </c>
      <c r="G5365" s="4">
        <v>18266</v>
      </c>
      <c r="H5365" s="4">
        <v>9954.9599999999991</v>
      </c>
      <c r="I5365" s="4">
        <v>46712.15</v>
      </c>
      <c r="J5365" s="4"/>
      <c r="K5365" s="4">
        <v>-112745.60000000001</v>
      </c>
    </row>
    <row r="5366" spans="1:11" x14ac:dyDescent="0.25">
      <c r="A5366" s="2">
        <v>41890</v>
      </c>
      <c r="B5366" s="4">
        <v>383.22</v>
      </c>
      <c r="C5366" s="4">
        <v>-4200.38</v>
      </c>
      <c r="D5366" s="4">
        <v>97862</v>
      </c>
      <c r="E5366" s="4">
        <v>258300.56</v>
      </c>
      <c r="F5366" s="4">
        <v>-14.19</v>
      </c>
      <c r="G5366" s="4">
        <v>18266</v>
      </c>
      <c r="H5366" s="4">
        <v>9954.9599999999991</v>
      </c>
      <c r="I5366" s="4">
        <v>46712.15</v>
      </c>
      <c r="J5366" s="4"/>
      <c r="K5366" s="4">
        <v>-112745.60000000001</v>
      </c>
    </row>
    <row r="5367" spans="1:11" x14ac:dyDescent="0.25">
      <c r="A5367" s="2">
        <v>41891</v>
      </c>
      <c r="B5367" s="4">
        <v>383.22</v>
      </c>
      <c r="C5367" s="4">
        <v>-4200.38</v>
      </c>
      <c r="D5367" s="4">
        <v>97862</v>
      </c>
      <c r="E5367" s="4">
        <v>258300.56</v>
      </c>
      <c r="F5367" s="4">
        <v>-14.19</v>
      </c>
      <c r="G5367" s="4">
        <v>18266</v>
      </c>
      <c r="H5367" s="4">
        <v>9954.9599999999991</v>
      </c>
      <c r="I5367" s="4">
        <v>46712.15</v>
      </c>
      <c r="J5367" s="4"/>
      <c r="K5367" s="4">
        <v>-112745.60000000001</v>
      </c>
    </row>
    <row r="5368" spans="1:11" x14ac:dyDescent="0.25">
      <c r="A5368" s="2">
        <v>41892</v>
      </c>
      <c r="B5368" s="4">
        <v>383.22</v>
      </c>
      <c r="C5368" s="4">
        <v>-4200.38</v>
      </c>
      <c r="D5368" s="4">
        <v>97862</v>
      </c>
      <c r="E5368" s="4">
        <v>258300.56</v>
      </c>
      <c r="F5368" s="4">
        <v>-14.19</v>
      </c>
      <c r="G5368" s="4">
        <v>18266</v>
      </c>
      <c r="H5368" s="4">
        <v>9954.9599999999991</v>
      </c>
      <c r="I5368" s="4">
        <v>46712.15</v>
      </c>
      <c r="J5368" s="4"/>
      <c r="K5368" s="4">
        <v>-112745.60000000001</v>
      </c>
    </row>
    <row r="5369" spans="1:11" x14ac:dyDescent="0.25">
      <c r="A5369" s="2">
        <v>41893</v>
      </c>
      <c r="B5369" s="4">
        <v>383.22</v>
      </c>
      <c r="C5369" s="4">
        <v>-4200.38</v>
      </c>
      <c r="D5369" s="4">
        <v>97862</v>
      </c>
      <c r="E5369" s="4">
        <v>258300.56</v>
      </c>
      <c r="F5369" s="4">
        <v>-14.19</v>
      </c>
      <c r="G5369" s="4">
        <v>18266</v>
      </c>
      <c r="H5369" s="4">
        <v>9954.9599999999991</v>
      </c>
      <c r="I5369" s="4">
        <v>46712.15</v>
      </c>
      <c r="J5369" s="4"/>
      <c r="K5369" s="4">
        <v>-112745.60000000001</v>
      </c>
    </row>
    <row r="5370" spans="1:11" x14ac:dyDescent="0.25">
      <c r="A5370" s="2">
        <v>41894</v>
      </c>
      <c r="B5370" s="4">
        <v>383.22</v>
      </c>
      <c r="C5370" s="4">
        <v>-4200.38</v>
      </c>
      <c r="D5370" s="4">
        <v>97862</v>
      </c>
      <c r="E5370" s="4">
        <v>258300.56</v>
      </c>
      <c r="F5370" s="4">
        <v>-14.19</v>
      </c>
      <c r="G5370" s="4">
        <v>18266</v>
      </c>
      <c r="H5370" s="4">
        <v>9954.9599999999991</v>
      </c>
      <c r="I5370" s="4">
        <v>46712.15</v>
      </c>
      <c r="J5370" s="4"/>
      <c r="K5370" s="4">
        <v>-112745.60000000001</v>
      </c>
    </row>
    <row r="5371" spans="1:11" x14ac:dyDescent="0.25">
      <c r="A5371" s="2">
        <v>41895</v>
      </c>
      <c r="B5371" s="4">
        <v>383.22</v>
      </c>
      <c r="C5371" s="4">
        <v>-4200.38</v>
      </c>
      <c r="D5371" s="4">
        <v>97862</v>
      </c>
      <c r="E5371" s="4">
        <v>258300.56</v>
      </c>
      <c r="F5371" s="4">
        <v>-14.19</v>
      </c>
      <c r="G5371" s="4">
        <v>18266</v>
      </c>
      <c r="H5371" s="4">
        <v>9954.9599999999991</v>
      </c>
      <c r="I5371" s="4">
        <v>46712.15</v>
      </c>
      <c r="J5371" s="4"/>
      <c r="K5371" s="4">
        <v>-112745.60000000001</v>
      </c>
    </row>
    <row r="5372" spans="1:11" x14ac:dyDescent="0.25">
      <c r="A5372" s="2">
        <v>41896</v>
      </c>
      <c r="B5372" s="4">
        <v>383.22</v>
      </c>
      <c r="C5372" s="4">
        <v>-4200.38</v>
      </c>
      <c r="D5372" s="4">
        <v>97862</v>
      </c>
      <c r="E5372" s="4">
        <v>258300.56</v>
      </c>
      <c r="F5372" s="4">
        <v>-14.19</v>
      </c>
      <c r="G5372" s="4">
        <v>18266</v>
      </c>
      <c r="H5372" s="4">
        <v>9954.9599999999991</v>
      </c>
      <c r="I5372" s="4">
        <v>46712.15</v>
      </c>
      <c r="J5372" s="4"/>
      <c r="K5372" s="4">
        <v>-112745.60000000001</v>
      </c>
    </row>
    <row r="5373" spans="1:11" x14ac:dyDescent="0.25">
      <c r="A5373" s="2">
        <v>41897</v>
      </c>
      <c r="B5373" s="4">
        <v>383.22</v>
      </c>
      <c r="C5373" s="4">
        <v>-4200.38</v>
      </c>
      <c r="D5373" s="4">
        <v>97862</v>
      </c>
      <c r="E5373" s="4">
        <v>258300.56</v>
      </c>
      <c r="F5373" s="4">
        <v>-14.19</v>
      </c>
      <c r="G5373" s="4">
        <v>18266</v>
      </c>
      <c r="H5373" s="4">
        <v>9954.9599999999991</v>
      </c>
      <c r="I5373" s="4">
        <v>46712.15</v>
      </c>
      <c r="J5373" s="4"/>
      <c r="K5373" s="4">
        <v>-112745.60000000001</v>
      </c>
    </row>
    <row r="5374" spans="1:11" x14ac:dyDescent="0.25">
      <c r="A5374" s="2">
        <v>41898</v>
      </c>
      <c r="B5374" s="4">
        <v>383.22</v>
      </c>
      <c r="C5374" s="4">
        <v>-4200.38</v>
      </c>
      <c r="D5374" s="4">
        <v>97862</v>
      </c>
      <c r="E5374" s="4">
        <v>258300.56</v>
      </c>
      <c r="F5374" s="4">
        <v>-14.19</v>
      </c>
      <c r="G5374" s="4">
        <v>18266</v>
      </c>
      <c r="H5374" s="4">
        <v>9954.9599999999991</v>
      </c>
      <c r="I5374" s="4">
        <v>46712.15</v>
      </c>
      <c r="J5374" s="4"/>
      <c r="K5374" s="4">
        <v>-112745.60000000001</v>
      </c>
    </row>
    <row r="5375" spans="1:11" x14ac:dyDescent="0.25">
      <c r="A5375" s="2">
        <v>41899</v>
      </c>
      <c r="B5375" s="4">
        <v>383.22</v>
      </c>
      <c r="C5375" s="4">
        <v>-4200.38</v>
      </c>
      <c r="D5375" s="4">
        <v>97862</v>
      </c>
      <c r="E5375" s="4">
        <v>258300.56</v>
      </c>
      <c r="F5375" s="4">
        <v>-14.19</v>
      </c>
      <c r="G5375" s="4">
        <v>18266</v>
      </c>
      <c r="H5375" s="4">
        <v>9954.9599999999991</v>
      </c>
      <c r="I5375" s="4">
        <v>46712.15</v>
      </c>
      <c r="J5375" s="4"/>
      <c r="K5375" s="4">
        <v>-112745.60000000001</v>
      </c>
    </row>
    <row r="5376" spans="1:11" x14ac:dyDescent="0.25">
      <c r="A5376" s="2">
        <v>41900</v>
      </c>
      <c r="B5376" s="4">
        <v>383.22</v>
      </c>
      <c r="C5376" s="4">
        <v>-4200.38</v>
      </c>
      <c r="D5376" s="4">
        <v>97862</v>
      </c>
      <c r="E5376" s="4">
        <v>258300.56</v>
      </c>
      <c r="F5376" s="4">
        <v>-14.19</v>
      </c>
      <c r="G5376" s="4">
        <v>18266</v>
      </c>
      <c r="H5376" s="4">
        <v>9954.9599999999991</v>
      </c>
      <c r="I5376" s="4">
        <v>46712.15</v>
      </c>
      <c r="J5376" s="4"/>
      <c r="K5376" s="4">
        <v>-112745.60000000001</v>
      </c>
    </row>
    <row r="5377" spans="1:11" x14ac:dyDescent="0.25">
      <c r="A5377" s="2">
        <v>41901</v>
      </c>
      <c r="B5377" s="4">
        <v>383.22</v>
      </c>
      <c r="C5377" s="4">
        <v>-4200.38</v>
      </c>
      <c r="D5377" s="4">
        <v>97862</v>
      </c>
      <c r="E5377" s="4">
        <v>258300.56</v>
      </c>
      <c r="F5377" s="4">
        <v>-14.19</v>
      </c>
      <c r="G5377" s="4">
        <v>18266</v>
      </c>
      <c r="H5377" s="4">
        <v>9954.9599999999991</v>
      </c>
      <c r="I5377" s="4">
        <v>46712.15</v>
      </c>
      <c r="J5377" s="4"/>
      <c r="K5377" s="4">
        <v>-112745.60000000001</v>
      </c>
    </row>
    <row r="5378" spans="1:11" x14ac:dyDescent="0.25">
      <c r="A5378" s="2">
        <v>41902</v>
      </c>
      <c r="B5378" s="4">
        <v>383.22</v>
      </c>
      <c r="C5378" s="4">
        <v>-4200.38</v>
      </c>
      <c r="D5378" s="4">
        <v>97862</v>
      </c>
      <c r="E5378" s="4">
        <v>258300.56</v>
      </c>
      <c r="F5378" s="4">
        <v>-14.19</v>
      </c>
      <c r="G5378" s="4">
        <v>18266</v>
      </c>
      <c r="H5378" s="4">
        <v>9954.9599999999991</v>
      </c>
      <c r="I5378" s="4">
        <v>46712.15</v>
      </c>
      <c r="J5378" s="4"/>
      <c r="K5378" s="4">
        <v>-112745.60000000001</v>
      </c>
    </row>
    <row r="5379" spans="1:11" x14ac:dyDescent="0.25">
      <c r="A5379" s="2">
        <v>41903</v>
      </c>
      <c r="B5379" s="4">
        <v>383.22</v>
      </c>
      <c r="C5379" s="4">
        <v>-4200.38</v>
      </c>
      <c r="D5379" s="4">
        <v>97862</v>
      </c>
      <c r="E5379" s="4">
        <v>258300.56</v>
      </c>
      <c r="F5379" s="4">
        <v>-14.19</v>
      </c>
      <c r="G5379" s="4">
        <v>18266</v>
      </c>
      <c r="H5379" s="4">
        <v>9954.9599999999991</v>
      </c>
      <c r="I5379" s="4">
        <v>46712.15</v>
      </c>
      <c r="J5379" s="4"/>
      <c r="K5379" s="4">
        <v>-112745.60000000001</v>
      </c>
    </row>
    <row r="5380" spans="1:11" x14ac:dyDescent="0.25">
      <c r="A5380" s="2">
        <v>41904</v>
      </c>
      <c r="B5380" s="4">
        <v>383.22</v>
      </c>
      <c r="C5380" s="4">
        <v>-4200.38</v>
      </c>
      <c r="D5380" s="4">
        <v>97862</v>
      </c>
      <c r="E5380" s="4">
        <v>258300.56</v>
      </c>
      <c r="F5380" s="4">
        <v>-14.19</v>
      </c>
      <c r="G5380" s="4">
        <v>18266</v>
      </c>
      <c r="H5380" s="4">
        <v>9954.9599999999991</v>
      </c>
      <c r="I5380" s="4">
        <v>46712.15</v>
      </c>
      <c r="J5380" s="4"/>
      <c r="K5380" s="4">
        <v>-112745.60000000001</v>
      </c>
    </row>
    <row r="5381" spans="1:11" x14ac:dyDescent="0.25">
      <c r="A5381" s="2">
        <v>41905</v>
      </c>
      <c r="B5381" s="4">
        <v>383.22</v>
      </c>
      <c r="C5381" s="4">
        <v>-4200.38</v>
      </c>
      <c r="D5381" s="4">
        <v>97862</v>
      </c>
      <c r="E5381" s="4">
        <v>258300.56</v>
      </c>
      <c r="F5381" s="4">
        <v>-14.19</v>
      </c>
      <c r="G5381" s="4">
        <v>18266</v>
      </c>
      <c r="H5381" s="4">
        <v>9954.9599999999991</v>
      </c>
      <c r="I5381" s="4">
        <v>46712.15</v>
      </c>
      <c r="J5381" s="4"/>
      <c r="K5381" s="4">
        <v>-112745.60000000001</v>
      </c>
    </row>
    <row r="5382" spans="1:11" x14ac:dyDescent="0.25">
      <c r="A5382" s="2">
        <v>41906</v>
      </c>
      <c r="B5382" s="4">
        <v>383.22</v>
      </c>
      <c r="C5382" s="4">
        <v>-4200.38</v>
      </c>
      <c r="D5382" s="4">
        <v>97862</v>
      </c>
      <c r="E5382" s="4">
        <v>258300.56</v>
      </c>
      <c r="F5382" s="4">
        <v>-14.19</v>
      </c>
      <c r="G5382" s="4">
        <v>18266</v>
      </c>
      <c r="H5382" s="4">
        <v>9954.9599999999991</v>
      </c>
      <c r="I5382" s="4">
        <v>46712.15</v>
      </c>
      <c r="J5382" s="4"/>
      <c r="K5382" s="4">
        <v>-112745.60000000001</v>
      </c>
    </row>
    <row r="5383" spans="1:11" x14ac:dyDescent="0.25">
      <c r="A5383" s="2">
        <v>41907</v>
      </c>
      <c r="B5383" s="4">
        <v>383.22</v>
      </c>
      <c r="C5383" s="4">
        <v>-4200.38</v>
      </c>
      <c r="D5383" s="4">
        <v>97862</v>
      </c>
      <c r="E5383" s="4">
        <v>258300.56</v>
      </c>
      <c r="F5383" s="4">
        <v>-14.19</v>
      </c>
      <c r="G5383" s="4">
        <v>18266</v>
      </c>
      <c r="H5383" s="4">
        <v>9954.9599999999991</v>
      </c>
      <c r="I5383" s="4">
        <v>46712.15</v>
      </c>
      <c r="J5383" s="4"/>
      <c r="K5383" s="4">
        <v>-112745.60000000001</v>
      </c>
    </row>
    <row r="5384" spans="1:11" x14ac:dyDescent="0.25">
      <c r="A5384" s="2">
        <v>41908</v>
      </c>
      <c r="B5384" s="4">
        <v>383.22</v>
      </c>
      <c r="C5384" s="4">
        <v>-4200.38</v>
      </c>
      <c r="D5384" s="4">
        <v>97862</v>
      </c>
      <c r="E5384" s="4">
        <v>258300.56</v>
      </c>
      <c r="F5384" s="4">
        <v>-14.19</v>
      </c>
      <c r="G5384" s="4">
        <v>18266</v>
      </c>
      <c r="H5384" s="4">
        <v>9954.9599999999991</v>
      </c>
      <c r="I5384" s="4">
        <v>46712.15</v>
      </c>
      <c r="J5384" s="4"/>
      <c r="K5384" s="4">
        <v>-112745.60000000001</v>
      </c>
    </row>
    <row r="5385" spans="1:11" x14ac:dyDescent="0.25">
      <c r="A5385" s="2">
        <v>41909</v>
      </c>
      <c r="B5385" s="4">
        <v>383.22</v>
      </c>
      <c r="C5385" s="4">
        <v>-4200.38</v>
      </c>
      <c r="D5385" s="4">
        <v>97862</v>
      </c>
      <c r="E5385" s="4">
        <v>258300.56</v>
      </c>
      <c r="F5385" s="4">
        <v>-14.19</v>
      </c>
      <c r="G5385" s="4">
        <v>18266</v>
      </c>
      <c r="H5385" s="4">
        <v>9954.9599999999991</v>
      </c>
      <c r="I5385" s="4">
        <v>46712.15</v>
      </c>
      <c r="J5385" s="4"/>
      <c r="K5385" s="4">
        <v>-112745.60000000001</v>
      </c>
    </row>
    <row r="5386" spans="1:11" x14ac:dyDescent="0.25">
      <c r="A5386" s="2">
        <v>41910</v>
      </c>
      <c r="B5386" s="4">
        <v>383.22</v>
      </c>
      <c r="C5386" s="4">
        <v>-4200.38</v>
      </c>
      <c r="D5386" s="4">
        <v>97862</v>
      </c>
      <c r="E5386" s="4">
        <v>258300.56</v>
      </c>
      <c r="F5386" s="4">
        <v>-14.19</v>
      </c>
      <c r="G5386" s="4">
        <v>18266</v>
      </c>
      <c r="H5386" s="4">
        <v>9954.9599999999991</v>
      </c>
      <c r="I5386" s="4">
        <v>46712.15</v>
      </c>
      <c r="J5386" s="4"/>
      <c r="K5386" s="4">
        <v>-112745.60000000001</v>
      </c>
    </row>
    <row r="5387" spans="1:11" x14ac:dyDescent="0.25">
      <c r="A5387" s="2">
        <v>41911</v>
      </c>
      <c r="B5387" s="4">
        <v>383.22</v>
      </c>
      <c r="C5387" s="4">
        <v>-4200.38</v>
      </c>
      <c r="D5387" s="4">
        <v>97862</v>
      </c>
      <c r="E5387" s="4">
        <v>258300.56</v>
      </c>
      <c r="F5387" s="4">
        <v>-14.19</v>
      </c>
      <c r="G5387" s="4">
        <v>18266</v>
      </c>
      <c r="H5387" s="4">
        <v>9954.9599999999991</v>
      </c>
      <c r="I5387" s="4">
        <v>46712.15</v>
      </c>
      <c r="J5387" s="4"/>
      <c r="K5387" s="4">
        <v>-112745.60000000001</v>
      </c>
    </row>
    <row r="5388" spans="1:11" x14ac:dyDescent="0.25">
      <c r="A5388" s="2">
        <v>41912</v>
      </c>
      <c r="B5388" s="4">
        <v>388.73</v>
      </c>
      <c r="C5388" s="4">
        <v>-5026.18</v>
      </c>
      <c r="D5388" s="4">
        <v>98780</v>
      </c>
      <c r="E5388" s="4">
        <v>266083.90000000002</v>
      </c>
      <c r="F5388" s="4">
        <v>-13.5</v>
      </c>
      <c r="G5388" s="4">
        <v>18258</v>
      </c>
      <c r="H5388" s="4">
        <v>9954.9599999999991</v>
      </c>
      <c r="I5388" s="4">
        <v>47115.08</v>
      </c>
      <c r="J5388" s="4"/>
      <c r="K5388" s="4">
        <v>-114202.5</v>
      </c>
    </row>
    <row r="5389" spans="1:11" x14ac:dyDescent="0.25">
      <c r="A5389" s="2">
        <v>41913</v>
      </c>
      <c r="B5389" s="4">
        <v>388.73</v>
      </c>
      <c r="C5389" s="4">
        <v>-5026.18</v>
      </c>
      <c r="D5389" s="4">
        <v>98780</v>
      </c>
      <c r="E5389" s="4">
        <v>266083.90000000002</v>
      </c>
      <c r="F5389" s="4">
        <v>-13.5</v>
      </c>
      <c r="G5389" s="4">
        <v>18258</v>
      </c>
      <c r="H5389" s="4">
        <v>9954.9599999999991</v>
      </c>
      <c r="I5389" s="4">
        <v>47115.08</v>
      </c>
      <c r="J5389" s="4"/>
      <c r="K5389" s="4">
        <v>-114202.5</v>
      </c>
    </row>
    <row r="5390" spans="1:11" x14ac:dyDescent="0.25">
      <c r="A5390" s="2">
        <v>41914</v>
      </c>
      <c r="B5390" s="4">
        <v>388.73</v>
      </c>
      <c r="C5390" s="4">
        <v>-5026.18</v>
      </c>
      <c r="D5390" s="4">
        <v>98780</v>
      </c>
      <c r="E5390" s="4">
        <v>266083.90000000002</v>
      </c>
      <c r="F5390" s="4">
        <v>-13.5</v>
      </c>
      <c r="G5390" s="4">
        <v>18258</v>
      </c>
      <c r="H5390" s="4">
        <v>9954.9599999999991</v>
      </c>
      <c r="I5390" s="4">
        <v>47115.08</v>
      </c>
      <c r="J5390" s="4"/>
      <c r="K5390" s="4">
        <v>-114202.5</v>
      </c>
    </row>
    <row r="5391" spans="1:11" x14ac:dyDescent="0.25">
      <c r="A5391" s="2">
        <v>41915</v>
      </c>
      <c r="B5391" s="4">
        <v>388.73</v>
      </c>
      <c r="C5391" s="4">
        <v>-5026.18</v>
      </c>
      <c r="D5391" s="4">
        <v>98780</v>
      </c>
      <c r="E5391" s="4">
        <v>266083.90000000002</v>
      </c>
      <c r="F5391" s="4">
        <v>-13.5</v>
      </c>
      <c r="G5391" s="4">
        <v>18258</v>
      </c>
      <c r="H5391" s="4">
        <v>9954.9599999999991</v>
      </c>
      <c r="I5391" s="4">
        <v>47115.08</v>
      </c>
      <c r="J5391" s="4"/>
      <c r="K5391" s="4">
        <v>-114202.5</v>
      </c>
    </row>
    <row r="5392" spans="1:11" x14ac:dyDescent="0.25">
      <c r="A5392" s="2">
        <v>41916</v>
      </c>
      <c r="B5392" s="4">
        <v>388.73</v>
      </c>
      <c r="C5392" s="4">
        <v>-5026.18</v>
      </c>
      <c r="D5392" s="4">
        <v>98780</v>
      </c>
      <c r="E5392" s="4">
        <v>266083.90000000002</v>
      </c>
      <c r="F5392" s="4">
        <v>-13.5</v>
      </c>
      <c r="G5392" s="4">
        <v>18258</v>
      </c>
      <c r="H5392" s="4">
        <v>9954.9599999999991</v>
      </c>
      <c r="I5392" s="4">
        <v>47115.08</v>
      </c>
      <c r="J5392" s="4"/>
      <c r="K5392" s="4">
        <v>-114202.5</v>
      </c>
    </row>
    <row r="5393" spans="1:11" x14ac:dyDescent="0.25">
      <c r="A5393" s="2">
        <v>41917</v>
      </c>
      <c r="B5393" s="4">
        <v>388.73</v>
      </c>
      <c r="C5393" s="4">
        <v>-5026.18</v>
      </c>
      <c r="D5393" s="4">
        <v>98780</v>
      </c>
      <c r="E5393" s="4">
        <v>266083.90000000002</v>
      </c>
      <c r="F5393" s="4">
        <v>-13.5</v>
      </c>
      <c r="G5393" s="4">
        <v>18258</v>
      </c>
      <c r="H5393" s="4">
        <v>9954.9599999999991</v>
      </c>
      <c r="I5393" s="4">
        <v>47115.08</v>
      </c>
      <c r="J5393" s="4"/>
      <c r="K5393" s="4">
        <v>-114202.5</v>
      </c>
    </row>
    <row r="5394" spans="1:11" x14ac:dyDescent="0.25">
      <c r="A5394" s="2">
        <v>41918</v>
      </c>
      <c r="B5394" s="4">
        <v>388.73</v>
      </c>
      <c r="C5394" s="4">
        <v>-5026.18</v>
      </c>
      <c r="D5394" s="4">
        <v>98780</v>
      </c>
      <c r="E5394" s="4">
        <v>266083.90000000002</v>
      </c>
      <c r="F5394" s="4">
        <v>-13.5</v>
      </c>
      <c r="G5394" s="4">
        <v>18258</v>
      </c>
      <c r="H5394" s="4">
        <v>9954.9599999999991</v>
      </c>
      <c r="I5394" s="4">
        <v>47115.08</v>
      </c>
      <c r="J5394" s="4"/>
      <c r="K5394" s="4">
        <v>-114202.5</v>
      </c>
    </row>
    <row r="5395" spans="1:11" x14ac:dyDescent="0.25">
      <c r="A5395" s="2">
        <v>41919</v>
      </c>
      <c r="B5395" s="4">
        <v>388.73</v>
      </c>
      <c r="C5395" s="4">
        <v>-5026.18</v>
      </c>
      <c r="D5395" s="4">
        <v>98780</v>
      </c>
      <c r="E5395" s="4">
        <v>266083.90000000002</v>
      </c>
      <c r="F5395" s="4">
        <v>-13.5</v>
      </c>
      <c r="G5395" s="4">
        <v>18258</v>
      </c>
      <c r="H5395" s="4">
        <v>9954.9599999999991</v>
      </c>
      <c r="I5395" s="4">
        <v>47115.08</v>
      </c>
      <c r="J5395" s="4"/>
      <c r="K5395" s="4">
        <v>-114202.5</v>
      </c>
    </row>
    <row r="5396" spans="1:11" x14ac:dyDescent="0.25">
      <c r="A5396" s="2">
        <v>41920</v>
      </c>
      <c r="B5396" s="4">
        <v>388.73</v>
      </c>
      <c r="C5396" s="4">
        <v>-5026.18</v>
      </c>
      <c r="D5396" s="4">
        <v>98780</v>
      </c>
      <c r="E5396" s="4">
        <v>266083.90000000002</v>
      </c>
      <c r="F5396" s="4">
        <v>-13.5</v>
      </c>
      <c r="G5396" s="4">
        <v>18258</v>
      </c>
      <c r="H5396" s="4">
        <v>9954.9599999999991</v>
      </c>
      <c r="I5396" s="4">
        <v>47115.08</v>
      </c>
      <c r="J5396" s="4"/>
      <c r="K5396" s="4">
        <v>-114202.5</v>
      </c>
    </row>
    <row r="5397" spans="1:11" x14ac:dyDescent="0.25">
      <c r="A5397" s="2">
        <v>41921</v>
      </c>
      <c r="B5397" s="4">
        <v>388.73</v>
      </c>
      <c r="C5397" s="4">
        <v>-5026.18</v>
      </c>
      <c r="D5397" s="4">
        <v>98780</v>
      </c>
      <c r="E5397" s="4">
        <v>266083.90000000002</v>
      </c>
      <c r="F5397" s="4">
        <v>-13.5</v>
      </c>
      <c r="G5397" s="4">
        <v>18258</v>
      </c>
      <c r="H5397" s="4">
        <v>9954.9599999999991</v>
      </c>
      <c r="I5397" s="4">
        <v>47115.08</v>
      </c>
      <c r="J5397" s="4"/>
      <c r="K5397" s="4">
        <v>-114202.5</v>
      </c>
    </row>
    <row r="5398" spans="1:11" x14ac:dyDescent="0.25">
      <c r="A5398" s="2">
        <v>41922</v>
      </c>
      <c r="B5398" s="4">
        <v>388.73</v>
      </c>
      <c r="C5398" s="4">
        <v>-5026.18</v>
      </c>
      <c r="D5398" s="4">
        <v>98780</v>
      </c>
      <c r="E5398" s="4">
        <v>266083.90000000002</v>
      </c>
      <c r="F5398" s="4">
        <v>-13.5</v>
      </c>
      <c r="G5398" s="4">
        <v>18258</v>
      </c>
      <c r="H5398" s="4">
        <v>9954.9599999999991</v>
      </c>
      <c r="I5398" s="4">
        <v>47115.08</v>
      </c>
      <c r="J5398" s="4"/>
      <c r="K5398" s="4">
        <v>-114202.5</v>
      </c>
    </row>
    <row r="5399" spans="1:11" x14ac:dyDescent="0.25">
      <c r="A5399" s="2">
        <v>41923</v>
      </c>
      <c r="B5399" s="4">
        <v>388.73</v>
      </c>
      <c r="C5399" s="4">
        <v>-5026.18</v>
      </c>
      <c r="D5399" s="4">
        <v>98780</v>
      </c>
      <c r="E5399" s="4">
        <v>266083.90000000002</v>
      </c>
      <c r="F5399" s="4">
        <v>-13.5</v>
      </c>
      <c r="G5399" s="4">
        <v>18258</v>
      </c>
      <c r="H5399" s="4">
        <v>9954.9599999999991</v>
      </c>
      <c r="I5399" s="4">
        <v>47115.08</v>
      </c>
      <c r="J5399" s="4"/>
      <c r="K5399" s="4">
        <v>-114202.5</v>
      </c>
    </row>
    <row r="5400" spans="1:11" x14ac:dyDescent="0.25">
      <c r="A5400" s="2">
        <v>41924</v>
      </c>
      <c r="B5400" s="4">
        <v>388.73</v>
      </c>
      <c r="C5400" s="4">
        <v>-5026.18</v>
      </c>
      <c r="D5400" s="4">
        <v>98780</v>
      </c>
      <c r="E5400" s="4">
        <v>266083.90000000002</v>
      </c>
      <c r="F5400" s="4">
        <v>-13.5</v>
      </c>
      <c r="G5400" s="4">
        <v>18258</v>
      </c>
      <c r="H5400" s="4">
        <v>9954.9599999999991</v>
      </c>
      <c r="I5400" s="4">
        <v>47115.08</v>
      </c>
      <c r="J5400" s="4"/>
      <c r="K5400" s="4">
        <v>-114202.5</v>
      </c>
    </row>
    <row r="5401" spans="1:11" x14ac:dyDescent="0.25">
      <c r="A5401" s="2">
        <v>41925</v>
      </c>
      <c r="B5401" s="4">
        <v>388.73</v>
      </c>
      <c r="C5401" s="4">
        <v>-5026.18</v>
      </c>
      <c r="D5401" s="4">
        <v>98780</v>
      </c>
      <c r="E5401" s="4">
        <v>266083.90000000002</v>
      </c>
      <c r="F5401" s="4">
        <v>-13.5</v>
      </c>
      <c r="G5401" s="4">
        <v>18258</v>
      </c>
      <c r="H5401" s="4">
        <v>9954.9599999999991</v>
      </c>
      <c r="I5401" s="4">
        <v>47115.08</v>
      </c>
      <c r="J5401" s="4"/>
      <c r="K5401" s="4">
        <v>-114202.5</v>
      </c>
    </row>
    <row r="5402" spans="1:11" x14ac:dyDescent="0.25">
      <c r="A5402" s="2">
        <v>41926</v>
      </c>
      <c r="B5402" s="4">
        <v>388.73</v>
      </c>
      <c r="C5402" s="4">
        <v>-5026.18</v>
      </c>
      <c r="D5402" s="4">
        <v>98780</v>
      </c>
      <c r="E5402" s="4">
        <v>266083.90000000002</v>
      </c>
      <c r="F5402" s="4">
        <v>-13.5</v>
      </c>
      <c r="G5402" s="4">
        <v>18258</v>
      </c>
      <c r="H5402" s="4">
        <v>9954.9599999999991</v>
      </c>
      <c r="I5402" s="4">
        <v>47115.08</v>
      </c>
      <c r="J5402" s="4"/>
      <c r="K5402" s="4">
        <v>-114202.5</v>
      </c>
    </row>
    <row r="5403" spans="1:11" x14ac:dyDescent="0.25">
      <c r="A5403" s="2">
        <v>41927</v>
      </c>
      <c r="B5403" s="4">
        <v>388.73</v>
      </c>
      <c r="C5403" s="4">
        <v>-5026.18</v>
      </c>
      <c r="D5403" s="4">
        <v>98780</v>
      </c>
      <c r="E5403" s="4">
        <v>266083.90000000002</v>
      </c>
      <c r="F5403" s="4">
        <v>-13.5</v>
      </c>
      <c r="G5403" s="4">
        <v>18258</v>
      </c>
      <c r="H5403" s="4">
        <v>9954.9599999999991</v>
      </c>
      <c r="I5403" s="4">
        <v>47115.08</v>
      </c>
      <c r="J5403" s="4"/>
      <c r="K5403" s="4">
        <v>-114202.5</v>
      </c>
    </row>
    <row r="5404" spans="1:11" x14ac:dyDescent="0.25">
      <c r="A5404" s="2">
        <v>41928</v>
      </c>
      <c r="B5404" s="4">
        <v>388.73</v>
      </c>
      <c r="C5404" s="4">
        <v>-5026.18</v>
      </c>
      <c r="D5404" s="4">
        <v>98780</v>
      </c>
      <c r="E5404" s="4">
        <v>266083.90000000002</v>
      </c>
      <c r="F5404" s="4">
        <v>-13.5</v>
      </c>
      <c r="G5404" s="4">
        <v>18258</v>
      </c>
      <c r="H5404" s="4">
        <v>9954.9599999999991</v>
      </c>
      <c r="I5404" s="4">
        <v>47115.08</v>
      </c>
      <c r="J5404" s="4"/>
      <c r="K5404" s="4">
        <v>-114202.5</v>
      </c>
    </row>
    <row r="5405" spans="1:11" x14ac:dyDescent="0.25">
      <c r="A5405" s="2">
        <v>41929</v>
      </c>
      <c r="B5405" s="4">
        <v>388.73</v>
      </c>
      <c r="C5405" s="4">
        <v>-5026.18</v>
      </c>
      <c r="D5405" s="4">
        <v>98780</v>
      </c>
      <c r="E5405" s="4">
        <v>266083.90000000002</v>
      </c>
      <c r="F5405" s="4">
        <v>-13.5</v>
      </c>
      <c r="G5405" s="4">
        <v>18258</v>
      </c>
      <c r="H5405" s="4">
        <v>9954.9599999999991</v>
      </c>
      <c r="I5405" s="4">
        <v>47115.08</v>
      </c>
      <c r="J5405" s="4"/>
      <c r="K5405" s="4">
        <v>-114202.5</v>
      </c>
    </row>
    <row r="5406" spans="1:11" x14ac:dyDescent="0.25">
      <c r="A5406" s="2">
        <v>41930</v>
      </c>
      <c r="B5406" s="4">
        <v>388.73</v>
      </c>
      <c r="C5406" s="4">
        <v>-5026.18</v>
      </c>
      <c r="D5406" s="4">
        <v>98780</v>
      </c>
      <c r="E5406" s="4">
        <v>266083.90000000002</v>
      </c>
      <c r="F5406" s="4">
        <v>-13.5</v>
      </c>
      <c r="G5406" s="4">
        <v>18258</v>
      </c>
      <c r="H5406" s="4">
        <v>9954.9599999999991</v>
      </c>
      <c r="I5406" s="4">
        <v>47115.08</v>
      </c>
      <c r="J5406" s="4"/>
      <c r="K5406" s="4">
        <v>-114202.5</v>
      </c>
    </row>
    <row r="5407" spans="1:11" x14ac:dyDescent="0.25">
      <c r="A5407" s="2">
        <v>41931</v>
      </c>
      <c r="B5407" s="4">
        <v>388.73</v>
      </c>
      <c r="C5407" s="4">
        <v>-5026.18</v>
      </c>
      <c r="D5407" s="4">
        <v>98780</v>
      </c>
      <c r="E5407" s="4">
        <v>266083.90000000002</v>
      </c>
      <c r="F5407" s="4">
        <v>-13.5</v>
      </c>
      <c r="G5407" s="4">
        <v>18258</v>
      </c>
      <c r="H5407" s="4">
        <v>9954.9599999999991</v>
      </c>
      <c r="I5407" s="4">
        <v>47115.08</v>
      </c>
      <c r="J5407" s="4"/>
      <c r="K5407" s="4">
        <v>-114202.5</v>
      </c>
    </row>
    <row r="5408" spans="1:11" x14ac:dyDescent="0.25">
      <c r="A5408" s="2">
        <v>41932</v>
      </c>
      <c r="B5408" s="4">
        <v>388.73</v>
      </c>
      <c r="C5408" s="4">
        <v>-5026.18</v>
      </c>
      <c r="D5408" s="4">
        <v>98780</v>
      </c>
      <c r="E5408" s="4">
        <v>266083.90000000002</v>
      </c>
      <c r="F5408" s="4">
        <v>-13.5</v>
      </c>
      <c r="G5408" s="4">
        <v>18258</v>
      </c>
      <c r="H5408" s="4">
        <v>9954.9599999999991</v>
      </c>
      <c r="I5408" s="4">
        <v>47115.08</v>
      </c>
      <c r="J5408" s="4"/>
      <c r="K5408" s="4">
        <v>-114202.5</v>
      </c>
    </row>
    <row r="5409" spans="1:11" x14ac:dyDescent="0.25">
      <c r="A5409" s="2">
        <v>41933</v>
      </c>
      <c r="B5409" s="4">
        <v>388.73</v>
      </c>
      <c r="C5409" s="4">
        <v>-5026.18</v>
      </c>
      <c r="D5409" s="4">
        <v>98780</v>
      </c>
      <c r="E5409" s="4">
        <v>266083.90000000002</v>
      </c>
      <c r="F5409" s="4">
        <v>-13.5</v>
      </c>
      <c r="G5409" s="4">
        <v>18258</v>
      </c>
      <c r="H5409" s="4">
        <v>9954.9599999999991</v>
      </c>
      <c r="I5409" s="4">
        <v>47115.08</v>
      </c>
      <c r="J5409" s="4"/>
      <c r="K5409" s="4">
        <v>-114202.5</v>
      </c>
    </row>
    <row r="5410" spans="1:11" x14ac:dyDescent="0.25">
      <c r="A5410" s="2">
        <v>41934</v>
      </c>
      <c r="B5410" s="4">
        <v>388.73</v>
      </c>
      <c r="C5410" s="4">
        <v>-5026.18</v>
      </c>
      <c r="D5410" s="4">
        <v>98780</v>
      </c>
      <c r="E5410" s="4">
        <v>266083.90000000002</v>
      </c>
      <c r="F5410" s="4">
        <v>-13.5</v>
      </c>
      <c r="G5410" s="4">
        <v>18258</v>
      </c>
      <c r="H5410" s="4">
        <v>9954.9599999999991</v>
      </c>
      <c r="I5410" s="4">
        <v>47115.08</v>
      </c>
      <c r="J5410" s="4"/>
      <c r="K5410" s="4">
        <v>-114202.5</v>
      </c>
    </row>
    <row r="5411" spans="1:11" x14ac:dyDescent="0.25">
      <c r="A5411" s="2">
        <v>41935</v>
      </c>
      <c r="B5411" s="4">
        <v>388.73</v>
      </c>
      <c r="C5411" s="4">
        <v>-5026.18</v>
      </c>
      <c r="D5411" s="4">
        <v>98780</v>
      </c>
      <c r="E5411" s="4">
        <v>266083.90000000002</v>
      </c>
      <c r="F5411" s="4">
        <v>-13.5</v>
      </c>
      <c r="G5411" s="4">
        <v>18258</v>
      </c>
      <c r="H5411" s="4">
        <v>9954.9599999999991</v>
      </c>
      <c r="I5411" s="4">
        <v>47115.08</v>
      </c>
      <c r="J5411" s="4"/>
      <c r="K5411" s="4">
        <v>-114202.5</v>
      </c>
    </row>
    <row r="5412" spans="1:11" x14ac:dyDescent="0.25">
      <c r="A5412" s="2">
        <v>41936</v>
      </c>
      <c r="B5412" s="4">
        <v>388.73</v>
      </c>
      <c r="C5412" s="4">
        <v>-5026.18</v>
      </c>
      <c r="D5412" s="4">
        <v>98780</v>
      </c>
      <c r="E5412" s="4">
        <v>266083.90000000002</v>
      </c>
      <c r="F5412" s="4">
        <v>-13.5</v>
      </c>
      <c r="G5412" s="4">
        <v>18258</v>
      </c>
      <c r="H5412" s="4">
        <v>9954.9599999999991</v>
      </c>
      <c r="I5412" s="4">
        <v>47115.08</v>
      </c>
      <c r="J5412" s="4"/>
      <c r="K5412" s="4">
        <v>-114202.5</v>
      </c>
    </row>
    <row r="5413" spans="1:11" x14ac:dyDescent="0.25">
      <c r="A5413" s="2">
        <v>41937</v>
      </c>
      <c r="B5413" s="4">
        <v>388.73</v>
      </c>
      <c r="C5413" s="4">
        <v>-5026.18</v>
      </c>
      <c r="D5413" s="4">
        <v>98780</v>
      </c>
      <c r="E5413" s="4">
        <v>266083.90000000002</v>
      </c>
      <c r="F5413" s="4">
        <v>-13.5</v>
      </c>
      <c r="G5413" s="4">
        <v>18258</v>
      </c>
      <c r="H5413" s="4">
        <v>9954.9599999999991</v>
      </c>
      <c r="I5413" s="4">
        <v>47115.08</v>
      </c>
      <c r="J5413" s="4"/>
      <c r="K5413" s="4">
        <v>-114202.5</v>
      </c>
    </row>
    <row r="5414" spans="1:11" x14ac:dyDescent="0.25">
      <c r="A5414" s="2">
        <v>41938</v>
      </c>
      <c r="B5414" s="4">
        <v>388.73</v>
      </c>
      <c r="C5414" s="4">
        <v>-5026.18</v>
      </c>
      <c r="D5414" s="4">
        <v>98780</v>
      </c>
      <c r="E5414" s="4">
        <v>266083.90000000002</v>
      </c>
      <c r="F5414" s="4">
        <v>-13.5</v>
      </c>
      <c r="G5414" s="4">
        <v>18258</v>
      </c>
      <c r="H5414" s="4">
        <v>9954.9599999999991</v>
      </c>
      <c r="I5414" s="4">
        <v>47115.08</v>
      </c>
      <c r="J5414" s="4"/>
      <c r="K5414" s="4">
        <v>-114202.5</v>
      </c>
    </row>
    <row r="5415" spans="1:11" x14ac:dyDescent="0.25">
      <c r="A5415" s="2">
        <v>41939</v>
      </c>
      <c r="B5415" s="4">
        <v>388.73</v>
      </c>
      <c r="C5415" s="4">
        <v>-5026.18</v>
      </c>
      <c r="D5415" s="4">
        <v>98780</v>
      </c>
      <c r="E5415" s="4">
        <v>266083.90000000002</v>
      </c>
      <c r="F5415" s="4">
        <v>-13.5</v>
      </c>
      <c r="G5415" s="4">
        <v>18258</v>
      </c>
      <c r="H5415" s="4">
        <v>9954.9599999999991</v>
      </c>
      <c r="I5415" s="4">
        <v>47115.08</v>
      </c>
      <c r="J5415" s="4"/>
      <c r="K5415" s="4">
        <v>-114202.5</v>
      </c>
    </row>
    <row r="5416" spans="1:11" x14ac:dyDescent="0.25">
      <c r="A5416" s="2">
        <v>41940</v>
      </c>
      <c r="B5416" s="4">
        <v>388.73</v>
      </c>
      <c r="C5416" s="4">
        <v>-5026.18</v>
      </c>
      <c r="D5416" s="4">
        <v>98780</v>
      </c>
      <c r="E5416" s="4">
        <v>266083.90000000002</v>
      </c>
      <c r="F5416" s="4">
        <v>-13.5</v>
      </c>
      <c r="G5416" s="4">
        <v>18258</v>
      </c>
      <c r="H5416" s="4">
        <v>9954.9599999999991</v>
      </c>
      <c r="I5416" s="4">
        <v>47115.08</v>
      </c>
      <c r="J5416" s="4"/>
      <c r="K5416" s="4">
        <v>-114202.5</v>
      </c>
    </row>
    <row r="5417" spans="1:11" x14ac:dyDescent="0.25">
      <c r="A5417" s="2">
        <v>41941</v>
      </c>
      <c r="B5417" s="4">
        <v>388.73</v>
      </c>
      <c r="C5417" s="4">
        <v>-5026.18</v>
      </c>
      <c r="D5417" s="4">
        <v>98780</v>
      </c>
      <c r="E5417" s="4">
        <v>266083.90000000002</v>
      </c>
      <c r="F5417" s="4">
        <v>-13.5</v>
      </c>
      <c r="G5417" s="4">
        <v>18258</v>
      </c>
      <c r="H5417" s="4">
        <v>9954.9599999999991</v>
      </c>
      <c r="I5417" s="4">
        <v>47115.08</v>
      </c>
      <c r="J5417" s="4"/>
      <c r="K5417" s="4">
        <v>-114202.5</v>
      </c>
    </row>
    <row r="5418" spans="1:11" x14ac:dyDescent="0.25">
      <c r="A5418" s="2">
        <v>41942</v>
      </c>
      <c r="B5418" s="4">
        <v>388.73</v>
      </c>
      <c r="C5418" s="4">
        <v>-5026.18</v>
      </c>
      <c r="D5418" s="4">
        <v>98780</v>
      </c>
      <c r="E5418" s="4">
        <v>266083.90000000002</v>
      </c>
      <c r="F5418" s="4">
        <v>-13.5</v>
      </c>
      <c r="G5418" s="4">
        <v>18258</v>
      </c>
      <c r="H5418" s="4">
        <v>9954.9599999999991</v>
      </c>
      <c r="I5418" s="4">
        <v>47115.08</v>
      </c>
      <c r="J5418" s="4"/>
      <c r="K5418" s="4">
        <v>-114202.5</v>
      </c>
    </row>
    <row r="5419" spans="1:11" x14ac:dyDescent="0.25">
      <c r="A5419" s="2">
        <v>41943</v>
      </c>
      <c r="B5419" s="4">
        <v>388.73</v>
      </c>
      <c r="C5419" s="4">
        <v>-5026.18</v>
      </c>
      <c r="D5419" s="4">
        <v>100553</v>
      </c>
      <c r="E5419" s="4">
        <v>266083.90000000002</v>
      </c>
      <c r="F5419" s="4">
        <v>-11.82</v>
      </c>
      <c r="G5419" s="4">
        <v>18258</v>
      </c>
      <c r="H5419" s="4">
        <v>9954.9599999999991</v>
      </c>
      <c r="I5419" s="4">
        <v>47373.279999999999</v>
      </c>
      <c r="J5419" s="4"/>
      <c r="K5419" s="4">
        <v>-114202.5</v>
      </c>
    </row>
    <row r="5420" spans="1:11" x14ac:dyDescent="0.25">
      <c r="A5420" s="2">
        <v>41944</v>
      </c>
      <c r="B5420" s="4">
        <v>388.73</v>
      </c>
      <c r="C5420" s="4">
        <v>-5026.18</v>
      </c>
      <c r="D5420" s="4">
        <v>100553</v>
      </c>
      <c r="E5420" s="4">
        <v>266083.90000000002</v>
      </c>
      <c r="F5420" s="4">
        <v>-11.82</v>
      </c>
      <c r="G5420" s="4">
        <v>18258</v>
      </c>
      <c r="H5420" s="4">
        <v>9954.9599999999991</v>
      </c>
      <c r="I5420" s="4">
        <v>47373.279999999999</v>
      </c>
      <c r="J5420" s="4"/>
      <c r="K5420" s="4">
        <v>-114202.5</v>
      </c>
    </row>
    <row r="5421" spans="1:11" x14ac:dyDescent="0.25">
      <c r="A5421" s="2">
        <v>41945</v>
      </c>
      <c r="B5421" s="4">
        <v>388.73</v>
      </c>
      <c r="C5421" s="4">
        <v>-5026.18</v>
      </c>
      <c r="D5421" s="4">
        <v>100553</v>
      </c>
      <c r="E5421" s="4">
        <v>266083.90000000002</v>
      </c>
      <c r="F5421" s="4">
        <v>-11.82</v>
      </c>
      <c r="G5421" s="4">
        <v>18258</v>
      </c>
      <c r="H5421" s="4">
        <v>9954.9599999999991</v>
      </c>
      <c r="I5421" s="4">
        <v>47373.279999999999</v>
      </c>
      <c r="J5421" s="4"/>
      <c r="K5421" s="4">
        <v>-114202.5</v>
      </c>
    </row>
    <row r="5422" spans="1:11" x14ac:dyDescent="0.25">
      <c r="A5422" s="2">
        <v>41946</v>
      </c>
      <c r="B5422" s="4">
        <v>388.73</v>
      </c>
      <c r="C5422" s="4">
        <v>-5026.18</v>
      </c>
      <c r="D5422" s="4">
        <v>100553</v>
      </c>
      <c r="E5422" s="4">
        <v>266083.90000000002</v>
      </c>
      <c r="F5422" s="4">
        <v>-11.82</v>
      </c>
      <c r="G5422" s="4">
        <v>18258</v>
      </c>
      <c r="H5422" s="4">
        <v>9954.9599999999991</v>
      </c>
      <c r="I5422" s="4">
        <v>47373.279999999999</v>
      </c>
      <c r="J5422" s="4"/>
      <c r="K5422" s="4">
        <v>-114202.5</v>
      </c>
    </row>
    <row r="5423" spans="1:11" x14ac:dyDescent="0.25">
      <c r="A5423" s="2">
        <v>41947</v>
      </c>
      <c r="B5423" s="4">
        <v>388.73</v>
      </c>
      <c r="C5423" s="4">
        <v>-5026.18</v>
      </c>
      <c r="D5423" s="4">
        <v>100553</v>
      </c>
      <c r="E5423" s="4">
        <v>266083.90000000002</v>
      </c>
      <c r="F5423" s="4">
        <v>-11.82</v>
      </c>
      <c r="G5423" s="4">
        <v>18258</v>
      </c>
      <c r="H5423" s="4">
        <v>9954.9599999999991</v>
      </c>
      <c r="I5423" s="4">
        <v>47373.279999999999</v>
      </c>
      <c r="J5423" s="4"/>
      <c r="K5423" s="4">
        <v>-114202.5</v>
      </c>
    </row>
    <row r="5424" spans="1:11" x14ac:dyDescent="0.25">
      <c r="A5424" s="2">
        <v>41948</v>
      </c>
      <c r="B5424" s="4">
        <v>388.73</v>
      </c>
      <c r="C5424" s="4">
        <v>-5026.18</v>
      </c>
      <c r="D5424" s="4">
        <v>100553</v>
      </c>
      <c r="E5424" s="4">
        <v>266083.90000000002</v>
      </c>
      <c r="F5424" s="4">
        <v>-11.82</v>
      </c>
      <c r="G5424" s="4">
        <v>18258</v>
      </c>
      <c r="H5424" s="4">
        <v>9954.9599999999991</v>
      </c>
      <c r="I5424" s="4">
        <v>47373.279999999999</v>
      </c>
      <c r="J5424" s="4"/>
      <c r="K5424" s="4">
        <v>-114202.5</v>
      </c>
    </row>
    <row r="5425" spans="1:11" x14ac:dyDescent="0.25">
      <c r="A5425" s="2">
        <v>41949</v>
      </c>
      <c r="B5425" s="4">
        <v>388.73</v>
      </c>
      <c r="C5425" s="4">
        <v>-5026.18</v>
      </c>
      <c r="D5425" s="4">
        <v>100553</v>
      </c>
      <c r="E5425" s="4">
        <v>266083.90000000002</v>
      </c>
      <c r="F5425" s="4">
        <v>-11.82</v>
      </c>
      <c r="G5425" s="4">
        <v>18258</v>
      </c>
      <c r="H5425" s="4">
        <v>9954.9599999999991</v>
      </c>
      <c r="I5425" s="4">
        <v>47373.279999999999</v>
      </c>
      <c r="J5425" s="4"/>
      <c r="K5425" s="4">
        <v>-114202.5</v>
      </c>
    </row>
    <row r="5426" spans="1:11" x14ac:dyDescent="0.25">
      <c r="A5426" s="2">
        <v>41950</v>
      </c>
      <c r="B5426" s="4">
        <v>388.73</v>
      </c>
      <c r="C5426" s="4">
        <v>-5026.18</v>
      </c>
      <c r="D5426" s="4">
        <v>100553</v>
      </c>
      <c r="E5426" s="4">
        <v>266083.90000000002</v>
      </c>
      <c r="F5426" s="4">
        <v>-11.82</v>
      </c>
      <c r="G5426" s="4">
        <v>18258</v>
      </c>
      <c r="H5426" s="4">
        <v>9954.9599999999991</v>
      </c>
      <c r="I5426" s="4">
        <v>47373.279999999999</v>
      </c>
      <c r="J5426" s="4"/>
      <c r="K5426" s="4">
        <v>-114202.5</v>
      </c>
    </row>
    <row r="5427" spans="1:11" x14ac:dyDescent="0.25">
      <c r="A5427" s="2">
        <v>41951</v>
      </c>
      <c r="B5427" s="4">
        <v>388.73</v>
      </c>
      <c r="C5427" s="4">
        <v>-5026.18</v>
      </c>
      <c r="D5427" s="4">
        <v>100553</v>
      </c>
      <c r="E5427" s="4">
        <v>266083.90000000002</v>
      </c>
      <c r="F5427" s="4">
        <v>-11.82</v>
      </c>
      <c r="G5427" s="4">
        <v>18258</v>
      </c>
      <c r="H5427" s="4">
        <v>9954.9599999999991</v>
      </c>
      <c r="I5427" s="4">
        <v>47373.279999999999</v>
      </c>
      <c r="J5427" s="4"/>
      <c r="K5427" s="4">
        <v>-114202.5</v>
      </c>
    </row>
    <row r="5428" spans="1:11" x14ac:dyDescent="0.25">
      <c r="A5428" s="2">
        <v>41952</v>
      </c>
      <c r="B5428" s="4">
        <v>388.73</v>
      </c>
      <c r="C5428" s="4">
        <v>-5026.18</v>
      </c>
      <c r="D5428" s="4">
        <v>100553</v>
      </c>
      <c r="E5428" s="4">
        <v>266083.90000000002</v>
      </c>
      <c r="F5428" s="4">
        <v>-11.82</v>
      </c>
      <c r="G5428" s="4">
        <v>18258</v>
      </c>
      <c r="H5428" s="4">
        <v>9954.9599999999991</v>
      </c>
      <c r="I5428" s="4">
        <v>47373.279999999999</v>
      </c>
      <c r="J5428" s="4"/>
      <c r="K5428" s="4">
        <v>-114202.5</v>
      </c>
    </row>
    <row r="5429" spans="1:11" x14ac:dyDescent="0.25">
      <c r="A5429" s="2">
        <v>41953</v>
      </c>
      <c r="B5429" s="4">
        <v>388.73</v>
      </c>
      <c r="C5429" s="4">
        <v>-5026.18</v>
      </c>
      <c r="D5429" s="4">
        <v>100553</v>
      </c>
      <c r="E5429" s="4">
        <v>266083.90000000002</v>
      </c>
      <c r="F5429" s="4">
        <v>-11.82</v>
      </c>
      <c r="G5429" s="4">
        <v>18258</v>
      </c>
      <c r="H5429" s="4">
        <v>9954.9599999999991</v>
      </c>
      <c r="I5429" s="4">
        <v>47373.279999999999</v>
      </c>
      <c r="J5429" s="4"/>
      <c r="K5429" s="4">
        <v>-114202.5</v>
      </c>
    </row>
    <row r="5430" spans="1:11" x14ac:dyDescent="0.25">
      <c r="A5430" s="2">
        <v>41954</v>
      </c>
      <c r="B5430" s="4">
        <v>388.73</v>
      </c>
      <c r="C5430" s="4">
        <v>-5026.18</v>
      </c>
      <c r="D5430" s="4">
        <v>100553</v>
      </c>
      <c r="E5430" s="4">
        <v>266083.90000000002</v>
      </c>
      <c r="F5430" s="4">
        <v>-11.82</v>
      </c>
      <c r="G5430" s="4">
        <v>18258</v>
      </c>
      <c r="H5430" s="4">
        <v>9954.9599999999991</v>
      </c>
      <c r="I5430" s="4">
        <v>47373.279999999999</v>
      </c>
      <c r="J5430" s="4"/>
      <c r="K5430" s="4">
        <v>-114202.5</v>
      </c>
    </row>
    <row r="5431" spans="1:11" x14ac:dyDescent="0.25">
      <c r="A5431" s="2">
        <v>41955</v>
      </c>
      <c r="B5431" s="4">
        <v>388.73</v>
      </c>
      <c r="C5431" s="4">
        <v>-5026.18</v>
      </c>
      <c r="D5431" s="4">
        <v>100553</v>
      </c>
      <c r="E5431" s="4">
        <v>266083.90000000002</v>
      </c>
      <c r="F5431" s="4">
        <v>-11.82</v>
      </c>
      <c r="G5431" s="4">
        <v>18258</v>
      </c>
      <c r="H5431" s="4">
        <v>9954.9599999999991</v>
      </c>
      <c r="I5431" s="4">
        <v>47373.279999999999</v>
      </c>
      <c r="J5431" s="4"/>
      <c r="K5431" s="4">
        <v>-114202.5</v>
      </c>
    </row>
    <row r="5432" spans="1:11" x14ac:dyDescent="0.25">
      <c r="A5432" s="2">
        <v>41956</v>
      </c>
      <c r="B5432" s="4">
        <v>388.73</v>
      </c>
      <c r="C5432" s="4">
        <v>-5026.18</v>
      </c>
      <c r="D5432" s="4">
        <v>100553</v>
      </c>
      <c r="E5432" s="4">
        <v>266083.90000000002</v>
      </c>
      <c r="F5432" s="4">
        <v>-11.82</v>
      </c>
      <c r="G5432" s="4">
        <v>18258</v>
      </c>
      <c r="H5432" s="4">
        <v>9954.9599999999991</v>
      </c>
      <c r="I5432" s="4">
        <v>47373.279999999999</v>
      </c>
      <c r="J5432" s="4"/>
      <c r="K5432" s="4">
        <v>-114202.5</v>
      </c>
    </row>
    <row r="5433" spans="1:11" x14ac:dyDescent="0.25">
      <c r="A5433" s="2">
        <v>41957</v>
      </c>
      <c r="B5433" s="4">
        <v>388.73</v>
      </c>
      <c r="C5433" s="4">
        <v>-5026.18</v>
      </c>
      <c r="D5433" s="4">
        <v>100553</v>
      </c>
      <c r="E5433" s="4">
        <v>266083.90000000002</v>
      </c>
      <c r="F5433" s="4">
        <v>-11.82</v>
      </c>
      <c r="G5433" s="4">
        <v>18258</v>
      </c>
      <c r="H5433" s="4">
        <v>9954.9599999999991</v>
      </c>
      <c r="I5433" s="4">
        <v>47373.279999999999</v>
      </c>
      <c r="J5433" s="4"/>
      <c r="K5433" s="4">
        <v>-114202.5</v>
      </c>
    </row>
    <row r="5434" spans="1:11" x14ac:dyDescent="0.25">
      <c r="A5434" s="2">
        <v>41958</v>
      </c>
      <c r="B5434" s="4">
        <v>388.73</v>
      </c>
      <c r="C5434" s="4">
        <v>-5026.18</v>
      </c>
      <c r="D5434" s="4">
        <v>100553</v>
      </c>
      <c r="E5434" s="4">
        <v>266083.90000000002</v>
      </c>
      <c r="F5434" s="4">
        <v>-11.82</v>
      </c>
      <c r="G5434" s="4">
        <v>18258</v>
      </c>
      <c r="H5434" s="4">
        <v>9954.9599999999991</v>
      </c>
      <c r="I5434" s="4">
        <v>47373.279999999999</v>
      </c>
      <c r="J5434" s="4"/>
      <c r="K5434" s="4">
        <v>-114202.5</v>
      </c>
    </row>
    <row r="5435" spans="1:11" x14ac:dyDescent="0.25">
      <c r="A5435" s="2">
        <v>41959</v>
      </c>
      <c r="B5435" s="4">
        <v>388.73</v>
      </c>
      <c r="C5435" s="4">
        <v>-5026.18</v>
      </c>
      <c r="D5435" s="4">
        <v>100553</v>
      </c>
      <c r="E5435" s="4">
        <v>266083.90000000002</v>
      </c>
      <c r="F5435" s="4">
        <v>-11.82</v>
      </c>
      <c r="G5435" s="4">
        <v>18258</v>
      </c>
      <c r="H5435" s="4">
        <v>9954.9599999999991</v>
      </c>
      <c r="I5435" s="4">
        <v>47373.279999999999</v>
      </c>
      <c r="J5435" s="4"/>
      <c r="K5435" s="4">
        <v>-114202.5</v>
      </c>
    </row>
    <row r="5436" spans="1:11" x14ac:dyDescent="0.25">
      <c r="A5436" s="2">
        <v>41960</v>
      </c>
      <c r="B5436" s="4">
        <v>388.73</v>
      </c>
      <c r="C5436" s="4">
        <v>-5026.18</v>
      </c>
      <c r="D5436" s="4">
        <v>100553</v>
      </c>
      <c r="E5436" s="4">
        <v>266083.90000000002</v>
      </c>
      <c r="F5436" s="4">
        <v>-11.82</v>
      </c>
      <c r="G5436" s="4">
        <v>18258</v>
      </c>
      <c r="H5436" s="4">
        <v>9954.9599999999991</v>
      </c>
      <c r="I5436" s="4">
        <v>47373.279999999999</v>
      </c>
      <c r="J5436" s="4"/>
      <c r="K5436" s="4">
        <v>-114202.5</v>
      </c>
    </row>
    <row r="5437" spans="1:11" x14ac:dyDescent="0.25">
      <c r="A5437" s="2">
        <v>41961</v>
      </c>
      <c r="B5437" s="4">
        <v>388.73</v>
      </c>
      <c r="C5437" s="4">
        <v>-5026.18</v>
      </c>
      <c r="D5437" s="4">
        <v>100553</v>
      </c>
      <c r="E5437" s="4">
        <v>266083.90000000002</v>
      </c>
      <c r="F5437" s="4">
        <v>-11.82</v>
      </c>
      <c r="G5437" s="4">
        <v>18258</v>
      </c>
      <c r="H5437" s="4">
        <v>9954.9599999999991</v>
      </c>
      <c r="I5437" s="4">
        <v>47373.279999999999</v>
      </c>
      <c r="J5437" s="4"/>
      <c r="K5437" s="4">
        <v>-114202.5</v>
      </c>
    </row>
    <row r="5438" spans="1:11" x14ac:dyDescent="0.25">
      <c r="A5438" s="2">
        <v>41962</v>
      </c>
      <c r="B5438" s="4">
        <v>388.73</v>
      </c>
      <c r="C5438" s="4">
        <v>-5026.18</v>
      </c>
      <c r="D5438" s="4">
        <v>100553</v>
      </c>
      <c r="E5438" s="4">
        <v>266083.90000000002</v>
      </c>
      <c r="F5438" s="4">
        <v>-11.82</v>
      </c>
      <c r="G5438" s="4">
        <v>18258</v>
      </c>
      <c r="H5438" s="4">
        <v>9954.9599999999991</v>
      </c>
      <c r="I5438" s="4">
        <v>47373.279999999999</v>
      </c>
      <c r="J5438" s="4"/>
      <c r="K5438" s="4">
        <v>-114202.5</v>
      </c>
    </row>
    <row r="5439" spans="1:11" x14ac:dyDescent="0.25">
      <c r="A5439" s="2">
        <v>41963</v>
      </c>
      <c r="B5439" s="4">
        <v>388.73</v>
      </c>
      <c r="C5439" s="4">
        <v>-5026.18</v>
      </c>
      <c r="D5439" s="4">
        <v>100553</v>
      </c>
      <c r="E5439" s="4">
        <v>266083.90000000002</v>
      </c>
      <c r="F5439" s="4">
        <v>-11.82</v>
      </c>
      <c r="G5439" s="4">
        <v>18258</v>
      </c>
      <c r="H5439" s="4">
        <v>9954.9599999999991</v>
      </c>
      <c r="I5439" s="4">
        <v>47373.279999999999</v>
      </c>
      <c r="J5439" s="4"/>
      <c r="K5439" s="4">
        <v>-114202.5</v>
      </c>
    </row>
    <row r="5440" spans="1:11" x14ac:dyDescent="0.25">
      <c r="A5440" s="2">
        <v>41964</v>
      </c>
      <c r="B5440" s="4">
        <v>388.73</v>
      </c>
      <c r="C5440" s="4">
        <v>-5026.18</v>
      </c>
      <c r="D5440" s="4">
        <v>100553</v>
      </c>
      <c r="E5440" s="4">
        <v>266083.90000000002</v>
      </c>
      <c r="F5440" s="4">
        <v>-11.82</v>
      </c>
      <c r="G5440" s="4">
        <v>18258</v>
      </c>
      <c r="H5440" s="4">
        <v>9954.9599999999991</v>
      </c>
      <c r="I5440" s="4">
        <v>47373.279999999999</v>
      </c>
      <c r="J5440" s="4"/>
      <c r="K5440" s="4">
        <v>-114202.5</v>
      </c>
    </row>
    <row r="5441" spans="1:11" x14ac:dyDescent="0.25">
      <c r="A5441" s="2">
        <v>41965</v>
      </c>
      <c r="B5441" s="4">
        <v>388.73</v>
      </c>
      <c r="C5441" s="4">
        <v>-5026.18</v>
      </c>
      <c r="D5441" s="4">
        <v>100553</v>
      </c>
      <c r="E5441" s="4">
        <v>266083.90000000002</v>
      </c>
      <c r="F5441" s="4">
        <v>-11.82</v>
      </c>
      <c r="G5441" s="4">
        <v>18258</v>
      </c>
      <c r="H5441" s="4">
        <v>9954.9599999999991</v>
      </c>
      <c r="I5441" s="4">
        <v>47373.279999999999</v>
      </c>
      <c r="J5441" s="4"/>
      <c r="K5441" s="4">
        <v>-114202.5</v>
      </c>
    </row>
    <row r="5442" spans="1:11" x14ac:dyDescent="0.25">
      <c r="A5442" s="2">
        <v>41966</v>
      </c>
      <c r="B5442" s="4">
        <v>388.73</v>
      </c>
      <c r="C5442" s="4">
        <v>-5026.18</v>
      </c>
      <c r="D5442" s="4">
        <v>100553</v>
      </c>
      <c r="E5442" s="4">
        <v>266083.90000000002</v>
      </c>
      <c r="F5442" s="4">
        <v>-11.82</v>
      </c>
      <c r="G5442" s="4">
        <v>18258</v>
      </c>
      <c r="H5442" s="4">
        <v>9954.9599999999991</v>
      </c>
      <c r="I5442" s="4">
        <v>47373.279999999999</v>
      </c>
      <c r="J5442" s="4"/>
      <c r="K5442" s="4">
        <v>-114202.5</v>
      </c>
    </row>
    <row r="5443" spans="1:11" x14ac:dyDescent="0.25">
      <c r="A5443" s="2">
        <v>41967</v>
      </c>
      <c r="B5443" s="4">
        <v>388.73</v>
      </c>
      <c r="C5443" s="4">
        <v>-5026.18</v>
      </c>
      <c r="D5443" s="4">
        <v>100553</v>
      </c>
      <c r="E5443" s="4">
        <v>266083.90000000002</v>
      </c>
      <c r="F5443" s="4">
        <v>-11.82</v>
      </c>
      <c r="G5443" s="4">
        <v>18258</v>
      </c>
      <c r="H5443" s="4">
        <v>9954.9599999999991</v>
      </c>
      <c r="I5443" s="4">
        <v>47373.279999999999</v>
      </c>
      <c r="J5443" s="4"/>
      <c r="K5443" s="4">
        <v>-114202.5</v>
      </c>
    </row>
    <row r="5444" spans="1:11" x14ac:dyDescent="0.25">
      <c r="A5444" s="2">
        <v>41968</v>
      </c>
      <c r="B5444" s="4">
        <v>388.73</v>
      </c>
      <c r="C5444" s="4">
        <v>-5026.18</v>
      </c>
      <c r="D5444" s="4">
        <v>100553</v>
      </c>
      <c r="E5444" s="4">
        <v>266083.90000000002</v>
      </c>
      <c r="F5444" s="4">
        <v>-11.82</v>
      </c>
      <c r="G5444" s="4">
        <v>18258</v>
      </c>
      <c r="H5444" s="4">
        <v>9954.9599999999991</v>
      </c>
      <c r="I5444" s="4">
        <v>47373.279999999999</v>
      </c>
      <c r="J5444" s="4"/>
      <c r="K5444" s="4">
        <v>-114202.5</v>
      </c>
    </row>
    <row r="5445" spans="1:11" x14ac:dyDescent="0.25">
      <c r="A5445" s="2">
        <v>41969</v>
      </c>
      <c r="B5445" s="4">
        <v>388.73</v>
      </c>
      <c r="C5445" s="4">
        <v>-5026.18</v>
      </c>
      <c r="D5445" s="4">
        <v>100553</v>
      </c>
      <c r="E5445" s="4">
        <v>266083.90000000002</v>
      </c>
      <c r="F5445" s="4">
        <v>-11.82</v>
      </c>
      <c r="G5445" s="4">
        <v>18258</v>
      </c>
      <c r="H5445" s="4">
        <v>9954.9599999999991</v>
      </c>
      <c r="I5445" s="4">
        <v>47373.279999999999</v>
      </c>
      <c r="J5445" s="4"/>
      <c r="K5445" s="4">
        <v>-114202.5</v>
      </c>
    </row>
    <row r="5446" spans="1:11" x14ac:dyDescent="0.25">
      <c r="A5446" s="2">
        <v>41970</v>
      </c>
      <c r="B5446" s="4">
        <v>388.73</v>
      </c>
      <c r="C5446" s="4">
        <v>-5026.18</v>
      </c>
      <c r="D5446" s="4">
        <v>100553</v>
      </c>
      <c r="E5446" s="4">
        <v>266083.90000000002</v>
      </c>
      <c r="F5446" s="4">
        <v>-11.82</v>
      </c>
      <c r="G5446" s="4">
        <v>18258</v>
      </c>
      <c r="H5446" s="4">
        <v>9954.9599999999991</v>
      </c>
      <c r="I5446" s="4">
        <v>47373.279999999999</v>
      </c>
      <c r="J5446" s="4"/>
      <c r="K5446" s="4">
        <v>-114202.5</v>
      </c>
    </row>
    <row r="5447" spans="1:11" x14ac:dyDescent="0.25">
      <c r="A5447" s="2">
        <v>41971</v>
      </c>
      <c r="B5447" s="4">
        <v>388.73</v>
      </c>
      <c r="C5447" s="4">
        <v>-5026.18</v>
      </c>
      <c r="D5447" s="4">
        <v>100553</v>
      </c>
      <c r="E5447" s="4">
        <v>266083.90000000002</v>
      </c>
      <c r="F5447" s="4">
        <v>-11.82</v>
      </c>
      <c r="G5447" s="4">
        <v>18258</v>
      </c>
      <c r="H5447" s="4">
        <v>9954.9599999999991</v>
      </c>
      <c r="I5447" s="4">
        <v>47373.279999999999</v>
      </c>
      <c r="J5447" s="4"/>
      <c r="K5447" s="4">
        <v>-114202.5</v>
      </c>
    </row>
    <row r="5448" spans="1:11" x14ac:dyDescent="0.25">
      <c r="A5448" s="2">
        <v>41972</v>
      </c>
      <c r="B5448" s="4">
        <v>388.73</v>
      </c>
      <c r="C5448" s="4">
        <v>-5026.18</v>
      </c>
      <c r="D5448" s="4">
        <v>100553</v>
      </c>
      <c r="E5448" s="4">
        <v>266083.90000000002</v>
      </c>
      <c r="F5448" s="4">
        <v>-11.82</v>
      </c>
      <c r="G5448" s="4">
        <v>18258</v>
      </c>
      <c r="H5448" s="4">
        <v>9954.9599999999991</v>
      </c>
      <c r="I5448" s="4">
        <v>47373.279999999999</v>
      </c>
      <c r="J5448" s="4"/>
      <c r="K5448" s="4">
        <v>-114202.5</v>
      </c>
    </row>
    <row r="5449" spans="1:11" x14ac:dyDescent="0.25">
      <c r="A5449" s="2">
        <v>41973</v>
      </c>
      <c r="B5449" s="4">
        <v>388.73</v>
      </c>
      <c r="C5449" s="4">
        <v>-5026.18</v>
      </c>
      <c r="D5449" s="4">
        <v>100255</v>
      </c>
      <c r="E5449" s="4">
        <v>266083.90000000002</v>
      </c>
      <c r="F5449" s="4">
        <v>-11.09</v>
      </c>
      <c r="G5449" s="4">
        <v>18258</v>
      </c>
      <c r="H5449" s="4">
        <v>9954.9599999999991</v>
      </c>
      <c r="I5449" s="4">
        <v>47388.62</v>
      </c>
      <c r="J5449" s="4"/>
      <c r="K5449" s="4">
        <v>-114202.5</v>
      </c>
    </row>
    <row r="5450" spans="1:11" x14ac:dyDescent="0.25">
      <c r="A5450" s="2">
        <v>41974</v>
      </c>
      <c r="B5450" s="4">
        <v>388.73</v>
      </c>
      <c r="C5450" s="4">
        <v>-5026.18</v>
      </c>
      <c r="D5450" s="4">
        <v>100255</v>
      </c>
      <c r="E5450" s="4">
        <v>266083.90000000002</v>
      </c>
      <c r="F5450" s="4">
        <v>-11.09</v>
      </c>
      <c r="G5450" s="4">
        <v>18258</v>
      </c>
      <c r="H5450" s="4">
        <v>9954.9599999999991</v>
      </c>
      <c r="I5450" s="4">
        <v>47388.62</v>
      </c>
      <c r="J5450" s="4"/>
      <c r="K5450" s="4">
        <v>-114202.5</v>
      </c>
    </row>
    <row r="5451" spans="1:11" x14ac:dyDescent="0.25">
      <c r="A5451" s="2">
        <v>41975</v>
      </c>
      <c r="B5451" s="4">
        <v>388.73</v>
      </c>
      <c r="C5451" s="4">
        <v>-5026.18</v>
      </c>
      <c r="D5451" s="4">
        <v>100255</v>
      </c>
      <c r="E5451" s="4">
        <v>266083.90000000002</v>
      </c>
      <c r="F5451" s="4">
        <v>-11.09</v>
      </c>
      <c r="G5451" s="4">
        <v>18258</v>
      </c>
      <c r="H5451" s="4">
        <v>9954.9599999999991</v>
      </c>
      <c r="I5451" s="4">
        <v>47388.62</v>
      </c>
      <c r="J5451" s="4"/>
      <c r="K5451" s="4">
        <v>-114202.5</v>
      </c>
    </row>
    <row r="5452" spans="1:11" x14ac:dyDescent="0.25">
      <c r="A5452" s="2">
        <v>41976</v>
      </c>
      <c r="B5452" s="4">
        <v>388.73</v>
      </c>
      <c r="C5452" s="4">
        <v>-5026.18</v>
      </c>
      <c r="D5452" s="4">
        <v>100255</v>
      </c>
      <c r="E5452" s="4">
        <v>266083.90000000002</v>
      </c>
      <c r="F5452" s="4">
        <v>-11.09</v>
      </c>
      <c r="G5452" s="4">
        <v>18258</v>
      </c>
      <c r="H5452" s="4">
        <v>9954.9599999999991</v>
      </c>
      <c r="I5452" s="4">
        <v>47388.62</v>
      </c>
      <c r="J5452" s="4"/>
      <c r="K5452" s="4">
        <v>-114202.5</v>
      </c>
    </row>
    <row r="5453" spans="1:11" x14ac:dyDescent="0.25">
      <c r="A5453" s="2">
        <v>41977</v>
      </c>
      <c r="B5453" s="4">
        <v>388.73</v>
      </c>
      <c r="C5453" s="4">
        <v>-5026.18</v>
      </c>
      <c r="D5453" s="4">
        <v>100255</v>
      </c>
      <c r="E5453" s="4">
        <v>266083.90000000002</v>
      </c>
      <c r="F5453" s="4">
        <v>-11.09</v>
      </c>
      <c r="G5453" s="4">
        <v>18258</v>
      </c>
      <c r="H5453" s="4">
        <v>9954.9599999999991</v>
      </c>
      <c r="I5453" s="4">
        <v>47388.62</v>
      </c>
      <c r="J5453" s="4"/>
      <c r="K5453" s="4">
        <v>-114202.5</v>
      </c>
    </row>
    <row r="5454" spans="1:11" x14ac:dyDescent="0.25">
      <c r="A5454" s="2">
        <v>41978</v>
      </c>
      <c r="B5454" s="4">
        <v>388.73</v>
      </c>
      <c r="C5454" s="4">
        <v>-5026.18</v>
      </c>
      <c r="D5454" s="4">
        <v>100255</v>
      </c>
      <c r="E5454" s="4">
        <v>266083.90000000002</v>
      </c>
      <c r="F5454" s="4">
        <v>-11.09</v>
      </c>
      <c r="G5454" s="4">
        <v>18258</v>
      </c>
      <c r="H5454" s="4">
        <v>9954.9599999999991</v>
      </c>
      <c r="I5454" s="4">
        <v>47388.62</v>
      </c>
      <c r="J5454" s="4"/>
      <c r="K5454" s="4">
        <v>-114202.5</v>
      </c>
    </row>
    <row r="5455" spans="1:11" x14ac:dyDescent="0.25">
      <c r="A5455" s="2">
        <v>41979</v>
      </c>
      <c r="B5455" s="4">
        <v>388.73</v>
      </c>
      <c r="C5455" s="4">
        <v>-5026.18</v>
      </c>
      <c r="D5455" s="4">
        <v>100255</v>
      </c>
      <c r="E5455" s="4">
        <v>266083.90000000002</v>
      </c>
      <c r="F5455" s="4">
        <v>-11.09</v>
      </c>
      <c r="G5455" s="4">
        <v>18258</v>
      </c>
      <c r="H5455" s="4">
        <v>9954.9599999999991</v>
      </c>
      <c r="I5455" s="4">
        <v>47388.62</v>
      </c>
      <c r="J5455" s="4"/>
      <c r="K5455" s="4">
        <v>-114202.5</v>
      </c>
    </row>
    <row r="5456" spans="1:11" x14ac:dyDescent="0.25">
      <c r="A5456" s="2">
        <v>41980</v>
      </c>
      <c r="B5456" s="4">
        <v>388.73</v>
      </c>
      <c r="C5456" s="4">
        <v>-5026.18</v>
      </c>
      <c r="D5456" s="4">
        <v>100255</v>
      </c>
      <c r="E5456" s="4">
        <v>266083.90000000002</v>
      </c>
      <c r="F5456" s="4">
        <v>-11.09</v>
      </c>
      <c r="G5456" s="4">
        <v>18258</v>
      </c>
      <c r="H5456" s="4">
        <v>9954.9599999999991</v>
      </c>
      <c r="I5456" s="4">
        <v>47388.62</v>
      </c>
      <c r="J5456" s="4"/>
      <c r="K5456" s="4">
        <v>-114202.5</v>
      </c>
    </row>
    <row r="5457" spans="1:11" x14ac:dyDescent="0.25">
      <c r="A5457" s="2">
        <v>41981</v>
      </c>
      <c r="B5457" s="4">
        <v>388.73</v>
      </c>
      <c r="C5457" s="4">
        <v>-5026.18</v>
      </c>
      <c r="D5457" s="4">
        <v>100255</v>
      </c>
      <c r="E5457" s="4">
        <v>266083.90000000002</v>
      </c>
      <c r="F5457" s="4">
        <v>-11.09</v>
      </c>
      <c r="G5457" s="4">
        <v>18258</v>
      </c>
      <c r="H5457" s="4">
        <v>9954.9599999999991</v>
      </c>
      <c r="I5457" s="4">
        <v>47388.62</v>
      </c>
      <c r="J5457" s="4"/>
      <c r="K5457" s="4">
        <v>-114202.5</v>
      </c>
    </row>
    <row r="5458" spans="1:11" x14ac:dyDescent="0.25">
      <c r="A5458" s="2">
        <v>41982</v>
      </c>
      <c r="B5458" s="4">
        <v>388.73</v>
      </c>
      <c r="C5458" s="4">
        <v>-5026.18</v>
      </c>
      <c r="D5458" s="4">
        <v>100255</v>
      </c>
      <c r="E5458" s="4">
        <v>266083.90000000002</v>
      </c>
      <c r="F5458" s="4">
        <v>-11.09</v>
      </c>
      <c r="G5458" s="4">
        <v>18258</v>
      </c>
      <c r="H5458" s="4">
        <v>9954.9599999999991</v>
      </c>
      <c r="I5458" s="4">
        <v>47388.62</v>
      </c>
      <c r="J5458" s="4"/>
      <c r="K5458" s="4">
        <v>-114202.5</v>
      </c>
    </row>
    <row r="5459" spans="1:11" x14ac:dyDescent="0.25">
      <c r="A5459" s="2">
        <v>41983</v>
      </c>
      <c r="B5459" s="4">
        <v>388.73</v>
      </c>
      <c r="C5459" s="4">
        <v>-5026.18</v>
      </c>
      <c r="D5459" s="4">
        <v>100255</v>
      </c>
      <c r="E5459" s="4">
        <v>266083.90000000002</v>
      </c>
      <c r="F5459" s="4">
        <v>-11.09</v>
      </c>
      <c r="G5459" s="4">
        <v>18258</v>
      </c>
      <c r="H5459" s="4">
        <v>9954.9599999999991</v>
      </c>
      <c r="I5459" s="4">
        <v>47388.62</v>
      </c>
      <c r="J5459" s="4"/>
      <c r="K5459" s="4">
        <v>-114202.5</v>
      </c>
    </row>
    <row r="5460" spans="1:11" x14ac:dyDescent="0.25">
      <c r="A5460" s="2">
        <v>41984</v>
      </c>
      <c r="B5460" s="4">
        <v>388.73</v>
      </c>
      <c r="C5460" s="4">
        <v>-5026.18</v>
      </c>
      <c r="D5460" s="4">
        <v>100255</v>
      </c>
      <c r="E5460" s="4">
        <v>266083.90000000002</v>
      </c>
      <c r="F5460" s="4">
        <v>-11.09</v>
      </c>
      <c r="G5460" s="4">
        <v>18258</v>
      </c>
      <c r="H5460" s="4">
        <v>9954.9599999999991</v>
      </c>
      <c r="I5460" s="4">
        <v>47388.62</v>
      </c>
      <c r="J5460" s="4"/>
      <c r="K5460" s="4">
        <v>-114202.5</v>
      </c>
    </row>
    <row r="5461" spans="1:11" x14ac:dyDescent="0.25">
      <c r="A5461" s="2">
        <v>41985</v>
      </c>
      <c r="B5461" s="4">
        <v>388.73</v>
      </c>
      <c r="C5461" s="4">
        <v>-5026.18</v>
      </c>
      <c r="D5461" s="4">
        <v>100255</v>
      </c>
      <c r="E5461" s="4">
        <v>266083.90000000002</v>
      </c>
      <c r="F5461" s="4">
        <v>-11.09</v>
      </c>
      <c r="G5461" s="4">
        <v>18258</v>
      </c>
      <c r="H5461" s="4">
        <v>9954.9599999999991</v>
      </c>
      <c r="I5461" s="4">
        <v>47388.62</v>
      </c>
      <c r="J5461" s="4"/>
      <c r="K5461" s="4">
        <v>-114202.5</v>
      </c>
    </row>
    <row r="5462" spans="1:11" x14ac:dyDescent="0.25">
      <c r="A5462" s="2">
        <v>41986</v>
      </c>
      <c r="B5462" s="4">
        <v>388.73</v>
      </c>
      <c r="C5462" s="4">
        <v>-5026.18</v>
      </c>
      <c r="D5462" s="4">
        <v>100255</v>
      </c>
      <c r="E5462" s="4">
        <v>266083.90000000002</v>
      </c>
      <c r="F5462" s="4">
        <v>-11.09</v>
      </c>
      <c r="G5462" s="4">
        <v>18258</v>
      </c>
      <c r="H5462" s="4">
        <v>9954.9599999999991</v>
      </c>
      <c r="I5462" s="4">
        <v>47388.62</v>
      </c>
      <c r="J5462" s="4"/>
      <c r="K5462" s="4">
        <v>-114202.5</v>
      </c>
    </row>
    <row r="5463" spans="1:11" x14ac:dyDescent="0.25">
      <c r="A5463" s="2">
        <v>41987</v>
      </c>
      <c r="B5463" s="4">
        <v>388.73</v>
      </c>
      <c r="C5463" s="4">
        <v>-5026.18</v>
      </c>
      <c r="D5463" s="4">
        <v>100255</v>
      </c>
      <c r="E5463" s="4">
        <v>266083.90000000002</v>
      </c>
      <c r="F5463" s="4">
        <v>-11.09</v>
      </c>
      <c r="G5463" s="4">
        <v>18258</v>
      </c>
      <c r="H5463" s="4">
        <v>9954.9599999999991</v>
      </c>
      <c r="I5463" s="4">
        <v>47388.62</v>
      </c>
      <c r="J5463" s="4"/>
      <c r="K5463" s="4">
        <v>-114202.5</v>
      </c>
    </row>
    <row r="5464" spans="1:11" x14ac:dyDescent="0.25">
      <c r="A5464" s="2">
        <v>41988</v>
      </c>
      <c r="B5464" s="4">
        <v>388.73</v>
      </c>
      <c r="C5464" s="4">
        <v>-5026.18</v>
      </c>
      <c r="D5464" s="4">
        <v>100255</v>
      </c>
      <c r="E5464" s="4">
        <v>266083.90000000002</v>
      </c>
      <c r="F5464" s="4">
        <v>-11.09</v>
      </c>
      <c r="G5464" s="4">
        <v>18258</v>
      </c>
      <c r="H5464" s="4">
        <v>9954.9599999999991</v>
      </c>
      <c r="I5464" s="4">
        <v>47388.62</v>
      </c>
      <c r="J5464" s="4"/>
      <c r="K5464" s="4">
        <v>-114202.5</v>
      </c>
    </row>
    <row r="5465" spans="1:11" x14ac:dyDescent="0.25">
      <c r="A5465" s="2">
        <v>41989</v>
      </c>
      <c r="B5465" s="4">
        <v>388.73</v>
      </c>
      <c r="C5465" s="4">
        <v>-5026.18</v>
      </c>
      <c r="D5465" s="4">
        <v>100255</v>
      </c>
      <c r="E5465" s="4">
        <v>266083.90000000002</v>
      </c>
      <c r="F5465" s="4">
        <v>-11.09</v>
      </c>
      <c r="G5465" s="4">
        <v>18258</v>
      </c>
      <c r="H5465" s="4">
        <v>9954.9599999999991</v>
      </c>
      <c r="I5465" s="4">
        <v>47388.62</v>
      </c>
      <c r="J5465" s="4"/>
      <c r="K5465" s="4">
        <v>-114202.5</v>
      </c>
    </row>
    <row r="5466" spans="1:11" x14ac:dyDescent="0.25">
      <c r="A5466" s="2">
        <v>41990</v>
      </c>
      <c r="B5466" s="4">
        <v>388.73</v>
      </c>
      <c r="C5466" s="4">
        <v>-5026.18</v>
      </c>
      <c r="D5466" s="4">
        <v>100255</v>
      </c>
      <c r="E5466" s="4">
        <v>266083.90000000002</v>
      </c>
      <c r="F5466" s="4">
        <v>-11.09</v>
      </c>
      <c r="G5466" s="4">
        <v>18258</v>
      </c>
      <c r="H5466" s="4">
        <v>9954.9599999999991</v>
      </c>
      <c r="I5466" s="4">
        <v>47388.62</v>
      </c>
      <c r="J5466" s="4"/>
      <c r="K5466" s="4">
        <v>-114202.5</v>
      </c>
    </row>
    <row r="5467" spans="1:11" x14ac:dyDescent="0.25">
      <c r="A5467" s="2">
        <v>41991</v>
      </c>
      <c r="B5467" s="4">
        <v>388.73</v>
      </c>
      <c r="C5467" s="4">
        <v>-5026.18</v>
      </c>
      <c r="D5467" s="4">
        <v>100255</v>
      </c>
      <c r="E5467" s="4">
        <v>266083.90000000002</v>
      </c>
      <c r="F5467" s="4">
        <v>-11.09</v>
      </c>
      <c r="G5467" s="4">
        <v>18258</v>
      </c>
      <c r="H5467" s="4">
        <v>9954.9599999999991</v>
      </c>
      <c r="I5467" s="4">
        <v>47388.62</v>
      </c>
      <c r="J5467" s="4"/>
      <c r="K5467" s="4">
        <v>-114202.5</v>
      </c>
    </row>
    <row r="5468" spans="1:11" x14ac:dyDescent="0.25">
      <c r="A5468" s="2">
        <v>41992</v>
      </c>
      <c r="B5468" s="4">
        <v>388.73</v>
      </c>
      <c r="C5468" s="4">
        <v>-5026.18</v>
      </c>
      <c r="D5468" s="4">
        <v>100255</v>
      </c>
      <c r="E5468" s="4">
        <v>266083.90000000002</v>
      </c>
      <c r="F5468" s="4">
        <v>-11.09</v>
      </c>
      <c r="G5468" s="4">
        <v>18258</v>
      </c>
      <c r="H5468" s="4">
        <v>9954.9599999999991</v>
      </c>
      <c r="I5468" s="4">
        <v>47388.62</v>
      </c>
      <c r="J5468" s="4"/>
      <c r="K5468" s="4">
        <v>-114202.5</v>
      </c>
    </row>
    <row r="5469" spans="1:11" x14ac:dyDescent="0.25">
      <c r="A5469" s="2">
        <v>41993</v>
      </c>
      <c r="B5469" s="4">
        <v>388.73</v>
      </c>
      <c r="C5469" s="4">
        <v>-5026.18</v>
      </c>
      <c r="D5469" s="4">
        <v>100255</v>
      </c>
      <c r="E5469" s="4">
        <v>266083.90000000002</v>
      </c>
      <c r="F5469" s="4">
        <v>-11.09</v>
      </c>
      <c r="G5469" s="4">
        <v>18258</v>
      </c>
      <c r="H5469" s="4">
        <v>9954.9599999999991</v>
      </c>
      <c r="I5469" s="4">
        <v>47388.62</v>
      </c>
      <c r="J5469" s="4"/>
      <c r="K5469" s="4">
        <v>-114202.5</v>
      </c>
    </row>
    <row r="5470" spans="1:11" x14ac:dyDescent="0.25">
      <c r="A5470" s="2">
        <v>41994</v>
      </c>
      <c r="B5470" s="4">
        <v>388.73</v>
      </c>
      <c r="C5470" s="4">
        <v>-5026.18</v>
      </c>
      <c r="D5470" s="4">
        <v>100255</v>
      </c>
      <c r="E5470" s="4">
        <v>266083.90000000002</v>
      </c>
      <c r="F5470" s="4">
        <v>-11.09</v>
      </c>
      <c r="G5470" s="4">
        <v>18258</v>
      </c>
      <c r="H5470" s="4">
        <v>9954.9599999999991</v>
      </c>
      <c r="I5470" s="4">
        <v>47388.62</v>
      </c>
      <c r="J5470" s="4"/>
      <c r="K5470" s="4">
        <v>-114202.5</v>
      </c>
    </row>
    <row r="5471" spans="1:11" x14ac:dyDescent="0.25">
      <c r="A5471" s="2">
        <v>41995</v>
      </c>
      <c r="B5471" s="4">
        <v>388.73</v>
      </c>
      <c r="C5471" s="4">
        <v>-5026.18</v>
      </c>
      <c r="D5471" s="4">
        <v>100255</v>
      </c>
      <c r="E5471" s="4">
        <v>266083.90000000002</v>
      </c>
      <c r="F5471" s="4">
        <v>-11.09</v>
      </c>
      <c r="G5471" s="4">
        <v>18258</v>
      </c>
      <c r="H5471" s="4">
        <v>9954.9599999999991</v>
      </c>
      <c r="I5471" s="4">
        <v>47388.62</v>
      </c>
      <c r="J5471" s="4"/>
      <c r="K5471" s="4">
        <v>-114202.5</v>
      </c>
    </row>
    <row r="5472" spans="1:11" x14ac:dyDescent="0.25">
      <c r="A5472" s="2">
        <v>41996</v>
      </c>
      <c r="B5472" s="4">
        <v>388.73</v>
      </c>
      <c r="C5472" s="4">
        <v>-5026.18</v>
      </c>
      <c r="D5472" s="4">
        <v>100255</v>
      </c>
      <c r="E5472" s="4">
        <v>266083.90000000002</v>
      </c>
      <c r="F5472" s="4">
        <v>-11.09</v>
      </c>
      <c r="G5472" s="4">
        <v>18258</v>
      </c>
      <c r="H5472" s="4">
        <v>9954.9599999999991</v>
      </c>
      <c r="I5472" s="4">
        <v>47388.62</v>
      </c>
      <c r="J5472" s="4"/>
      <c r="K5472" s="4">
        <v>-114202.5</v>
      </c>
    </row>
    <row r="5473" spans="1:11" x14ac:dyDescent="0.25">
      <c r="A5473" s="2">
        <v>41997</v>
      </c>
      <c r="B5473" s="4">
        <v>388.73</v>
      </c>
      <c r="C5473" s="4">
        <v>-5026.18</v>
      </c>
      <c r="D5473" s="4">
        <v>100255</v>
      </c>
      <c r="E5473" s="4">
        <v>266083.90000000002</v>
      </c>
      <c r="F5473" s="4">
        <v>-11.09</v>
      </c>
      <c r="G5473" s="4">
        <v>18258</v>
      </c>
      <c r="H5473" s="4">
        <v>9954.9599999999991</v>
      </c>
      <c r="I5473" s="4">
        <v>47388.62</v>
      </c>
      <c r="J5473" s="4"/>
      <c r="K5473" s="4">
        <v>-114202.5</v>
      </c>
    </row>
    <row r="5474" spans="1:11" x14ac:dyDescent="0.25">
      <c r="A5474" s="2">
        <v>41998</v>
      </c>
      <c r="B5474" s="4">
        <v>388.73</v>
      </c>
      <c r="C5474" s="4">
        <v>-5026.18</v>
      </c>
      <c r="D5474" s="4">
        <v>100255</v>
      </c>
      <c r="E5474" s="4">
        <v>266083.90000000002</v>
      </c>
      <c r="F5474" s="4">
        <v>-11.09</v>
      </c>
      <c r="G5474" s="4">
        <v>18258</v>
      </c>
      <c r="H5474" s="4">
        <v>9954.9599999999991</v>
      </c>
      <c r="I5474" s="4">
        <v>47388.62</v>
      </c>
      <c r="J5474" s="4"/>
      <c r="K5474" s="4">
        <v>-114202.5</v>
      </c>
    </row>
    <row r="5475" spans="1:11" x14ac:dyDescent="0.25">
      <c r="A5475" s="2">
        <v>41999</v>
      </c>
      <c r="B5475" s="4">
        <v>388.73</v>
      </c>
      <c r="C5475" s="4">
        <v>-5026.18</v>
      </c>
      <c r="D5475" s="4">
        <v>100255</v>
      </c>
      <c r="E5475" s="4">
        <v>266083.90000000002</v>
      </c>
      <c r="F5475" s="4">
        <v>-11.09</v>
      </c>
      <c r="G5475" s="4">
        <v>18258</v>
      </c>
      <c r="H5475" s="4">
        <v>9954.9599999999991</v>
      </c>
      <c r="I5475" s="4">
        <v>47388.62</v>
      </c>
      <c r="J5475" s="4"/>
      <c r="K5475" s="4">
        <v>-114202.5</v>
      </c>
    </row>
    <row r="5476" spans="1:11" x14ac:dyDescent="0.25">
      <c r="A5476" s="2">
        <v>42000</v>
      </c>
      <c r="B5476" s="4">
        <v>388.73</v>
      </c>
      <c r="C5476" s="4">
        <v>-5026.18</v>
      </c>
      <c r="D5476" s="4">
        <v>100255</v>
      </c>
      <c r="E5476" s="4">
        <v>266083.90000000002</v>
      </c>
      <c r="F5476" s="4">
        <v>-11.09</v>
      </c>
      <c r="G5476" s="4">
        <v>18258</v>
      </c>
      <c r="H5476" s="4">
        <v>9954.9599999999991</v>
      </c>
      <c r="I5476" s="4">
        <v>47388.62</v>
      </c>
      <c r="J5476" s="4"/>
      <c r="K5476" s="4">
        <v>-114202.5</v>
      </c>
    </row>
    <row r="5477" spans="1:11" x14ac:dyDescent="0.25">
      <c r="A5477" s="2">
        <v>42001</v>
      </c>
      <c r="B5477" s="4">
        <v>388.73</v>
      </c>
      <c r="C5477" s="4">
        <v>-5026.18</v>
      </c>
      <c r="D5477" s="4">
        <v>100255</v>
      </c>
      <c r="E5477" s="4">
        <v>266083.90000000002</v>
      </c>
      <c r="F5477" s="4">
        <v>-11.09</v>
      </c>
      <c r="G5477" s="4">
        <v>18258</v>
      </c>
      <c r="H5477" s="4">
        <v>9954.9599999999991</v>
      </c>
      <c r="I5477" s="4">
        <v>47388.62</v>
      </c>
      <c r="J5477" s="4"/>
      <c r="K5477" s="4">
        <v>-114202.5</v>
      </c>
    </row>
    <row r="5478" spans="1:11" x14ac:dyDescent="0.25">
      <c r="A5478" s="2">
        <v>42002</v>
      </c>
      <c r="B5478" s="4">
        <v>388.73</v>
      </c>
      <c r="C5478" s="4">
        <v>-5026.18</v>
      </c>
      <c r="D5478" s="4">
        <v>100255</v>
      </c>
      <c r="E5478" s="4">
        <v>266083.90000000002</v>
      </c>
      <c r="F5478" s="4">
        <v>-11.09</v>
      </c>
      <c r="G5478" s="4">
        <v>18258</v>
      </c>
      <c r="H5478" s="4">
        <v>9954.9599999999991</v>
      </c>
      <c r="I5478" s="4">
        <v>47388.62</v>
      </c>
      <c r="J5478" s="4"/>
      <c r="K5478" s="4">
        <v>-114202.5</v>
      </c>
    </row>
    <row r="5479" spans="1:11" x14ac:dyDescent="0.25">
      <c r="A5479" s="2">
        <v>42003</v>
      </c>
      <c r="B5479" s="4">
        <v>388.73</v>
      </c>
      <c r="C5479" s="4">
        <v>-5026.18</v>
      </c>
      <c r="D5479" s="4">
        <v>100255</v>
      </c>
      <c r="E5479" s="4">
        <v>266083.90000000002</v>
      </c>
      <c r="F5479" s="4">
        <v>-11.09</v>
      </c>
      <c r="G5479" s="4">
        <v>18258</v>
      </c>
      <c r="H5479" s="4">
        <v>9954.9599999999991</v>
      </c>
      <c r="I5479" s="4">
        <v>47388.62</v>
      </c>
      <c r="J5479" s="4"/>
      <c r="K5479" s="4">
        <v>-114202.5</v>
      </c>
    </row>
    <row r="5480" spans="1:11" x14ac:dyDescent="0.25">
      <c r="A5480" s="2">
        <v>42004</v>
      </c>
      <c r="B5480" s="4">
        <v>382.43</v>
      </c>
      <c r="C5480" s="4">
        <v>-6452.43</v>
      </c>
      <c r="D5480" s="4">
        <v>101909</v>
      </c>
      <c r="E5480" s="4">
        <v>285400.3</v>
      </c>
      <c r="F5480" s="4">
        <v>-8.52</v>
      </c>
      <c r="G5480" s="4">
        <v>18417</v>
      </c>
      <c r="H5480" s="4">
        <v>9954.9599999999991</v>
      </c>
      <c r="I5480" s="4">
        <v>47328.07</v>
      </c>
      <c r="J5480" s="4"/>
      <c r="K5480" s="4">
        <v>-112824.46</v>
      </c>
    </row>
    <row r="5481" spans="1:11" x14ac:dyDescent="0.25">
      <c r="A5481" s="2">
        <v>42005</v>
      </c>
      <c r="B5481" s="4">
        <v>382.43</v>
      </c>
      <c r="C5481" s="4">
        <v>-6452.43</v>
      </c>
      <c r="D5481" s="4">
        <v>101909</v>
      </c>
      <c r="E5481" s="4">
        <v>285400.3</v>
      </c>
      <c r="F5481" s="4">
        <v>-8.52</v>
      </c>
      <c r="G5481" s="4">
        <v>18417</v>
      </c>
      <c r="H5481" s="4">
        <v>9954.9599999999991</v>
      </c>
      <c r="I5481" s="4">
        <v>47328.07</v>
      </c>
      <c r="J5481" s="4"/>
      <c r="K5481" s="4">
        <v>-112824.46</v>
      </c>
    </row>
    <row r="5482" spans="1:11" x14ac:dyDescent="0.25">
      <c r="A5482" s="2">
        <v>42006</v>
      </c>
      <c r="B5482" s="4">
        <v>382.43</v>
      </c>
      <c r="C5482" s="4">
        <v>-6452.43</v>
      </c>
      <c r="D5482" s="4">
        <v>101909</v>
      </c>
      <c r="E5482" s="4">
        <v>285400.3</v>
      </c>
      <c r="F5482" s="4">
        <v>-8.52</v>
      </c>
      <c r="G5482" s="4">
        <v>18417</v>
      </c>
      <c r="H5482" s="4">
        <v>9954.9599999999991</v>
      </c>
      <c r="I5482" s="4">
        <v>47328.07</v>
      </c>
      <c r="J5482" s="4"/>
      <c r="K5482" s="4">
        <v>-112824.46</v>
      </c>
    </row>
    <row r="5483" spans="1:11" x14ac:dyDescent="0.25">
      <c r="A5483" s="2">
        <v>42007</v>
      </c>
      <c r="B5483" s="4">
        <v>382.43</v>
      </c>
      <c r="C5483" s="4">
        <v>-6452.43</v>
      </c>
      <c r="D5483" s="4">
        <v>101909</v>
      </c>
      <c r="E5483" s="4">
        <v>285400.3</v>
      </c>
      <c r="F5483" s="4">
        <v>-8.52</v>
      </c>
      <c r="G5483" s="4">
        <v>18417</v>
      </c>
      <c r="H5483" s="4">
        <v>9954.9599999999991</v>
      </c>
      <c r="I5483" s="4">
        <v>47328.07</v>
      </c>
      <c r="J5483" s="4"/>
      <c r="K5483" s="4">
        <v>-112824.46</v>
      </c>
    </row>
    <row r="5484" spans="1:11" x14ac:dyDescent="0.25">
      <c r="A5484" s="2">
        <v>42008</v>
      </c>
      <c r="B5484" s="4">
        <v>382.43</v>
      </c>
      <c r="C5484" s="4">
        <v>-6452.43</v>
      </c>
      <c r="D5484" s="4">
        <v>101909</v>
      </c>
      <c r="E5484" s="4">
        <v>285400.3</v>
      </c>
      <c r="F5484" s="4">
        <v>-8.52</v>
      </c>
      <c r="G5484" s="4">
        <v>18417</v>
      </c>
      <c r="H5484" s="4">
        <v>9954.9599999999991</v>
      </c>
      <c r="I5484" s="4">
        <v>47328.07</v>
      </c>
      <c r="J5484" s="4"/>
      <c r="K5484" s="4">
        <v>-112824.46</v>
      </c>
    </row>
    <row r="5485" spans="1:11" x14ac:dyDescent="0.25">
      <c r="A5485" s="2">
        <v>42009</v>
      </c>
      <c r="B5485" s="4">
        <v>382.43</v>
      </c>
      <c r="C5485" s="4">
        <v>-6452.43</v>
      </c>
      <c r="D5485" s="4">
        <v>101909</v>
      </c>
      <c r="E5485" s="4">
        <v>285400.3</v>
      </c>
      <c r="F5485" s="4">
        <v>-8.52</v>
      </c>
      <c r="G5485" s="4">
        <v>18417</v>
      </c>
      <c r="H5485" s="4">
        <v>9954.9599999999991</v>
      </c>
      <c r="I5485" s="4">
        <v>47328.07</v>
      </c>
      <c r="J5485" s="4"/>
      <c r="K5485" s="4">
        <v>-112824.46</v>
      </c>
    </row>
    <row r="5486" spans="1:11" x14ac:dyDescent="0.25">
      <c r="A5486" s="2">
        <v>42010</v>
      </c>
      <c r="B5486" s="4">
        <v>382.43</v>
      </c>
      <c r="C5486" s="4">
        <v>-6452.43</v>
      </c>
      <c r="D5486" s="4">
        <v>101909</v>
      </c>
      <c r="E5486" s="4">
        <v>285400.3</v>
      </c>
      <c r="F5486" s="4">
        <v>-8.52</v>
      </c>
      <c r="G5486" s="4">
        <v>18417</v>
      </c>
      <c r="H5486" s="4">
        <v>9954.9599999999991</v>
      </c>
      <c r="I5486" s="4">
        <v>47328.07</v>
      </c>
      <c r="J5486" s="4"/>
      <c r="K5486" s="4">
        <v>-112824.46</v>
      </c>
    </row>
    <row r="5487" spans="1:11" x14ac:dyDescent="0.25">
      <c r="A5487" s="2">
        <v>42011</v>
      </c>
      <c r="B5487" s="4">
        <v>382.43</v>
      </c>
      <c r="C5487" s="4">
        <v>-6452.43</v>
      </c>
      <c r="D5487" s="4">
        <v>101909</v>
      </c>
      <c r="E5487" s="4">
        <v>285400.3</v>
      </c>
      <c r="F5487" s="4">
        <v>-8.52</v>
      </c>
      <c r="G5487" s="4">
        <v>18417</v>
      </c>
      <c r="H5487" s="4">
        <v>9954.9599999999991</v>
      </c>
      <c r="I5487" s="4">
        <v>47328.07</v>
      </c>
      <c r="J5487" s="4"/>
      <c r="K5487" s="4">
        <v>-112824.46</v>
      </c>
    </row>
    <row r="5488" spans="1:11" x14ac:dyDescent="0.25">
      <c r="A5488" s="2">
        <v>42012</v>
      </c>
      <c r="B5488" s="4">
        <v>382.43</v>
      </c>
      <c r="C5488" s="4">
        <v>-6452.43</v>
      </c>
      <c r="D5488" s="4">
        <v>101909</v>
      </c>
      <c r="E5488" s="4">
        <v>285400.3</v>
      </c>
      <c r="F5488" s="4">
        <v>-8.52</v>
      </c>
      <c r="G5488" s="4">
        <v>18417</v>
      </c>
      <c r="H5488" s="4">
        <v>9954.9599999999991</v>
      </c>
      <c r="I5488" s="4">
        <v>47328.07</v>
      </c>
      <c r="J5488" s="4"/>
      <c r="K5488" s="4">
        <v>-112824.46</v>
      </c>
    </row>
    <row r="5489" spans="1:11" x14ac:dyDescent="0.25">
      <c r="A5489" s="2">
        <v>42013</v>
      </c>
      <c r="B5489" s="4">
        <v>382.43</v>
      </c>
      <c r="C5489" s="4">
        <v>-6452.43</v>
      </c>
      <c r="D5489" s="4">
        <v>101909</v>
      </c>
      <c r="E5489" s="4">
        <v>285400.3</v>
      </c>
      <c r="F5489" s="4">
        <v>-8.52</v>
      </c>
      <c r="G5489" s="4">
        <v>18417</v>
      </c>
      <c r="H5489" s="4">
        <v>9954.9599999999991</v>
      </c>
      <c r="I5489" s="4">
        <v>47328.07</v>
      </c>
      <c r="J5489" s="4"/>
      <c r="K5489" s="4">
        <v>-112824.46</v>
      </c>
    </row>
    <row r="5490" spans="1:11" x14ac:dyDescent="0.25">
      <c r="A5490" s="2">
        <v>42014</v>
      </c>
      <c r="B5490" s="4">
        <v>382.43</v>
      </c>
      <c r="C5490" s="4">
        <v>-6452.43</v>
      </c>
      <c r="D5490" s="4">
        <v>101909</v>
      </c>
      <c r="E5490" s="4">
        <v>285400.3</v>
      </c>
      <c r="F5490" s="4">
        <v>-8.52</v>
      </c>
      <c r="G5490" s="4">
        <v>18417</v>
      </c>
      <c r="H5490" s="4">
        <v>9954.9599999999991</v>
      </c>
      <c r="I5490" s="4">
        <v>47328.07</v>
      </c>
      <c r="J5490" s="4"/>
      <c r="K5490" s="4">
        <v>-112824.46</v>
      </c>
    </row>
    <row r="5491" spans="1:11" x14ac:dyDescent="0.25">
      <c r="A5491" s="2">
        <v>42015</v>
      </c>
      <c r="B5491" s="4">
        <v>382.43</v>
      </c>
      <c r="C5491" s="4">
        <v>-6452.43</v>
      </c>
      <c r="D5491" s="4">
        <v>101909</v>
      </c>
      <c r="E5491" s="4">
        <v>285400.3</v>
      </c>
      <c r="F5491" s="4">
        <v>-8.52</v>
      </c>
      <c r="G5491" s="4">
        <v>18417</v>
      </c>
      <c r="H5491" s="4">
        <v>9954.9599999999991</v>
      </c>
      <c r="I5491" s="4">
        <v>47328.07</v>
      </c>
      <c r="J5491" s="4"/>
      <c r="K5491" s="4">
        <v>-112824.46</v>
      </c>
    </row>
    <row r="5492" spans="1:11" x14ac:dyDescent="0.25">
      <c r="A5492" s="2">
        <v>42016</v>
      </c>
      <c r="B5492" s="4">
        <v>382.43</v>
      </c>
      <c r="C5492" s="4">
        <v>-6452.43</v>
      </c>
      <c r="D5492" s="4">
        <v>101909</v>
      </c>
      <c r="E5492" s="4">
        <v>285400.3</v>
      </c>
      <c r="F5492" s="4">
        <v>-8.52</v>
      </c>
      <c r="G5492" s="4">
        <v>18417</v>
      </c>
      <c r="H5492" s="4">
        <v>9954.9599999999991</v>
      </c>
      <c r="I5492" s="4">
        <v>47328.07</v>
      </c>
      <c r="J5492" s="4"/>
      <c r="K5492" s="4">
        <v>-112824.46</v>
      </c>
    </row>
    <row r="5493" spans="1:11" x14ac:dyDescent="0.25">
      <c r="A5493" s="2">
        <v>42017</v>
      </c>
      <c r="B5493" s="4">
        <v>382.43</v>
      </c>
      <c r="C5493" s="4">
        <v>-6452.43</v>
      </c>
      <c r="D5493" s="4">
        <v>101909</v>
      </c>
      <c r="E5493" s="4">
        <v>285400.3</v>
      </c>
      <c r="F5493" s="4">
        <v>-8.52</v>
      </c>
      <c r="G5493" s="4">
        <v>18417</v>
      </c>
      <c r="H5493" s="4">
        <v>9954.9599999999991</v>
      </c>
      <c r="I5493" s="4">
        <v>47328.07</v>
      </c>
      <c r="J5493" s="4"/>
      <c r="K5493" s="4">
        <v>-112824.46</v>
      </c>
    </row>
    <row r="5494" spans="1:11" x14ac:dyDescent="0.25">
      <c r="A5494" s="2">
        <v>42018</v>
      </c>
      <c r="B5494" s="4">
        <v>382.43</v>
      </c>
      <c r="C5494" s="4">
        <v>-6452.43</v>
      </c>
      <c r="D5494" s="4">
        <v>101909</v>
      </c>
      <c r="E5494" s="4">
        <v>285400.3</v>
      </c>
      <c r="F5494" s="4">
        <v>-8.52</v>
      </c>
      <c r="G5494" s="4">
        <v>18417</v>
      </c>
      <c r="H5494" s="4">
        <v>9954.9599999999991</v>
      </c>
      <c r="I5494" s="4">
        <v>47328.07</v>
      </c>
      <c r="J5494" s="4"/>
      <c r="K5494" s="4">
        <v>-112824.46</v>
      </c>
    </row>
    <row r="5495" spans="1:11" x14ac:dyDescent="0.25">
      <c r="A5495" s="2">
        <v>42019</v>
      </c>
      <c r="B5495" s="4">
        <v>382.43</v>
      </c>
      <c r="C5495" s="4">
        <v>-6452.43</v>
      </c>
      <c r="D5495" s="4">
        <v>101909</v>
      </c>
      <c r="E5495" s="4">
        <v>285400.3</v>
      </c>
      <c r="F5495" s="4">
        <v>-8.52</v>
      </c>
      <c r="G5495" s="4">
        <v>18417</v>
      </c>
      <c r="H5495" s="4">
        <v>9954.9599999999991</v>
      </c>
      <c r="I5495" s="4">
        <v>47328.07</v>
      </c>
      <c r="J5495" s="4"/>
      <c r="K5495" s="4">
        <v>-112824.46</v>
      </c>
    </row>
    <row r="5496" spans="1:11" x14ac:dyDescent="0.25">
      <c r="A5496" s="2">
        <v>42020</v>
      </c>
      <c r="B5496" s="4">
        <v>382.43</v>
      </c>
      <c r="C5496" s="4">
        <v>-6452.43</v>
      </c>
      <c r="D5496" s="4">
        <v>101909</v>
      </c>
      <c r="E5496" s="4">
        <v>285400.3</v>
      </c>
      <c r="F5496" s="4">
        <v>-8.52</v>
      </c>
      <c r="G5496" s="4">
        <v>18417</v>
      </c>
      <c r="H5496" s="4">
        <v>9954.9599999999991</v>
      </c>
      <c r="I5496" s="4">
        <v>47328.07</v>
      </c>
      <c r="J5496" s="4"/>
      <c r="K5496" s="4">
        <v>-112824.46</v>
      </c>
    </row>
    <row r="5497" spans="1:11" x14ac:dyDescent="0.25">
      <c r="A5497" s="2">
        <v>42021</v>
      </c>
      <c r="B5497" s="4">
        <v>382.43</v>
      </c>
      <c r="C5497" s="4">
        <v>-6452.43</v>
      </c>
      <c r="D5497" s="4">
        <v>101909</v>
      </c>
      <c r="E5497" s="4">
        <v>285400.3</v>
      </c>
      <c r="F5497" s="4">
        <v>-8.52</v>
      </c>
      <c r="G5497" s="4">
        <v>18417</v>
      </c>
      <c r="H5497" s="4">
        <v>9954.9599999999991</v>
      </c>
      <c r="I5497" s="4">
        <v>47328.07</v>
      </c>
      <c r="J5497" s="4"/>
      <c r="K5497" s="4">
        <v>-112824.46</v>
      </c>
    </row>
    <row r="5498" spans="1:11" x14ac:dyDescent="0.25">
      <c r="A5498" s="2">
        <v>42022</v>
      </c>
      <c r="B5498" s="4">
        <v>382.43</v>
      </c>
      <c r="C5498" s="4">
        <v>-6452.43</v>
      </c>
      <c r="D5498" s="4">
        <v>101909</v>
      </c>
      <c r="E5498" s="4">
        <v>285400.3</v>
      </c>
      <c r="F5498" s="4">
        <v>-8.52</v>
      </c>
      <c r="G5498" s="4">
        <v>18417</v>
      </c>
      <c r="H5498" s="4">
        <v>9954.9599999999991</v>
      </c>
      <c r="I5498" s="4">
        <v>47328.07</v>
      </c>
      <c r="J5498" s="4"/>
      <c r="K5498" s="4">
        <v>-112824.46</v>
      </c>
    </row>
    <row r="5499" spans="1:11" x14ac:dyDescent="0.25">
      <c r="A5499" s="2">
        <v>42023</v>
      </c>
      <c r="B5499" s="4">
        <v>382.43</v>
      </c>
      <c r="C5499" s="4">
        <v>-6452.43</v>
      </c>
      <c r="D5499" s="4">
        <v>101909</v>
      </c>
      <c r="E5499" s="4">
        <v>285400.3</v>
      </c>
      <c r="F5499" s="4">
        <v>-8.52</v>
      </c>
      <c r="G5499" s="4">
        <v>18417</v>
      </c>
      <c r="H5499" s="4">
        <v>9954.9599999999991</v>
      </c>
      <c r="I5499" s="4">
        <v>47328.07</v>
      </c>
      <c r="J5499" s="4"/>
      <c r="K5499" s="4">
        <v>-112824.46</v>
      </c>
    </row>
    <row r="5500" spans="1:11" x14ac:dyDescent="0.25">
      <c r="A5500" s="2">
        <v>42024</v>
      </c>
      <c r="B5500" s="4">
        <v>382.43</v>
      </c>
      <c r="C5500" s="4">
        <v>-6452.43</v>
      </c>
      <c r="D5500" s="4">
        <v>101909</v>
      </c>
      <c r="E5500" s="4">
        <v>285400.3</v>
      </c>
      <c r="F5500" s="4">
        <v>-8.52</v>
      </c>
      <c r="G5500" s="4">
        <v>18417</v>
      </c>
      <c r="H5500" s="4">
        <v>9954.9599999999991</v>
      </c>
      <c r="I5500" s="4">
        <v>47328.07</v>
      </c>
      <c r="J5500" s="4"/>
      <c r="K5500" s="4">
        <v>-112824.46</v>
      </c>
    </row>
    <row r="5501" spans="1:11" x14ac:dyDescent="0.25">
      <c r="A5501" s="2">
        <v>42025</v>
      </c>
      <c r="B5501" s="4">
        <v>382.43</v>
      </c>
      <c r="C5501" s="4">
        <v>-6452.43</v>
      </c>
      <c r="D5501" s="4">
        <v>101909</v>
      </c>
      <c r="E5501" s="4">
        <v>285400.3</v>
      </c>
      <c r="F5501" s="4">
        <v>-8.52</v>
      </c>
      <c r="G5501" s="4">
        <v>18417</v>
      </c>
      <c r="H5501" s="4">
        <v>9954.9599999999991</v>
      </c>
      <c r="I5501" s="4">
        <v>47328.07</v>
      </c>
      <c r="J5501" s="4"/>
      <c r="K5501" s="4">
        <v>-112824.46</v>
      </c>
    </row>
    <row r="5502" spans="1:11" x14ac:dyDescent="0.25">
      <c r="A5502" s="2">
        <v>42026</v>
      </c>
      <c r="B5502" s="4">
        <v>382.43</v>
      </c>
      <c r="C5502" s="4">
        <v>-6452.43</v>
      </c>
      <c r="D5502" s="4">
        <v>101909</v>
      </c>
      <c r="E5502" s="4">
        <v>285400.3</v>
      </c>
      <c r="F5502" s="4">
        <v>-8.52</v>
      </c>
      <c r="G5502" s="4">
        <v>18417</v>
      </c>
      <c r="H5502" s="4">
        <v>9954.9599999999991</v>
      </c>
      <c r="I5502" s="4">
        <v>47328.07</v>
      </c>
      <c r="J5502" s="4"/>
      <c r="K5502" s="4">
        <v>-112824.46</v>
      </c>
    </row>
    <row r="5503" spans="1:11" x14ac:dyDescent="0.25">
      <c r="A5503" s="2">
        <v>42027</v>
      </c>
      <c r="B5503" s="4">
        <v>382.43</v>
      </c>
      <c r="C5503" s="4">
        <v>-6452.43</v>
      </c>
      <c r="D5503" s="4">
        <v>101909</v>
      </c>
      <c r="E5503" s="4">
        <v>285400.3</v>
      </c>
      <c r="F5503" s="4">
        <v>-8.52</v>
      </c>
      <c r="G5503" s="4">
        <v>18417</v>
      </c>
      <c r="H5503" s="4">
        <v>9954.9599999999991</v>
      </c>
      <c r="I5503" s="4">
        <v>47328.07</v>
      </c>
      <c r="J5503" s="4"/>
      <c r="K5503" s="4">
        <v>-112824.46</v>
      </c>
    </row>
    <row r="5504" spans="1:11" x14ac:dyDescent="0.25">
      <c r="A5504" s="2">
        <v>42028</v>
      </c>
      <c r="B5504" s="4">
        <v>382.43</v>
      </c>
      <c r="C5504" s="4">
        <v>-6452.43</v>
      </c>
      <c r="D5504" s="4">
        <v>101909</v>
      </c>
      <c r="E5504" s="4">
        <v>285400.3</v>
      </c>
      <c r="F5504" s="4">
        <v>-8.52</v>
      </c>
      <c r="G5504" s="4">
        <v>18417</v>
      </c>
      <c r="H5504" s="4">
        <v>9954.9599999999991</v>
      </c>
      <c r="I5504" s="4">
        <v>47328.07</v>
      </c>
      <c r="J5504" s="4"/>
      <c r="K5504" s="4">
        <v>-112824.46</v>
      </c>
    </row>
    <row r="5505" spans="1:11" x14ac:dyDescent="0.25">
      <c r="A5505" s="2">
        <v>42029</v>
      </c>
      <c r="B5505" s="4">
        <v>382.43</v>
      </c>
      <c r="C5505" s="4">
        <v>-6452.43</v>
      </c>
      <c r="D5505" s="4">
        <v>101909</v>
      </c>
      <c r="E5505" s="4">
        <v>285400.3</v>
      </c>
      <c r="F5505" s="4">
        <v>-8.52</v>
      </c>
      <c r="G5505" s="4">
        <v>18417</v>
      </c>
      <c r="H5505" s="4">
        <v>9954.9599999999991</v>
      </c>
      <c r="I5505" s="4">
        <v>47328.07</v>
      </c>
      <c r="J5505" s="4"/>
      <c r="K5505" s="4">
        <v>-112824.46</v>
      </c>
    </row>
    <row r="5506" spans="1:11" x14ac:dyDescent="0.25">
      <c r="A5506" s="2">
        <v>42030</v>
      </c>
      <c r="B5506" s="4">
        <v>382.43</v>
      </c>
      <c r="C5506" s="4">
        <v>-6452.43</v>
      </c>
      <c r="D5506" s="4">
        <v>101909</v>
      </c>
      <c r="E5506" s="4">
        <v>285400.3</v>
      </c>
      <c r="F5506" s="4">
        <v>-8.52</v>
      </c>
      <c r="G5506" s="4">
        <v>18417</v>
      </c>
      <c r="H5506" s="4">
        <v>9954.9599999999991</v>
      </c>
      <c r="I5506" s="4">
        <v>47328.07</v>
      </c>
      <c r="J5506" s="4"/>
      <c r="K5506" s="4">
        <v>-112824.46</v>
      </c>
    </row>
    <row r="5507" spans="1:11" x14ac:dyDescent="0.25">
      <c r="A5507" s="2">
        <v>42031</v>
      </c>
      <c r="B5507" s="4">
        <v>382.43</v>
      </c>
      <c r="C5507" s="4">
        <v>-6452.43</v>
      </c>
      <c r="D5507" s="4">
        <v>101909</v>
      </c>
      <c r="E5507" s="4">
        <v>285400.3</v>
      </c>
      <c r="F5507" s="4">
        <v>-8.52</v>
      </c>
      <c r="G5507" s="4">
        <v>18417</v>
      </c>
      <c r="H5507" s="4">
        <v>9954.9599999999991</v>
      </c>
      <c r="I5507" s="4">
        <v>47328.07</v>
      </c>
      <c r="J5507" s="4"/>
      <c r="K5507" s="4">
        <v>-112824.46</v>
      </c>
    </row>
    <row r="5508" spans="1:11" x14ac:dyDescent="0.25">
      <c r="A5508" s="2">
        <v>42032</v>
      </c>
      <c r="B5508" s="4">
        <v>382.43</v>
      </c>
      <c r="C5508" s="4">
        <v>-6452.43</v>
      </c>
      <c r="D5508" s="4">
        <v>101909</v>
      </c>
      <c r="E5508" s="4">
        <v>285400.3</v>
      </c>
      <c r="F5508" s="4">
        <v>-8.52</v>
      </c>
      <c r="G5508" s="4">
        <v>18417</v>
      </c>
      <c r="H5508" s="4">
        <v>9954.9599999999991</v>
      </c>
      <c r="I5508" s="4">
        <v>47328.07</v>
      </c>
      <c r="J5508" s="4"/>
      <c r="K5508" s="4">
        <v>-112824.46</v>
      </c>
    </row>
    <row r="5509" spans="1:11" x14ac:dyDescent="0.25">
      <c r="A5509" s="2">
        <v>42033</v>
      </c>
      <c r="B5509" s="4">
        <v>382.43</v>
      </c>
      <c r="C5509" s="4">
        <v>-6452.43</v>
      </c>
      <c r="D5509" s="4">
        <v>101909</v>
      </c>
      <c r="E5509" s="4">
        <v>285400.3</v>
      </c>
      <c r="F5509" s="4">
        <v>-8.52</v>
      </c>
      <c r="G5509" s="4">
        <v>18417</v>
      </c>
      <c r="H5509" s="4">
        <v>9954.9599999999991</v>
      </c>
      <c r="I5509" s="4">
        <v>47328.07</v>
      </c>
      <c r="J5509" s="4"/>
      <c r="K5509" s="4">
        <v>-112824.46</v>
      </c>
    </row>
    <row r="5510" spans="1:11" x14ac:dyDescent="0.25">
      <c r="A5510" s="2">
        <v>42034</v>
      </c>
      <c r="B5510" s="4">
        <v>382.43</v>
      </c>
      <c r="C5510" s="4">
        <v>-6452.43</v>
      </c>
      <c r="D5510" s="4">
        <v>101909</v>
      </c>
      <c r="E5510" s="4">
        <v>285400.3</v>
      </c>
      <c r="F5510" s="4">
        <v>-8.52</v>
      </c>
      <c r="G5510" s="4">
        <v>18417</v>
      </c>
      <c r="H5510" s="4">
        <v>9954.9599999999991</v>
      </c>
      <c r="I5510" s="4">
        <v>47328.07</v>
      </c>
      <c r="J5510" s="4"/>
      <c r="K5510" s="4">
        <v>-112824.46</v>
      </c>
    </row>
    <row r="5511" spans="1:11" x14ac:dyDescent="0.25">
      <c r="A5511" s="2">
        <v>42035</v>
      </c>
      <c r="B5511" s="4">
        <v>382.43</v>
      </c>
      <c r="C5511" s="4">
        <v>-6452.43</v>
      </c>
      <c r="D5511" s="4">
        <v>104260</v>
      </c>
      <c r="E5511" s="4">
        <v>285400.3</v>
      </c>
      <c r="F5511" s="4">
        <v>-10.54</v>
      </c>
      <c r="G5511" s="4">
        <v>18417</v>
      </c>
      <c r="H5511" s="4">
        <v>9954.9599999999991</v>
      </c>
      <c r="I5511" s="4">
        <v>47072.57</v>
      </c>
      <c r="J5511" s="4"/>
      <c r="K5511" s="4">
        <v>-112824.46</v>
      </c>
    </row>
    <row r="5512" spans="1:11" x14ac:dyDescent="0.25">
      <c r="A5512" s="2">
        <v>42036</v>
      </c>
      <c r="B5512" s="4">
        <v>382.43</v>
      </c>
      <c r="C5512" s="4">
        <v>-6452.43</v>
      </c>
      <c r="D5512" s="4">
        <v>104260</v>
      </c>
      <c r="E5512" s="4">
        <v>285400.3</v>
      </c>
      <c r="F5512" s="4">
        <v>-10.54</v>
      </c>
      <c r="G5512" s="4">
        <v>18417</v>
      </c>
      <c r="H5512" s="4">
        <v>9954.9599999999991</v>
      </c>
      <c r="I5512" s="4">
        <v>47072.57</v>
      </c>
      <c r="J5512" s="4"/>
      <c r="K5512" s="4">
        <v>-112824.46</v>
      </c>
    </row>
    <row r="5513" spans="1:11" x14ac:dyDescent="0.25">
      <c r="A5513" s="2">
        <v>42037</v>
      </c>
      <c r="B5513" s="4">
        <v>382.43</v>
      </c>
      <c r="C5513" s="4">
        <v>-6452.43</v>
      </c>
      <c r="D5513" s="4">
        <v>104260</v>
      </c>
      <c r="E5513" s="4">
        <v>285400.3</v>
      </c>
      <c r="F5513" s="4">
        <v>-10.54</v>
      </c>
      <c r="G5513" s="4">
        <v>18417</v>
      </c>
      <c r="H5513" s="4">
        <v>9954.9599999999991</v>
      </c>
      <c r="I5513" s="4">
        <v>47072.57</v>
      </c>
      <c r="J5513" s="4"/>
      <c r="K5513" s="4">
        <v>-112824.46</v>
      </c>
    </row>
    <row r="5514" spans="1:11" x14ac:dyDescent="0.25">
      <c r="A5514" s="2">
        <v>42038</v>
      </c>
      <c r="B5514" s="4">
        <v>382.43</v>
      </c>
      <c r="C5514" s="4">
        <v>-6452.43</v>
      </c>
      <c r="D5514" s="4">
        <v>104260</v>
      </c>
      <c r="E5514" s="4">
        <v>285400.3</v>
      </c>
      <c r="F5514" s="4">
        <v>-10.54</v>
      </c>
      <c r="G5514" s="4">
        <v>18417</v>
      </c>
      <c r="H5514" s="4">
        <v>9954.9599999999991</v>
      </c>
      <c r="I5514" s="4">
        <v>47072.57</v>
      </c>
      <c r="J5514" s="4"/>
      <c r="K5514" s="4">
        <v>-112824.46</v>
      </c>
    </row>
    <row r="5515" spans="1:11" x14ac:dyDescent="0.25">
      <c r="A5515" s="2">
        <v>42039</v>
      </c>
      <c r="B5515" s="4">
        <v>382.43</v>
      </c>
      <c r="C5515" s="4">
        <v>-6452.43</v>
      </c>
      <c r="D5515" s="4">
        <v>104260</v>
      </c>
      <c r="E5515" s="4">
        <v>285400.3</v>
      </c>
      <c r="F5515" s="4">
        <v>-10.54</v>
      </c>
      <c r="G5515" s="4">
        <v>18417</v>
      </c>
      <c r="H5515" s="4">
        <v>9954.9599999999991</v>
      </c>
      <c r="I5515" s="4">
        <v>47072.57</v>
      </c>
      <c r="J5515" s="4"/>
      <c r="K5515" s="4">
        <v>-112824.46</v>
      </c>
    </row>
    <row r="5516" spans="1:11" x14ac:dyDescent="0.25">
      <c r="A5516" s="2">
        <v>42040</v>
      </c>
      <c r="B5516" s="4">
        <v>382.43</v>
      </c>
      <c r="C5516" s="4">
        <v>-6452.43</v>
      </c>
      <c r="D5516" s="4">
        <v>104260</v>
      </c>
      <c r="E5516" s="4">
        <v>285400.3</v>
      </c>
      <c r="F5516" s="4">
        <v>-10.54</v>
      </c>
      <c r="G5516" s="4">
        <v>18417</v>
      </c>
      <c r="H5516" s="4">
        <v>9954.9599999999991</v>
      </c>
      <c r="I5516" s="4">
        <v>47072.57</v>
      </c>
      <c r="J5516" s="4"/>
      <c r="K5516" s="4">
        <v>-112824.46</v>
      </c>
    </row>
    <row r="5517" spans="1:11" x14ac:dyDescent="0.25">
      <c r="A5517" s="2">
        <v>42041</v>
      </c>
      <c r="B5517" s="4">
        <v>382.43</v>
      </c>
      <c r="C5517" s="4">
        <v>-6452.43</v>
      </c>
      <c r="D5517" s="4">
        <v>104260</v>
      </c>
      <c r="E5517" s="4">
        <v>285400.3</v>
      </c>
      <c r="F5517" s="4">
        <v>-10.54</v>
      </c>
      <c r="G5517" s="4">
        <v>18417</v>
      </c>
      <c r="H5517" s="4">
        <v>9954.9599999999991</v>
      </c>
      <c r="I5517" s="4">
        <v>47072.57</v>
      </c>
      <c r="J5517" s="4"/>
      <c r="K5517" s="4">
        <v>-112824.46</v>
      </c>
    </row>
    <row r="5518" spans="1:11" x14ac:dyDescent="0.25">
      <c r="A5518" s="2">
        <v>42042</v>
      </c>
      <c r="B5518" s="4">
        <v>382.43</v>
      </c>
      <c r="C5518" s="4">
        <v>-6452.43</v>
      </c>
      <c r="D5518" s="4">
        <v>104260</v>
      </c>
      <c r="E5518" s="4">
        <v>285400.3</v>
      </c>
      <c r="F5518" s="4">
        <v>-10.54</v>
      </c>
      <c r="G5518" s="4">
        <v>18417</v>
      </c>
      <c r="H5518" s="4">
        <v>9954.9599999999991</v>
      </c>
      <c r="I5518" s="4">
        <v>47072.57</v>
      </c>
      <c r="J5518" s="4"/>
      <c r="K5518" s="4">
        <v>-112824.46</v>
      </c>
    </row>
    <row r="5519" spans="1:11" x14ac:dyDescent="0.25">
      <c r="A5519" s="2">
        <v>42043</v>
      </c>
      <c r="B5519" s="4">
        <v>382.43</v>
      </c>
      <c r="C5519" s="4">
        <v>-6452.43</v>
      </c>
      <c r="D5519" s="4">
        <v>104260</v>
      </c>
      <c r="E5519" s="4">
        <v>285400.3</v>
      </c>
      <c r="F5519" s="4">
        <v>-10.54</v>
      </c>
      <c r="G5519" s="4">
        <v>18417</v>
      </c>
      <c r="H5519" s="4">
        <v>9954.9599999999991</v>
      </c>
      <c r="I5519" s="4">
        <v>47072.57</v>
      </c>
      <c r="J5519" s="4"/>
      <c r="K5519" s="4">
        <v>-112824.46</v>
      </c>
    </row>
    <row r="5520" spans="1:11" x14ac:dyDescent="0.25">
      <c r="A5520" s="2">
        <v>42044</v>
      </c>
      <c r="B5520" s="4">
        <v>382.43</v>
      </c>
      <c r="C5520" s="4">
        <v>-6452.43</v>
      </c>
      <c r="D5520" s="4">
        <v>104260</v>
      </c>
      <c r="E5520" s="4">
        <v>285400.3</v>
      </c>
      <c r="F5520" s="4">
        <v>-10.54</v>
      </c>
      <c r="G5520" s="4">
        <v>18417</v>
      </c>
      <c r="H5520" s="4">
        <v>9954.9599999999991</v>
      </c>
      <c r="I5520" s="4">
        <v>47072.57</v>
      </c>
      <c r="J5520" s="4"/>
      <c r="K5520" s="4">
        <v>-112824.46</v>
      </c>
    </row>
    <row r="5521" spans="1:11" x14ac:dyDescent="0.25">
      <c r="A5521" s="2">
        <v>42045</v>
      </c>
      <c r="B5521" s="4">
        <v>382.43</v>
      </c>
      <c r="C5521" s="4">
        <v>-6452.43</v>
      </c>
      <c r="D5521" s="4">
        <v>104260</v>
      </c>
      <c r="E5521" s="4">
        <v>285400.3</v>
      </c>
      <c r="F5521" s="4">
        <v>-10.54</v>
      </c>
      <c r="G5521" s="4">
        <v>18417</v>
      </c>
      <c r="H5521" s="4">
        <v>9954.9599999999991</v>
      </c>
      <c r="I5521" s="4">
        <v>47072.57</v>
      </c>
      <c r="J5521" s="4"/>
      <c r="K5521" s="4">
        <v>-112824.46</v>
      </c>
    </row>
    <row r="5522" spans="1:11" x14ac:dyDescent="0.25">
      <c r="A5522" s="2">
        <v>42046</v>
      </c>
      <c r="B5522" s="4">
        <v>382.43</v>
      </c>
      <c r="C5522" s="4">
        <v>-6452.43</v>
      </c>
      <c r="D5522" s="4">
        <v>104260</v>
      </c>
      <c r="E5522" s="4">
        <v>285400.3</v>
      </c>
      <c r="F5522" s="4">
        <v>-10.54</v>
      </c>
      <c r="G5522" s="4">
        <v>18417</v>
      </c>
      <c r="H5522" s="4">
        <v>9954.9599999999991</v>
      </c>
      <c r="I5522" s="4">
        <v>47072.57</v>
      </c>
      <c r="J5522" s="4"/>
      <c r="K5522" s="4">
        <v>-112824.46</v>
      </c>
    </row>
    <row r="5523" spans="1:11" x14ac:dyDescent="0.25">
      <c r="A5523" s="2">
        <v>42047</v>
      </c>
      <c r="B5523" s="4">
        <v>382.43</v>
      </c>
      <c r="C5523" s="4">
        <v>-6452.43</v>
      </c>
      <c r="D5523" s="4">
        <v>104260</v>
      </c>
      <c r="E5523" s="4">
        <v>285400.3</v>
      </c>
      <c r="F5523" s="4">
        <v>-10.54</v>
      </c>
      <c r="G5523" s="4">
        <v>18417</v>
      </c>
      <c r="H5523" s="4">
        <v>9954.9599999999991</v>
      </c>
      <c r="I5523" s="4">
        <v>47072.57</v>
      </c>
      <c r="J5523" s="4"/>
      <c r="K5523" s="4">
        <v>-112824.46</v>
      </c>
    </row>
    <row r="5524" spans="1:11" x14ac:dyDescent="0.25">
      <c r="A5524" s="2">
        <v>42048</v>
      </c>
      <c r="B5524" s="4">
        <v>382.43</v>
      </c>
      <c r="C5524" s="4">
        <v>-6452.43</v>
      </c>
      <c r="D5524" s="4">
        <v>104260</v>
      </c>
      <c r="E5524" s="4">
        <v>285400.3</v>
      </c>
      <c r="F5524" s="4">
        <v>-10.54</v>
      </c>
      <c r="G5524" s="4">
        <v>18417</v>
      </c>
      <c r="H5524" s="4">
        <v>9954.9599999999991</v>
      </c>
      <c r="I5524" s="4">
        <v>47072.57</v>
      </c>
      <c r="J5524" s="4"/>
      <c r="K5524" s="4">
        <v>-112824.46</v>
      </c>
    </row>
    <row r="5525" spans="1:11" x14ac:dyDescent="0.25">
      <c r="A5525" s="2">
        <v>42049</v>
      </c>
      <c r="B5525" s="4">
        <v>382.43</v>
      </c>
      <c r="C5525" s="4">
        <v>-6452.43</v>
      </c>
      <c r="D5525" s="4">
        <v>104260</v>
      </c>
      <c r="E5525" s="4">
        <v>285400.3</v>
      </c>
      <c r="F5525" s="4">
        <v>-10.54</v>
      </c>
      <c r="G5525" s="4">
        <v>18417</v>
      </c>
      <c r="H5525" s="4">
        <v>9954.9599999999991</v>
      </c>
      <c r="I5525" s="4">
        <v>47072.57</v>
      </c>
      <c r="J5525" s="4"/>
      <c r="K5525" s="4">
        <v>-112824.46</v>
      </c>
    </row>
    <row r="5526" spans="1:11" x14ac:dyDescent="0.25">
      <c r="A5526" s="2">
        <v>42050</v>
      </c>
      <c r="B5526" s="4">
        <v>382.43</v>
      </c>
      <c r="C5526" s="4">
        <v>-6452.43</v>
      </c>
      <c r="D5526" s="4">
        <v>104260</v>
      </c>
      <c r="E5526" s="4">
        <v>285400.3</v>
      </c>
      <c r="F5526" s="4">
        <v>-10.54</v>
      </c>
      <c r="G5526" s="4">
        <v>18417</v>
      </c>
      <c r="H5526" s="4">
        <v>9954.9599999999991</v>
      </c>
      <c r="I5526" s="4">
        <v>47072.57</v>
      </c>
      <c r="J5526" s="4"/>
      <c r="K5526" s="4">
        <v>-112824.46</v>
      </c>
    </row>
    <row r="5527" spans="1:11" x14ac:dyDescent="0.25">
      <c r="A5527" s="2">
        <v>42051</v>
      </c>
      <c r="B5527" s="4">
        <v>382.43</v>
      </c>
      <c r="C5527" s="4">
        <v>-6452.43</v>
      </c>
      <c r="D5527" s="4">
        <v>104260</v>
      </c>
      <c r="E5527" s="4">
        <v>285400.3</v>
      </c>
      <c r="F5527" s="4">
        <v>-10.54</v>
      </c>
      <c r="G5527" s="4">
        <v>18417</v>
      </c>
      <c r="H5527" s="4">
        <v>9954.9599999999991</v>
      </c>
      <c r="I5527" s="4">
        <v>47072.57</v>
      </c>
      <c r="J5527" s="4"/>
      <c r="K5527" s="4">
        <v>-112824.46</v>
      </c>
    </row>
    <row r="5528" spans="1:11" x14ac:dyDescent="0.25">
      <c r="A5528" s="2">
        <v>42052</v>
      </c>
      <c r="B5528" s="4">
        <v>382.43</v>
      </c>
      <c r="C5528" s="4">
        <v>-6452.43</v>
      </c>
      <c r="D5528" s="4">
        <v>104260</v>
      </c>
      <c r="E5528" s="4">
        <v>285400.3</v>
      </c>
      <c r="F5528" s="4">
        <v>-10.54</v>
      </c>
      <c r="G5528" s="4">
        <v>18417</v>
      </c>
      <c r="H5528" s="4">
        <v>9954.9599999999991</v>
      </c>
      <c r="I5528" s="4">
        <v>47072.57</v>
      </c>
      <c r="J5528" s="4"/>
      <c r="K5528" s="4">
        <v>-112824.46</v>
      </c>
    </row>
    <row r="5529" spans="1:11" x14ac:dyDescent="0.25">
      <c r="A5529" s="2">
        <v>42053</v>
      </c>
      <c r="B5529" s="4">
        <v>382.43</v>
      </c>
      <c r="C5529" s="4">
        <v>-6452.43</v>
      </c>
      <c r="D5529" s="4">
        <v>104260</v>
      </c>
      <c r="E5529" s="4">
        <v>285400.3</v>
      </c>
      <c r="F5529" s="4">
        <v>-10.54</v>
      </c>
      <c r="G5529" s="4">
        <v>18417</v>
      </c>
      <c r="H5529" s="4">
        <v>9954.9599999999991</v>
      </c>
      <c r="I5529" s="4">
        <v>47072.57</v>
      </c>
      <c r="J5529" s="4"/>
      <c r="K5529" s="4">
        <v>-112824.46</v>
      </c>
    </row>
    <row r="5530" spans="1:11" x14ac:dyDescent="0.25">
      <c r="A5530" s="2">
        <v>42054</v>
      </c>
      <c r="B5530" s="4">
        <v>382.43</v>
      </c>
      <c r="C5530" s="4">
        <v>-6452.43</v>
      </c>
      <c r="D5530" s="4">
        <v>104260</v>
      </c>
      <c r="E5530" s="4">
        <v>285400.3</v>
      </c>
      <c r="F5530" s="4">
        <v>-10.54</v>
      </c>
      <c r="G5530" s="4">
        <v>18417</v>
      </c>
      <c r="H5530" s="4">
        <v>9954.9599999999991</v>
      </c>
      <c r="I5530" s="4">
        <v>47072.57</v>
      </c>
      <c r="J5530" s="4"/>
      <c r="K5530" s="4">
        <v>-112824.46</v>
      </c>
    </row>
    <row r="5531" spans="1:11" x14ac:dyDescent="0.25">
      <c r="A5531" s="2">
        <v>42055</v>
      </c>
      <c r="B5531" s="4">
        <v>382.43</v>
      </c>
      <c r="C5531" s="4">
        <v>-6452.43</v>
      </c>
      <c r="D5531" s="4">
        <v>104260</v>
      </c>
      <c r="E5531" s="4">
        <v>285400.3</v>
      </c>
      <c r="F5531" s="4">
        <v>-10.54</v>
      </c>
      <c r="G5531" s="4">
        <v>18417</v>
      </c>
      <c r="H5531" s="4">
        <v>9954.9599999999991</v>
      </c>
      <c r="I5531" s="4">
        <v>47072.57</v>
      </c>
      <c r="J5531" s="4"/>
      <c r="K5531" s="4">
        <v>-112824.46</v>
      </c>
    </row>
    <row r="5532" spans="1:11" x14ac:dyDescent="0.25">
      <c r="A5532" s="2">
        <v>42056</v>
      </c>
      <c r="B5532" s="4">
        <v>382.43</v>
      </c>
      <c r="C5532" s="4">
        <v>-6452.43</v>
      </c>
      <c r="D5532" s="4">
        <v>104260</v>
      </c>
      <c r="E5532" s="4">
        <v>285400.3</v>
      </c>
      <c r="F5532" s="4">
        <v>-10.54</v>
      </c>
      <c r="G5532" s="4">
        <v>18417</v>
      </c>
      <c r="H5532" s="4">
        <v>9954.9599999999991</v>
      </c>
      <c r="I5532" s="4">
        <v>47072.57</v>
      </c>
      <c r="J5532" s="4"/>
      <c r="K5532" s="4">
        <v>-112824.46</v>
      </c>
    </row>
    <row r="5533" spans="1:11" x14ac:dyDescent="0.25">
      <c r="A5533" s="2">
        <v>42057</v>
      </c>
      <c r="B5533" s="4">
        <v>382.43</v>
      </c>
      <c r="C5533" s="4">
        <v>-6452.43</v>
      </c>
      <c r="D5533" s="4">
        <v>104260</v>
      </c>
      <c r="E5533" s="4">
        <v>285400.3</v>
      </c>
      <c r="F5533" s="4">
        <v>-10.54</v>
      </c>
      <c r="G5533" s="4">
        <v>18417</v>
      </c>
      <c r="H5533" s="4">
        <v>9954.9599999999991</v>
      </c>
      <c r="I5533" s="4">
        <v>47072.57</v>
      </c>
      <c r="J5533" s="4"/>
      <c r="K5533" s="4">
        <v>-112824.46</v>
      </c>
    </row>
    <row r="5534" spans="1:11" x14ac:dyDescent="0.25">
      <c r="A5534" s="2">
        <v>42058</v>
      </c>
      <c r="B5534" s="4">
        <v>382.43</v>
      </c>
      <c r="C5534" s="4">
        <v>-6452.43</v>
      </c>
      <c r="D5534" s="4">
        <v>104260</v>
      </c>
      <c r="E5534" s="4">
        <v>285400.3</v>
      </c>
      <c r="F5534" s="4">
        <v>-10.54</v>
      </c>
      <c r="G5534" s="4">
        <v>18417</v>
      </c>
      <c r="H5534" s="4">
        <v>9954.9599999999991</v>
      </c>
      <c r="I5534" s="4">
        <v>47072.57</v>
      </c>
      <c r="J5534" s="4"/>
      <c r="K5534" s="4">
        <v>-112824.46</v>
      </c>
    </row>
    <row r="5535" spans="1:11" x14ac:dyDescent="0.25">
      <c r="A5535" s="2">
        <v>42059</v>
      </c>
      <c r="B5535" s="4">
        <v>382.43</v>
      </c>
      <c r="C5535" s="4">
        <v>-6452.43</v>
      </c>
      <c r="D5535" s="4">
        <v>104260</v>
      </c>
      <c r="E5535" s="4">
        <v>285400.3</v>
      </c>
      <c r="F5535" s="4">
        <v>-10.54</v>
      </c>
      <c r="G5535" s="4">
        <v>18417</v>
      </c>
      <c r="H5535" s="4">
        <v>9954.9599999999991</v>
      </c>
      <c r="I5535" s="4">
        <v>47072.57</v>
      </c>
      <c r="J5535" s="4"/>
      <c r="K5535" s="4">
        <v>-112824.46</v>
      </c>
    </row>
    <row r="5536" spans="1:11" x14ac:dyDescent="0.25">
      <c r="A5536" s="2">
        <v>42060</v>
      </c>
      <c r="B5536" s="4">
        <v>382.43</v>
      </c>
      <c r="C5536" s="4">
        <v>-6452.43</v>
      </c>
      <c r="D5536" s="4">
        <v>104260</v>
      </c>
      <c r="E5536" s="4">
        <v>285400.3</v>
      </c>
      <c r="F5536" s="4">
        <v>-10.54</v>
      </c>
      <c r="G5536" s="4">
        <v>18417</v>
      </c>
      <c r="H5536" s="4">
        <v>9954.9599999999991</v>
      </c>
      <c r="I5536" s="4">
        <v>47072.57</v>
      </c>
      <c r="J5536" s="4"/>
      <c r="K5536" s="4">
        <v>-112824.46</v>
      </c>
    </row>
    <row r="5537" spans="1:11" x14ac:dyDescent="0.25">
      <c r="A5537" s="2">
        <v>42061</v>
      </c>
      <c r="B5537" s="4">
        <v>382.43</v>
      </c>
      <c r="C5537" s="4">
        <v>-6452.43</v>
      </c>
      <c r="D5537" s="4">
        <v>104260</v>
      </c>
      <c r="E5537" s="4">
        <v>285400.3</v>
      </c>
      <c r="F5537" s="4">
        <v>-10.54</v>
      </c>
      <c r="G5537" s="4">
        <v>18417</v>
      </c>
      <c r="H5537" s="4">
        <v>9954.9599999999991</v>
      </c>
      <c r="I5537" s="4">
        <v>47072.57</v>
      </c>
      <c r="J5537" s="4"/>
      <c r="K5537" s="4">
        <v>-112824.46</v>
      </c>
    </row>
    <row r="5538" spans="1:11" x14ac:dyDescent="0.25">
      <c r="A5538" s="2">
        <v>42062</v>
      </c>
      <c r="B5538" s="4">
        <v>382.43</v>
      </c>
      <c r="C5538" s="4">
        <v>-6452.43</v>
      </c>
      <c r="D5538" s="4">
        <v>104260</v>
      </c>
      <c r="E5538" s="4">
        <v>285400.3</v>
      </c>
      <c r="F5538" s="4">
        <v>-10.54</v>
      </c>
      <c r="G5538" s="4">
        <v>18417</v>
      </c>
      <c r="H5538" s="4">
        <v>9954.9599999999991</v>
      </c>
      <c r="I5538" s="4">
        <v>47072.57</v>
      </c>
      <c r="J5538" s="4"/>
      <c r="K5538" s="4">
        <v>-112824.46</v>
      </c>
    </row>
    <row r="5539" spans="1:11" x14ac:dyDescent="0.25">
      <c r="A5539" s="2">
        <v>42063</v>
      </c>
      <c r="B5539" s="4">
        <v>382.43</v>
      </c>
      <c r="C5539" s="4">
        <v>-6452.43</v>
      </c>
      <c r="D5539" s="4">
        <v>106411</v>
      </c>
      <c r="E5539" s="4">
        <v>285400.3</v>
      </c>
      <c r="F5539" s="4">
        <v>-10.4</v>
      </c>
      <c r="G5539" s="4">
        <v>18417</v>
      </c>
      <c r="H5539" s="4">
        <v>9954.9599999999991</v>
      </c>
      <c r="I5539" s="4">
        <v>47060.34</v>
      </c>
      <c r="J5539" s="4"/>
      <c r="K5539" s="4">
        <v>-112824.46</v>
      </c>
    </row>
    <row r="5540" spans="1:11" x14ac:dyDescent="0.25">
      <c r="A5540" s="2">
        <v>42064</v>
      </c>
      <c r="B5540" s="4">
        <v>382.43</v>
      </c>
      <c r="C5540" s="4">
        <v>-6452.43</v>
      </c>
      <c r="D5540" s="4">
        <v>106411</v>
      </c>
      <c r="E5540" s="4">
        <v>285400.3</v>
      </c>
      <c r="F5540" s="4">
        <v>-10.4</v>
      </c>
      <c r="G5540" s="4">
        <v>18417</v>
      </c>
      <c r="H5540" s="4">
        <v>9954.9599999999991</v>
      </c>
      <c r="I5540" s="4">
        <v>47060.34</v>
      </c>
      <c r="J5540" s="4"/>
      <c r="K5540" s="4">
        <v>-112824.46</v>
      </c>
    </row>
    <row r="5541" spans="1:11" x14ac:dyDescent="0.25">
      <c r="A5541" s="2">
        <v>42065</v>
      </c>
      <c r="B5541" s="4">
        <v>382.43</v>
      </c>
      <c r="C5541" s="4">
        <v>-6452.43</v>
      </c>
      <c r="D5541" s="4">
        <v>106411</v>
      </c>
      <c r="E5541" s="4">
        <v>285400.3</v>
      </c>
      <c r="F5541" s="4">
        <v>-10.4</v>
      </c>
      <c r="G5541" s="4">
        <v>18417</v>
      </c>
      <c r="H5541" s="4">
        <v>9954.9599999999991</v>
      </c>
      <c r="I5541" s="4">
        <v>47060.34</v>
      </c>
      <c r="J5541" s="4"/>
      <c r="K5541" s="4">
        <v>-112824.46</v>
      </c>
    </row>
    <row r="5542" spans="1:11" x14ac:dyDescent="0.25">
      <c r="A5542" s="2">
        <v>42066</v>
      </c>
      <c r="B5542" s="4">
        <v>382.43</v>
      </c>
      <c r="C5542" s="4">
        <v>-6452.43</v>
      </c>
      <c r="D5542" s="4">
        <v>106411</v>
      </c>
      <c r="E5542" s="4">
        <v>285400.3</v>
      </c>
      <c r="F5542" s="4">
        <v>-10.4</v>
      </c>
      <c r="G5542" s="4">
        <v>18417</v>
      </c>
      <c r="H5542" s="4">
        <v>9954.9599999999991</v>
      </c>
      <c r="I5542" s="4">
        <v>47060.34</v>
      </c>
      <c r="J5542" s="4"/>
      <c r="K5542" s="4">
        <v>-112824.46</v>
      </c>
    </row>
    <row r="5543" spans="1:11" x14ac:dyDescent="0.25">
      <c r="A5543" s="2">
        <v>42067</v>
      </c>
      <c r="B5543" s="4">
        <v>382.43</v>
      </c>
      <c r="C5543" s="4">
        <v>-6452.43</v>
      </c>
      <c r="D5543" s="4">
        <v>106411</v>
      </c>
      <c r="E5543" s="4">
        <v>285400.3</v>
      </c>
      <c r="F5543" s="4">
        <v>-10.4</v>
      </c>
      <c r="G5543" s="4">
        <v>18417</v>
      </c>
      <c r="H5543" s="4">
        <v>9954.9599999999991</v>
      </c>
      <c r="I5543" s="4">
        <v>47060.34</v>
      </c>
      <c r="J5543" s="4"/>
      <c r="K5543" s="4">
        <v>-112824.46</v>
      </c>
    </row>
    <row r="5544" spans="1:11" x14ac:dyDescent="0.25">
      <c r="A5544" s="2">
        <v>42068</v>
      </c>
      <c r="B5544" s="4">
        <v>382.43</v>
      </c>
      <c r="C5544" s="4">
        <v>-6452.43</v>
      </c>
      <c r="D5544" s="4">
        <v>106411</v>
      </c>
      <c r="E5544" s="4">
        <v>285400.3</v>
      </c>
      <c r="F5544" s="4">
        <v>-10.4</v>
      </c>
      <c r="G5544" s="4">
        <v>18417</v>
      </c>
      <c r="H5544" s="4">
        <v>9954.9599999999991</v>
      </c>
      <c r="I5544" s="4">
        <v>47060.34</v>
      </c>
      <c r="J5544" s="4"/>
      <c r="K5544" s="4">
        <v>-112824.46</v>
      </c>
    </row>
    <row r="5545" spans="1:11" x14ac:dyDescent="0.25">
      <c r="A5545" s="2">
        <v>42069</v>
      </c>
      <c r="B5545" s="4">
        <v>382.43</v>
      </c>
      <c r="C5545" s="4">
        <v>-6452.43</v>
      </c>
      <c r="D5545" s="4">
        <v>106411</v>
      </c>
      <c r="E5545" s="4">
        <v>285400.3</v>
      </c>
      <c r="F5545" s="4">
        <v>-10.4</v>
      </c>
      <c r="G5545" s="4">
        <v>18417</v>
      </c>
      <c r="H5545" s="4">
        <v>9954.9599999999991</v>
      </c>
      <c r="I5545" s="4">
        <v>47060.34</v>
      </c>
      <c r="J5545" s="4"/>
      <c r="K5545" s="4">
        <v>-112824.46</v>
      </c>
    </row>
    <row r="5546" spans="1:11" x14ac:dyDescent="0.25">
      <c r="A5546" s="2">
        <v>42070</v>
      </c>
      <c r="B5546" s="4">
        <v>382.43</v>
      </c>
      <c r="C5546" s="4">
        <v>-6452.43</v>
      </c>
      <c r="D5546" s="4">
        <v>106411</v>
      </c>
      <c r="E5546" s="4">
        <v>285400.3</v>
      </c>
      <c r="F5546" s="4">
        <v>-10.4</v>
      </c>
      <c r="G5546" s="4">
        <v>18417</v>
      </c>
      <c r="H5546" s="4">
        <v>9954.9599999999991</v>
      </c>
      <c r="I5546" s="4">
        <v>47060.34</v>
      </c>
      <c r="J5546" s="4"/>
      <c r="K5546" s="4">
        <v>-112824.46</v>
      </c>
    </row>
    <row r="5547" spans="1:11" x14ac:dyDescent="0.25">
      <c r="A5547" s="2">
        <v>42071</v>
      </c>
      <c r="B5547" s="4">
        <v>382.43</v>
      </c>
      <c r="C5547" s="4">
        <v>-6452.43</v>
      </c>
      <c r="D5547" s="4">
        <v>106411</v>
      </c>
      <c r="E5547" s="4">
        <v>285400.3</v>
      </c>
      <c r="F5547" s="4">
        <v>-10.4</v>
      </c>
      <c r="G5547" s="4">
        <v>18417</v>
      </c>
      <c r="H5547" s="4">
        <v>9954.9599999999991</v>
      </c>
      <c r="I5547" s="4">
        <v>47060.34</v>
      </c>
      <c r="J5547" s="4"/>
      <c r="K5547" s="4">
        <v>-112824.46</v>
      </c>
    </row>
    <row r="5548" spans="1:11" x14ac:dyDescent="0.25">
      <c r="A5548" s="2">
        <v>42072</v>
      </c>
      <c r="B5548" s="4">
        <v>382.43</v>
      </c>
      <c r="C5548" s="4">
        <v>-6452.43</v>
      </c>
      <c r="D5548" s="4">
        <v>106411</v>
      </c>
      <c r="E5548" s="4">
        <v>285400.3</v>
      </c>
      <c r="F5548" s="4">
        <v>-10.4</v>
      </c>
      <c r="G5548" s="4">
        <v>18417</v>
      </c>
      <c r="H5548" s="4">
        <v>9954.9599999999991</v>
      </c>
      <c r="I5548" s="4">
        <v>47060.34</v>
      </c>
      <c r="J5548" s="4"/>
      <c r="K5548" s="4">
        <v>-112824.46</v>
      </c>
    </row>
    <row r="5549" spans="1:11" x14ac:dyDescent="0.25">
      <c r="A5549" s="2">
        <v>42073</v>
      </c>
      <c r="B5549" s="4">
        <v>382.43</v>
      </c>
      <c r="C5549" s="4">
        <v>-6452.43</v>
      </c>
      <c r="D5549" s="4">
        <v>106411</v>
      </c>
      <c r="E5549" s="4">
        <v>285400.3</v>
      </c>
      <c r="F5549" s="4">
        <v>-10.4</v>
      </c>
      <c r="G5549" s="4">
        <v>18417</v>
      </c>
      <c r="H5549" s="4">
        <v>9954.9599999999991</v>
      </c>
      <c r="I5549" s="4">
        <v>47060.34</v>
      </c>
      <c r="J5549" s="4"/>
      <c r="K5549" s="4">
        <v>-112824.46</v>
      </c>
    </row>
    <row r="5550" spans="1:11" x14ac:dyDescent="0.25">
      <c r="A5550" s="2">
        <v>42074</v>
      </c>
      <c r="B5550" s="4">
        <v>382.43</v>
      </c>
      <c r="C5550" s="4">
        <v>-6452.43</v>
      </c>
      <c r="D5550" s="4">
        <v>106411</v>
      </c>
      <c r="E5550" s="4">
        <v>285400.3</v>
      </c>
      <c r="F5550" s="4">
        <v>-10.4</v>
      </c>
      <c r="G5550" s="4">
        <v>18417</v>
      </c>
      <c r="H5550" s="4">
        <v>9954.9599999999991</v>
      </c>
      <c r="I5550" s="4">
        <v>47060.34</v>
      </c>
      <c r="J5550" s="4"/>
      <c r="K5550" s="4">
        <v>-112824.46</v>
      </c>
    </row>
    <row r="5551" spans="1:11" x14ac:dyDescent="0.25">
      <c r="A5551" s="2">
        <v>42075</v>
      </c>
      <c r="B5551" s="4">
        <v>382.43</v>
      </c>
      <c r="C5551" s="4">
        <v>-6452.43</v>
      </c>
      <c r="D5551" s="4">
        <v>106411</v>
      </c>
      <c r="E5551" s="4">
        <v>285400.3</v>
      </c>
      <c r="F5551" s="4">
        <v>-10.4</v>
      </c>
      <c r="G5551" s="4">
        <v>18417</v>
      </c>
      <c r="H5551" s="4">
        <v>9954.9599999999991</v>
      </c>
      <c r="I5551" s="4">
        <v>47060.34</v>
      </c>
      <c r="J5551" s="4"/>
      <c r="K5551" s="4">
        <v>-112824.46</v>
      </c>
    </row>
    <row r="5552" spans="1:11" x14ac:dyDescent="0.25">
      <c r="A5552" s="2">
        <v>42076</v>
      </c>
      <c r="B5552" s="4">
        <v>382.43</v>
      </c>
      <c r="C5552" s="4">
        <v>-6452.43</v>
      </c>
      <c r="D5552" s="4">
        <v>106411</v>
      </c>
      <c r="E5552" s="4">
        <v>285400.3</v>
      </c>
      <c r="F5552" s="4">
        <v>-10.4</v>
      </c>
      <c r="G5552" s="4">
        <v>18417</v>
      </c>
      <c r="H5552" s="4">
        <v>9954.9599999999991</v>
      </c>
      <c r="I5552" s="4">
        <v>47060.34</v>
      </c>
      <c r="J5552" s="4"/>
      <c r="K5552" s="4">
        <v>-112824.46</v>
      </c>
    </row>
    <row r="5553" spans="1:11" x14ac:dyDescent="0.25">
      <c r="A5553" s="2">
        <v>42077</v>
      </c>
      <c r="B5553" s="4">
        <v>382.43</v>
      </c>
      <c r="C5553" s="4">
        <v>-6452.43</v>
      </c>
      <c r="D5553" s="4">
        <v>106411</v>
      </c>
      <c r="E5553" s="4">
        <v>285400.3</v>
      </c>
      <c r="F5553" s="4">
        <v>-10.4</v>
      </c>
      <c r="G5553" s="4">
        <v>18417</v>
      </c>
      <c r="H5553" s="4">
        <v>9954.9599999999991</v>
      </c>
      <c r="I5553" s="4">
        <v>47060.34</v>
      </c>
      <c r="J5553" s="4"/>
      <c r="K5553" s="4">
        <v>-112824.46</v>
      </c>
    </row>
    <row r="5554" spans="1:11" x14ac:dyDescent="0.25">
      <c r="A5554" s="2">
        <v>42078</v>
      </c>
      <c r="B5554" s="4">
        <v>382.43</v>
      </c>
      <c r="C5554" s="4">
        <v>-6452.43</v>
      </c>
      <c r="D5554" s="4">
        <v>106411</v>
      </c>
      <c r="E5554" s="4">
        <v>285400.3</v>
      </c>
      <c r="F5554" s="4">
        <v>-10.4</v>
      </c>
      <c r="G5554" s="4">
        <v>18417</v>
      </c>
      <c r="H5554" s="4">
        <v>9954.9599999999991</v>
      </c>
      <c r="I5554" s="4">
        <v>47060.34</v>
      </c>
      <c r="J5554" s="4"/>
      <c r="K5554" s="4">
        <v>-112824.46</v>
      </c>
    </row>
    <row r="5555" spans="1:11" x14ac:dyDescent="0.25">
      <c r="A5555" s="2">
        <v>42079</v>
      </c>
      <c r="B5555" s="4">
        <v>382.43</v>
      </c>
      <c r="C5555" s="4">
        <v>-6452.43</v>
      </c>
      <c r="D5555" s="4">
        <v>106411</v>
      </c>
      <c r="E5555" s="4">
        <v>285400.3</v>
      </c>
      <c r="F5555" s="4">
        <v>-10.4</v>
      </c>
      <c r="G5555" s="4">
        <v>18417</v>
      </c>
      <c r="H5555" s="4">
        <v>9954.9599999999991</v>
      </c>
      <c r="I5555" s="4">
        <v>47060.34</v>
      </c>
      <c r="J5555" s="4"/>
      <c r="K5555" s="4">
        <v>-112824.46</v>
      </c>
    </row>
    <row r="5556" spans="1:11" x14ac:dyDescent="0.25">
      <c r="A5556" s="2">
        <v>42080</v>
      </c>
      <c r="B5556" s="4">
        <v>382.43</v>
      </c>
      <c r="C5556" s="4">
        <v>-6452.43</v>
      </c>
      <c r="D5556" s="4">
        <v>106411</v>
      </c>
      <c r="E5556" s="4">
        <v>285400.3</v>
      </c>
      <c r="F5556" s="4">
        <v>-10.4</v>
      </c>
      <c r="G5556" s="4">
        <v>18417</v>
      </c>
      <c r="H5556" s="4">
        <v>9954.9599999999991</v>
      </c>
      <c r="I5556" s="4">
        <v>47060.34</v>
      </c>
      <c r="J5556" s="4"/>
      <c r="K5556" s="4">
        <v>-112824.46</v>
      </c>
    </row>
    <row r="5557" spans="1:11" x14ac:dyDescent="0.25">
      <c r="A5557" s="2">
        <v>42081</v>
      </c>
      <c r="B5557" s="4">
        <v>382.43</v>
      </c>
      <c r="C5557" s="4">
        <v>-6452.43</v>
      </c>
      <c r="D5557" s="4">
        <v>106411</v>
      </c>
      <c r="E5557" s="4">
        <v>285400.3</v>
      </c>
      <c r="F5557" s="4">
        <v>-10.4</v>
      </c>
      <c r="G5557" s="4">
        <v>18417</v>
      </c>
      <c r="H5557" s="4">
        <v>9954.9599999999991</v>
      </c>
      <c r="I5557" s="4">
        <v>47060.34</v>
      </c>
      <c r="J5557" s="4"/>
      <c r="K5557" s="4">
        <v>-112824.46</v>
      </c>
    </row>
    <row r="5558" spans="1:11" x14ac:dyDescent="0.25">
      <c r="A5558" s="2">
        <v>42082</v>
      </c>
      <c r="B5558" s="4">
        <v>382.43</v>
      </c>
      <c r="C5558" s="4">
        <v>-6452.43</v>
      </c>
      <c r="D5558" s="4">
        <v>106411</v>
      </c>
      <c r="E5558" s="4">
        <v>285400.3</v>
      </c>
      <c r="F5558" s="4">
        <v>-10.4</v>
      </c>
      <c r="G5558" s="4">
        <v>18417</v>
      </c>
      <c r="H5558" s="4">
        <v>9954.9599999999991</v>
      </c>
      <c r="I5558" s="4">
        <v>47060.34</v>
      </c>
      <c r="J5558" s="4"/>
      <c r="K5558" s="4">
        <v>-112824.46</v>
      </c>
    </row>
    <row r="5559" spans="1:11" x14ac:dyDescent="0.25">
      <c r="A5559" s="2">
        <v>42083</v>
      </c>
      <c r="B5559" s="4">
        <v>382.43</v>
      </c>
      <c r="C5559" s="4">
        <v>-6452.43</v>
      </c>
      <c r="D5559" s="4">
        <v>106411</v>
      </c>
      <c r="E5559" s="4">
        <v>285400.3</v>
      </c>
      <c r="F5559" s="4">
        <v>-10.4</v>
      </c>
      <c r="G5559" s="4">
        <v>18417</v>
      </c>
      <c r="H5559" s="4">
        <v>9954.9599999999991</v>
      </c>
      <c r="I5559" s="4">
        <v>47060.34</v>
      </c>
      <c r="J5559" s="4"/>
      <c r="K5559" s="4">
        <v>-112824.46</v>
      </c>
    </row>
    <row r="5560" spans="1:11" x14ac:dyDescent="0.25">
      <c r="A5560" s="2">
        <v>42084</v>
      </c>
      <c r="B5560" s="4">
        <v>382.43</v>
      </c>
      <c r="C5560" s="4">
        <v>-6452.43</v>
      </c>
      <c r="D5560" s="4">
        <v>106411</v>
      </c>
      <c r="E5560" s="4">
        <v>285400.3</v>
      </c>
      <c r="F5560" s="4">
        <v>-10.4</v>
      </c>
      <c r="G5560" s="4">
        <v>18417</v>
      </c>
      <c r="H5560" s="4">
        <v>9954.9599999999991</v>
      </c>
      <c r="I5560" s="4">
        <v>47060.34</v>
      </c>
      <c r="J5560" s="4"/>
      <c r="K5560" s="4">
        <v>-112824.46</v>
      </c>
    </row>
    <row r="5561" spans="1:11" x14ac:dyDescent="0.25">
      <c r="A5561" s="2">
        <v>42085</v>
      </c>
      <c r="B5561" s="4">
        <v>382.43</v>
      </c>
      <c r="C5561" s="4">
        <v>-6452.43</v>
      </c>
      <c r="D5561" s="4">
        <v>106411</v>
      </c>
      <c r="E5561" s="4">
        <v>285400.3</v>
      </c>
      <c r="F5561" s="4">
        <v>-10.4</v>
      </c>
      <c r="G5561" s="4">
        <v>18417</v>
      </c>
      <c r="H5561" s="4">
        <v>9954.9599999999991</v>
      </c>
      <c r="I5561" s="4">
        <v>47060.34</v>
      </c>
      <c r="J5561" s="4"/>
      <c r="K5561" s="4">
        <v>-112824.46</v>
      </c>
    </row>
    <row r="5562" spans="1:11" x14ac:dyDescent="0.25">
      <c r="A5562" s="2">
        <v>42086</v>
      </c>
      <c r="B5562" s="4">
        <v>382.43</v>
      </c>
      <c r="C5562" s="4">
        <v>-6452.43</v>
      </c>
      <c r="D5562" s="4">
        <v>106411</v>
      </c>
      <c r="E5562" s="4">
        <v>285400.3</v>
      </c>
      <c r="F5562" s="4">
        <v>-10.4</v>
      </c>
      <c r="G5562" s="4">
        <v>18417</v>
      </c>
      <c r="H5562" s="4">
        <v>9954.9599999999991</v>
      </c>
      <c r="I5562" s="4">
        <v>47060.34</v>
      </c>
      <c r="J5562" s="4"/>
      <c r="K5562" s="4">
        <v>-112824.46</v>
      </c>
    </row>
    <row r="5563" spans="1:11" x14ac:dyDescent="0.25">
      <c r="A5563" s="2">
        <v>42087</v>
      </c>
      <c r="B5563" s="4">
        <v>382.43</v>
      </c>
      <c r="C5563" s="4">
        <v>-6452.43</v>
      </c>
      <c r="D5563" s="4">
        <v>106411</v>
      </c>
      <c r="E5563" s="4">
        <v>285400.3</v>
      </c>
      <c r="F5563" s="4">
        <v>-10.4</v>
      </c>
      <c r="G5563" s="4">
        <v>18417</v>
      </c>
      <c r="H5563" s="4">
        <v>9954.9599999999991</v>
      </c>
      <c r="I5563" s="4">
        <v>47060.34</v>
      </c>
      <c r="J5563" s="4"/>
      <c r="K5563" s="4">
        <v>-112824.46</v>
      </c>
    </row>
    <row r="5564" spans="1:11" x14ac:dyDescent="0.25">
      <c r="A5564" s="2">
        <v>42088</v>
      </c>
      <c r="B5564" s="4">
        <v>382.43</v>
      </c>
      <c r="C5564" s="4">
        <v>-6452.43</v>
      </c>
      <c r="D5564" s="4">
        <v>106411</v>
      </c>
      <c r="E5564" s="4">
        <v>285400.3</v>
      </c>
      <c r="F5564" s="4">
        <v>-10.4</v>
      </c>
      <c r="G5564" s="4">
        <v>18417</v>
      </c>
      <c r="H5564" s="4">
        <v>9954.9599999999991</v>
      </c>
      <c r="I5564" s="4">
        <v>47060.34</v>
      </c>
      <c r="J5564" s="4"/>
      <c r="K5564" s="4">
        <v>-112824.46</v>
      </c>
    </row>
    <row r="5565" spans="1:11" x14ac:dyDescent="0.25">
      <c r="A5565" s="2">
        <v>42089</v>
      </c>
      <c r="B5565" s="4">
        <v>382.43</v>
      </c>
      <c r="C5565" s="4">
        <v>-6452.43</v>
      </c>
      <c r="D5565" s="4">
        <v>106411</v>
      </c>
      <c r="E5565" s="4">
        <v>285400.3</v>
      </c>
      <c r="F5565" s="4">
        <v>-10.4</v>
      </c>
      <c r="G5565" s="4">
        <v>18417</v>
      </c>
      <c r="H5565" s="4">
        <v>9954.9599999999991</v>
      </c>
      <c r="I5565" s="4">
        <v>47060.34</v>
      </c>
      <c r="J5565" s="4"/>
      <c r="K5565" s="4">
        <v>-112824.46</v>
      </c>
    </row>
    <row r="5566" spans="1:11" x14ac:dyDescent="0.25">
      <c r="A5566" s="2">
        <v>42090</v>
      </c>
      <c r="B5566" s="4">
        <v>382.43</v>
      </c>
      <c r="C5566" s="4">
        <v>-6452.43</v>
      </c>
      <c r="D5566" s="4">
        <v>106411</v>
      </c>
      <c r="E5566" s="4">
        <v>285400.3</v>
      </c>
      <c r="F5566" s="4">
        <v>-10.4</v>
      </c>
      <c r="G5566" s="4">
        <v>18417</v>
      </c>
      <c r="H5566" s="4">
        <v>9954.9599999999991</v>
      </c>
      <c r="I5566" s="4">
        <v>47060.34</v>
      </c>
      <c r="J5566" s="4"/>
      <c r="K5566" s="4">
        <v>-112824.46</v>
      </c>
    </row>
    <row r="5567" spans="1:11" x14ac:dyDescent="0.25">
      <c r="A5567" s="2">
        <v>42091</v>
      </c>
      <c r="B5567" s="4">
        <v>382.43</v>
      </c>
      <c r="C5567" s="4">
        <v>-6452.43</v>
      </c>
      <c r="D5567" s="4">
        <v>106411</v>
      </c>
      <c r="E5567" s="4">
        <v>285400.3</v>
      </c>
      <c r="F5567" s="4">
        <v>-10.4</v>
      </c>
      <c r="G5567" s="4">
        <v>18417</v>
      </c>
      <c r="H5567" s="4">
        <v>9954.9599999999991</v>
      </c>
      <c r="I5567" s="4">
        <v>47060.34</v>
      </c>
      <c r="J5567" s="4"/>
      <c r="K5567" s="4">
        <v>-112824.46</v>
      </c>
    </row>
    <row r="5568" spans="1:11" x14ac:dyDescent="0.25">
      <c r="A5568" s="2">
        <v>42092</v>
      </c>
      <c r="B5568" s="4">
        <v>382.43</v>
      </c>
      <c r="C5568" s="4">
        <v>-6452.43</v>
      </c>
      <c r="D5568" s="4">
        <v>106411</v>
      </c>
      <c r="E5568" s="4">
        <v>285400.3</v>
      </c>
      <c r="F5568" s="4">
        <v>-10.4</v>
      </c>
      <c r="G5568" s="4">
        <v>18417</v>
      </c>
      <c r="H5568" s="4">
        <v>9954.9599999999991</v>
      </c>
      <c r="I5568" s="4">
        <v>47060.34</v>
      </c>
      <c r="J5568" s="4"/>
      <c r="K5568" s="4">
        <v>-112824.46</v>
      </c>
    </row>
    <row r="5569" spans="1:11" x14ac:dyDescent="0.25">
      <c r="A5569" s="2">
        <v>42093</v>
      </c>
      <c r="B5569" s="4">
        <v>382.43</v>
      </c>
      <c r="C5569" s="4">
        <v>-6452.43</v>
      </c>
      <c r="D5569" s="4">
        <v>106411</v>
      </c>
      <c r="E5569" s="4">
        <v>285400.3</v>
      </c>
      <c r="F5569" s="4">
        <v>-10.4</v>
      </c>
      <c r="G5569" s="4">
        <v>18417</v>
      </c>
      <c r="H5569" s="4">
        <v>9954.9599999999991</v>
      </c>
      <c r="I5569" s="4">
        <v>47060.34</v>
      </c>
      <c r="J5569" s="4"/>
      <c r="K5569" s="4">
        <v>-112824.46</v>
      </c>
    </row>
    <row r="5570" spans="1:11" x14ac:dyDescent="0.25">
      <c r="A5570" s="2">
        <v>42094</v>
      </c>
      <c r="B5570" s="4">
        <v>368.04</v>
      </c>
      <c r="C5570" s="4">
        <v>-5427.61</v>
      </c>
      <c r="D5570" s="4">
        <v>106846</v>
      </c>
      <c r="E5570" s="4">
        <v>302522.8</v>
      </c>
      <c r="F5570" s="4">
        <v>-10.07</v>
      </c>
      <c r="G5570" s="4">
        <v>18467</v>
      </c>
      <c r="H5570" s="4">
        <v>9954.9599999999991</v>
      </c>
      <c r="I5570" s="4">
        <v>46919.97</v>
      </c>
      <c r="J5570" s="4"/>
      <c r="K5570" s="4">
        <v>-114439.07</v>
      </c>
    </row>
    <row r="5571" spans="1:11" x14ac:dyDescent="0.25">
      <c r="A5571" s="2">
        <v>42095</v>
      </c>
      <c r="B5571" s="4">
        <v>368.04</v>
      </c>
      <c r="C5571" s="4">
        <v>-5427.61</v>
      </c>
      <c r="D5571" s="4">
        <v>106846</v>
      </c>
      <c r="E5571" s="4">
        <v>302522.8</v>
      </c>
      <c r="F5571" s="4">
        <v>-10.07</v>
      </c>
      <c r="G5571" s="4">
        <v>18467</v>
      </c>
      <c r="H5571" s="4">
        <v>9954.9599999999991</v>
      </c>
      <c r="I5571" s="4">
        <v>46919.97</v>
      </c>
      <c r="J5571" s="4"/>
      <c r="K5571" s="4">
        <v>-114439.07</v>
      </c>
    </row>
    <row r="5572" spans="1:11" x14ac:dyDescent="0.25">
      <c r="A5572" s="2">
        <v>42096</v>
      </c>
      <c r="B5572" s="4">
        <v>368.04</v>
      </c>
      <c r="C5572" s="4">
        <v>-5427.61</v>
      </c>
      <c r="D5572" s="4">
        <v>106846</v>
      </c>
      <c r="E5572" s="4">
        <v>302522.8</v>
      </c>
      <c r="F5572" s="4">
        <v>-10.07</v>
      </c>
      <c r="G5572" s="4">
        <v>18467</v>
      </c>
      <c r="H5572" s="4">
        <v>9954.9599999999991</v>
      </c>
      <c r="I5572" s="4">
        <v>46919.97</v>
      </c>
      <c r="J5572" s="4"/>
      <c r="K5572" s="4">
        <v>-114439.07</v>
      </c>
    </row>
    <row r="5573" spans="1:11" x14ac:dyDescent="0.25">
      <c r="A5573" s="2">
        <v>42097</v>
      </c>
      <c r="B5573" s="4">
        <v>368.04</v>
      </c>
      <c r="C5573" s="4">
        <v>-5427.61</v>
      </c>
      <c r="D5573" s="4">
        <v>106846</v>
      </c>
      <c r="E5573" s="4">
        <v>302522.8</v>
      </c>
      <c r="F5573" s="4">
        <v>-10.07</v>
      </c>
      <c r="G5573" s="4">
        <v>18467</v>
      </c>
      <c r="H5573" s="4">
        <v>9954.9599999999991</v>
      </c>
      <c r="I5573" s="4">
        <v>46919.97</v>
      </c>
      <c r="J5573" s="4"/>
      <c r="K5573" s="4">
        <v>-114439.07</v>
      </c>
    </row>
    <row r="5574" spans="1:11" x14ac:dyDescent="0.25">
      <c r="A5574" s="2">
        <v>42098</v>
      </c>
      <c r="B5574" s="4">
        <v>368.04</v>
      </c>
      <c r="C5574" s="4">
        <v>-5427.61</v>
      </c>
      <c r="D5574" s="4">
        <v>106846</v>
      </c>
      <c r="E5574" s="4">
        <v>302522.8</v>
      </c>
      <c r="F5574" s="4">
        <v>-10.07</v>
      </c>
      <c r="G5574" s="4">
        <v>18467</v>
      </c>
      <c r="H5574" s="4">
        <v>9954.9599999999991</v>
      </c>
      <c r="I5574" s="4">
        <v>46919.97</v>
      </c>
      <c r="J5574" s="4"/>
      <c r="K5574" s="4">
        <v>-114439.07</v>
      </c>
    </row>
    <row r="5575" spans="1:11" x14ac:dyDescent="0.25">
      <c r="A5575" s="2">
        <v>42099</v>
      </c>
      <c r="B5575" s="4">
        <v>368.04</v>
      </c>
      <c r="C5575" s="4">
        <v>-5427.61</v>
      </c>
      <c r="D5575" s="4">
        <v>106846</v>
      </c>
      <c r="E5575" s="4">
        <v>302522.8</v>
      </c>
      <c r="F5575" s="4">
        <v>-10.07</v>
      </c>
      <c r="G5575" s="4">
        <v>18467</v>
      </c>
      <c r="H5575" s="4">
        <v>9954.9599999999991</v>
      </c>
      <c r="I5575" s="4">
        <v>46919.97</v>
      </c>
      <c r="J5575" s="4"/>
      <c r="K5575" s="4">
        <v>-114439.07</v>
      </c>
    </row>
    <row r="5576" spans="1:11" x14ac:dyDescent="0.25">
      <c r="A5576" s="2">
        <v>42100</v>
      </c>
      <c r="B5576" s="4">
        <v>368.04</v>
      </c>
      <c r="C5576" s="4">
        <v>-5427.61</v>
      </c>
      <c r="D5576" s="4">
        <v>106846</v>
      </c>
      <c r="E5576" s="4">
        <v>302522.8</v>
      </c>
      <c r="F5576" s="4">
        <v>-10.07</v>
      </c>
      <c r="G5576" s="4">
        <v>18467</v>
      </c>
      <c r="H5576" s="4">
        <v>9954.9599999999991</v>
      </c>
      <c r="I5576" s="4">
        <v>46919.97</v>
      </c>
      <c r="J5576" s="4"/>
      <c r="K5576" s="4">
        <v>-114439.07</v>
      </c>
    </row>
    <row r="5577" spans="1:11" x14ac:dyDescent="0.25">
      <c r="A5577" s="2">
        <v>42101</v>
      </c>
      <c r="B5577" s="4">
        <v>368.04</v>
      </c>
      <c r="C5577" s="4">
        <v>-5427.61</v>
      </c>
      <c r="D5577" s="4">
        <v>106846</v>
      </c>
      <c r="E5577" s="4">
        <v>302522.8</v>
      </c>
      <c r="F5577" s="4">
        <v>-10.07</v>
      </c>
      <c r="G5577" s="4">
        <v>18467</v>
      </c>
      <c r="H5577" s="4">
        <v>9954.9599999999991</v>
      </c>
      <c r="I5577" s="4">
        <v>46919.97</v>
      </c>
      <c r="J5577" s="4"/>
      <c r="K5577" s="4">
        <v>-114439.07</v>
      </c>
    </row>
    <row r="5578" spans="1:11" x14ac:dyDescent="0.25">
      <c r="A5578" s="2">
        <v>42102</v>
      </c>
      <c r="B5578" s="4">
        <v>368.04</v>
      </c>
      <c r="C5578" s="4">
        <v>-5427.61</v>
      </c>
      <c r="D5578" s="4">
        <v>106846</v>
      </c>
      <c r="E5578" s="4">
        <v>302522.8</v>
      </c>
      <c r="F5578" s="4">
        <v>-10.07</v>
      </c>
      <c r="G5578" s="4">
        <v>18467</v>
      </c>
      <c r="H5578" s="4">
        <v>9954.9599999999991</v>
      </c>
      <c r="I5578" s="4">
        <v>46919.97</v>
      </c>
      <c r="J5578" s="4"/>
      <c r="K5578" s="4">
        <v>-114439.07</v>
      </c>
    </row>
    <row r="5579" spans="1:11" x14ac:dyDescent="0.25">
      <c r="A5579" s="2">
        <v>42103</v>
      </c>
      <c r="B5579" s="4">
        <v>368.04</v>
      </c>
      <c r="C5579" s="4">
        <v>-5427.61</v>
      </c>
      <c r="D5579" s="4">
        <v>106846</v>
      </c>
      <c r="E5579" s="4">
        <v>302522.8</v>
      </c>
      <c r="F5579" s="4">
        <v>-10.07</v>
      </c>
      <c r="G5579" s="4">
        <v>18467</v>
      </c>
      <c r="H5579" s="4">
        <v>9954.9599999999991</v>
      </c>
      <c r="I5579" s="4">
        <v>46919.97</v>
      </c>
      <c r="J5579" s="4"/>
      <c r="K5579" s="4">
        <v>-114439.07</v>
      </c>
    </row>
    <row r="5580" spans="1:11" x14ac:dyDescent="0.25">
      <c r="A5580" s="2">
        <v>42104</v>
      </c>
      <c r="B5580" s="4">
        <v>368.04</v>
      </c>
      <c r="C5580" s="4">
        <v>-5427.61</v>
      </c>
      <c r="D5580" s="4">
        <v>106846</v>
      </c>
      <c r="E5580" s="4">
        <v>302522.8</v>
      </c>
      <c r="F5580" s="4">
        <v>-10.07</v>
      </c>
      <c r="G5580" s="4">
        <v>18467</v>
      </c>
      <c r="H5580" s="4">
        <v>9954.9599999999991</v>
      </c>
      <c r="I5580" s="4">
        <v>46919.97</v>
      </c>
      <c r="J5580" s="4"/>
      <c r="K5580" s="4">
        <v>-114439.07</v>
      </c>
    </row>
    <row r="5581" spans="1:11" x14ac:dyDescent="0.25">
      <c r="A5581" s="2">
        <v>42105</v>
      </c>
      <c r="B5581" s="4">
        <v>368.04</v>
      </c>
      <c r="C5581" s="4">
        <v>-5427.61</v>
      </c>
      <c r="D5581" s="4">
        <v>106846</v>
      </c>
      <c r="E5581" s="4">
        <v>302522.8</v>
      </c>
      <c r="F5581" s="4">
        <v>-10.07</v>
      </c>
      <c r="G5581" s="4">
        <v>18467</v>
      </c>
      <c r="H5581" s="4">
        <v>9954.9599999999991</v>
      </c>
      <c r="I5581" s="4">
        <v>46919.97</v>
      </c>
      <c r="J5581" s="4"/>
      <c r="K5581" s="4">
        <v>-114439.07</v>
      </c>
    </row>
    <row r="5582" spans="1:11" x14ac:dyDescent="0.25">
      <c r="A5582" s="2">
        <v>42106</v>
      </c>
      <c r="B5582" s="4">
        <v>368.04</v>
      </c>
      <c r="C5582" s="4">
        <v>-5427.61</v>
      </c>
      <c r="D5582" s="4">
        <v>106846</v>
      </c>
      <c r="E5582" s="4">
        <v>302522.8</v>
      </c>
      <c r="F5582" s="4">
        <v>-10.07</v>
      </c>
      <c r="G5582" s="4">
        <v>18467</v>
      </c>
      <c r="H5582" s="4">
        <v>9954.9599999999991</v>
      </c>
      <c r="I5582" s="4">
        <v>46919.97</v>
      </c>
      <c r="J5582" s="4"/>
      <c r="K5582" s="4">
        <v>-114439.07</v>
      </c>
    </row>
    <row r="5583" spans="1:11" x14ac:dyDescent="0.25">
      <c r="A5583" s="2">
        <v>42107</v>
      </c>
      <c r="B5583" s="4">
        <v>368.04</v>
      </c>
      <c r="C5583" s="4">
        <v>-5427.61</v>
      </c>
      <c r="D5583" s="4">
        <v>106846</v>
      </c>
      <c r="E5583" s="4">
        <v>302522.8</v>
      </c>
      <c r="F5583" s="4">
        <v>-10.07</v>
      </c>
      <c r="G5583" s="4">
        <v>18467</v>
      </c>
      <c r="H5583" s="4">
        <v>9954.9599999999991</v>
      </c>
      <c r="I5583" s="4">
        <v>46919.97</v>
      </c>
      <c r="J5583" s="4"/>
      <c r="K5583" s="4">
        <v>-114439.07</v>
      </c>
    </row>
    <row r="5584" spans="1:11" x14ac:dyDescent="0.25">
      <c r="A5584" s="2">
        <v>42108</v>
      </c>
      <c r="B5584" s="4">
        <v>368.04</v>
      </c>
      <c r="C5584" s="4">
        <v>-5427.61</v>
      </c>
      <c r="D5584" s="4">
        <v>106846</v>
      </c>
      <c r="E5584" s="4">
        <v>302522.8</v>
      </c>
      <c r="F5584" s="4">
        <v>-10.07</v>
      </c>
      <c r="G5584" s="4">
        <v>18467</v>
      </c>
      <c r="H5584" s="4">
        <v>9954.9599999999991</v>
      </c>
      <c r="I5584" s="4">
        <v>46919.97</v>
      </c>
      <c r="J5584" s="4"/>
      <c r="K5584" s="4">
        <v>-114439.07</v>
      </c>
    </row>
    <row r="5585" spans="1:11" x14ac:dyDescent="0.25">
      <c r="A5585" s="2">
        <v>42109</v>
      </c>
      <c r="B5585" s="4">
        <v>368.04</v>
      </c>
      <c r="C5585" s="4">
        <v>-5427.61</v>
      </c>
      <c r="D5585" s="4">
        <v>106846</v>
      </c>
      <c r="E5585" s="4">
        <v>302522.8</v>
      </c>
      <c r="F5585" s="4">
        <v>-10.07</v>
      </c>
      <c r="G5585" s="4">
        <v>18467</v>
      </c>
      <c r="H5585" s="4">
        <v>9954.9599999999991</v>
      </c>
      <c r="I5585" s="4">
        <v>46919.97</v>
      </c>
      <c r="J5585" s="4"/>
      <c r="K5585" s="4">
        <v>-114439.07</v>
      </c>
    </row>
    <row r="5586" spans="1:11" x14ac:dyDescent="0.25">
      <c r="A5586" s="2">
        <v>42110</v>
      </c>
      <c r="B5586" s="4">
        <v>368.04</v>
      </c>
      <c r="C5586" s="4">
        <v>-5427.61</v>
      </c>
      <c r="D5586" s="4">
        <v>106846</v>
      </c>
      <c r="E5586" s="4">
        <v>302522.8</v>
      </c>
      <c r="F5586" s="4">
        <v>-10.07</v>
      </c>
      <c r="G5586" s="4">
        <v>18467</v>
      </c>
      <c r="H5586" s="4">
        <v>9954.9599999999991</v>
      </c>
      <c r="I5586" s="4">
        <v>46919.97</v>
      </c>
      <c r="J5586" s="4"/>
      <c r="K5586" s="4">
        <v>-114439.07</v>
      </c>
    </row>
    <row r="5587" spans="1:11" x14ac:dyDescent="0.25">
      <c r="A5587" s="2">
        <v>42111</v>
      </c>
      <c r="B5587" s="4">
        <v>368.04</v>
      </c>
      <c r="C5587" s="4">
        <v>-5427.61</v>
      </c>
      <c r="D5587" s="4">
        <v>106846</v>
      </c>
      <c r="E5587" s="4">
        <v>302522.8</v>
      </c>
      <c r="F5587" s="4">
        <v>-10.07</v>
      </c>
      <c r="G5587" s="4">
        <v>18467</v>
      </c>
      <c r="H5587" s="4">
        <v>9954.9599999999991</v>
      </c>
      <c r="I5587" s="4">
        <v>46919.97</v>
      </c>
      <c r="J5587" s="4"/>
      <c r="K5587" s="4">
        <v>-114439.07</v>
      </c>
    </row>
    <row r="5588" spans="1:11" x14ac:dyDescent="0.25">
      <c r="A5588" s="2">
        <v>42112</v>
      </c>
      <c r="B5588" s="4">
        <v>368.04</v>
      </c>
      <c r="C5588" s="4">
        <v>-5427.61</v>
      </c>
      <c r="D5588" s="4">
        <v>106846</v>
      </c>
      <c r="E5588" s="4">
        <v>302522.8</v>
      </c>
      <c r="F5588" s="4">
        <v>-10.07</v>
      </c>
      <c r="G5588" s="4">
        <v>18467</v>
      </c>
      <c r="H5588" s="4">
        <v>9954.9599999999991</v>
      </c>
      <c r="I5588" s="4">
        <v>46919.97</v>
      </c>
      <c r="J5588" s="4"/>
      <c r="K5588" s="4">
        <v>-114439.07</v>
      </c>
    </row>
    <row r="5589" spans="1:11" x14ac:dyDescent="0.25">
      <c r="A5589" s="2">
        <v>42113</v>
      </c>
      <c r="B5589" s="4">
        <v>368.04</v>
      </c>
      <c r="C5589" s="4">
        <v>-5427.61</v>
      </c>
      <c r="D5589" s="4">
        <v>106846</v>
      </c>
      <c r="E5589" s="4">
        <v>302522.8</v>
      </c>
      <c r="F5589" s="4">
        <v>-10.07</v>
      </c>
      <c r="G5589" s="4">
        <v>18467</v>
      </c>
      <c r="H5589" s="4">
        <v>9954.9599999999991</v>
      </c>
      <c r="I5589" s="4">
        <v>46919.97</v>
      </c>
      <c r="J5589" s="4"/>
      <c r="K5589" s="4">
        <v>-114439.07</v>
      </c>
    </row>
    <row r="5590" spans="1:11" x14ac:dyDescent="0.25">
      <c r="A5590" s="2">
        <v>42114</v>
      </c>
      <c r="B5590" s="4">
        <v>368.04</v>
      </c>
      <c r="C5590" s="4">
        <v>-5427.61</v>
      </c>
      <c r="D5590" s="4">
        <v>106846</v>
      </c>
      <c r="E5590" s="4">
        <v>302522.8</v>
      </c>
      <c r="F5590" s="4">
        <v>-10.07</v>
      </c>
      <c r="G5590" s="4">
        <v>18467</v>
      </c>
      <c r="H5590" s="4">
        <v>9954.9599999999991</v>
      </c>
      <c r="I5590" s="4">
        <v>46919.97</v>
      </c>
      <c r="J5590" s="4"/>
      <c r="K5590" s="4">
        <v>-114439.07</v>
      </c>
    </row>
    <row r="5591" spans="1:11" x14ac:dyDescent="0.25">
      <c r="A5591" s="2">
        <v>42115</v>
      </c>
      <c r="B5591" s="4">
        <v>368.04</v>
      </c>
      <c r="C5591" s="4">
        <v>-5427.61</v>
      </c>
      <c r="D5591" s="4">
        <v>106846</v>
      </c>
      <c r="E5591" s="4">
        <v>302522.8</v>
      </c>
      <c r="F5591" s="4">
        <v>-10.07</v>
      </c>
      <c r="G5591" s="4">
        <v>18467</v>
      </c>
      <c r="H5591" s="4">
        <v>9954.9599999999991</v>
      </c>
      <c r="I5591" s="4">
        <v>46919.97</v>
      </c>
      <c r="J5591" s="4"/>
      <c r="K5591" s="4">
        <v>-114439.07</v>
      </c>
    </row>
    <row r="5592" spans="1:11" x14ac:dyDescent="0.25">
      <c r="A5592" s="2">
        <v>42116</v>
      </c>
      <c r="B5592" s="4">
        <v>368.04</v>
      </c>
      <c r="C5592" s="4">
        <v>-5427.61</v>
      </c>
      <c r="D5592" s="4">
        <v>106846</v>
      </c>
      <c r="E5592" s="4">
        <v>302522.8</v>
      </c>
      <c r="F5592" s="4">
        <v>-10.07</v>
      </c>
      <c r="G5592" s="4">
        <v>18467</v>
      </c>
      <c r="H5592" s="4">
        <v>9954.9599999999991</v>
      </c>
      <c r="I5592" s="4">
        <v>46919.97</v>
      </c>
      <c r="J5592" s="4"/>
      <c r="K5592" s="4">
        <v>-114439.07</v>
      </c>
    </row>
    <row r="5593" spans="1:11" x14ac:dyDescent="0.25">
      <c r="A5593" s="2">
        <v>42117</v>
      </c>
      <c r="B5593" s="4">
        <v>368.04</v>
      </c>
      <c r="C5593" s="4">
        <v>-5427.61</v>
      </c>
      <c r="D5593" s="4">
        <v>106846</v>
      </c>
      <c r="E5593" s="4">
        <v>302522.8</v>
      </c>
      <c r="F5593" s="4">
        <v>-10.07</v>
      </c>
      <c r="G5593" s="4">
        <v>18467</v>
      </c>
      <c r="H5593" s="4">
        <v>9954.9599999999991</v>
      </c>
      <c r="I5593" s="4">
        <v>46919.97</v>
      </c>
      <c r="J5593" s="4"/>
      <c r="K5593" s="4">
        <v>-114439.07</v>
      </c>
    </row>
    <row r="5594" spans="1:11" x14ac:dyDescent="0.25">
      <c r="A5594" s="2">
        <v>42118</v>
      </c>
      <c r="B5594" s="4">
        <v>368.04</v>
      </c>
      <c r="C5594" s="4">
        <v>-5427.61</v>
      </c>
      <c r="D5594" s="4">
        <v>106846</v>
      </c>
      <c r="E5594" s="4">
        <v>302522.8</v>
      </c>
      <c r="F5594" s="4">
        <v>-10.07</v>
      </c>
      <c r="G5594" s="4">
        <v>18467</v>
      </c>
      <c r="H5594" s="4">
        <v>9954.9599999999991</v>
      </c>
      <c r="I5594" s="4">
        <v>46919.97</v>
      </c>
      <c r="J5594" s="4"/>
      <c r="K5594" s="4">
        <v>-114439.07</v>
      </c>
    </row>
    <row r="5595" spans="1:11" x14ac:dyDescent="0.25">
      <c r="A5595" s="2">
        <v>42119</v>
      </c>
      <c r="B5595" s="4">
        <v>368.04</v>
      </c>
      <c r="C5595" s="4">
        <v>-5427.61</v>
      </c>
      <c r="D5595" s="4">
        <v>106846</v>
      </c>
      <c r="E5595" s="4">
        <v>302522.8</v>
      </c>
      <c r="F5595" s="4">
        <v>-10.07</v>
      </c>
      <c r="G5595" s="4">
        <v>18467</v>
      </c>
      <c r="H5595" s="4">
        <v>9954.9599999999991</v>
      </c>
      <c r="I5595" s="4">
        <v>46919.97</v>
      </c>
      <c r="J5595" s="4"/>
      <c r="K5595" s="4">
        <v>-114439.07</v>
      </c>
    </row>
    <row r="5596" spans="1:11" x14ac:dyDescent="0.25">
      <c r="A5596" s="2">
        <v>42120</v>
      </c>
      <c r="B5596" s="4">
        <v>368.04</v>
      </c>
      <c r="C5596" s="4">
        <v>-5427.61</v>
      </c>
      <c r="D5596" s="4">
        <v>106846</v>
      </c>
      <c r="E5596" s="4">
        <v>302522.8</v>
      </c>
      <c r="F5596" s="4">
        <v>-10.07</v>
      </c>
      <c r="G5596" s="4">
        <v>18467</v>
      </c>
      <c r="H5596" s="4">
        <v>9954.9599999999991</v>
      </c>
      <c r="I5596" s="4">
        <v>46919.97</v>
      </c>
      <c r="J5596" s="4"/>
      <c r="K5596" s="4">
        <v>-114439.07</v>
      </c>
    </row>
    <row r="5597" spans="1:11" x14ac:dyDescent="0.25">
      <c r="A5597" s="2">
        <v>42121</v>
      </c>
      <c r="B5597" s="4">
        <v>368.04</v>
      </c>
      <c r="C5597" s="4">
        <v>-5427.61</v>
      </c>
      <c r="D5597" s="4">
        <v>106846</v>
      </c>
      <c r="E5597" s="4">
        <v>302522.8</v>
      </c>
      <c r="F5597" s="4">
        <v>-10.07</v>
      </c>
      <c r="G5597" s="4">
        <v>18467</v>
      </c>
      <c r="H5597" s="4">
        <v>9954.9599999999991</v>
      </c>
      <c r="I5597" s="4">
        <v>46919.97</v>
      </c>
      <c r="J5597" s="4"/>
      <c r="K5597" s="4">
        <v>-114439.07</v>
      </c>
    </row>
    <row r="5598" spans="1:11" x14ac:dyDescent="0.25">
      <c r="A5598" s="2">
        <v>42122</v>
      </c>
      <c r="B5598" s="4">
        <v>368.04</v>
      </c>
      <c r="C5598" s="4">
        <v>-5427.61</v>
      </c>
      <c r="D5598" s="4">
        <v>106846</v>
      </c>
      <c r="E5598" s="4">
        <v>302522.8</v>
      </c>
      <c r="F5598" s="4">
        <v>-10.07</v>
      </c>
      <c r="G5598" s="4">
        <v>18467</v>
      </c>
      <c r="H5598" s="4">
        <v>9954.9599999999991</v>
      </c>
      <c r="I5598" s="4">
        <v>46919.97</v>
      </c>
      <c r="J5598" s="4"/>
      <c r="K5598" s="4">
        <v>-114439.07</v>
      </c>
    </row>
    <row r="5599" spans="1:11" x14ac:dyDescent="0.25">
      <c r="A5599" s="2">
        <v>42123</v>
      </c>
      <c r="B5599" s="4">
        <v>368.04</v>
      </c>
      <c r="C5599" s="4">
        <v>-5427.61</v>
      </c>
      <c r="D5599" s="4">
        <v>106846</v>
      </c>
      <c r="E5599" s="4">
        <v>302522.8</v>
      </c>
      <c r="F5599" s="4">
        <v>-10.07</v>
      </c>
      <c r="G5599" s="4">
        <v>18467</v>
      </c>
      <c r="H5599" s="4">
        <v>9954.9599999999991</v>
      </c>
      <c r="I5599" s="4">
        <v>46919.97</v>
      </c>
      <c r="J5599" s="4"/>
      <c r="K5599" s="4">
        <v>-114439.07</v>
      </c>
    </row>
    <row r="5600" spans="1:11" x14ac:dyDescent="0.25">
      <c r="A5600" s="2">
        <v>42124</v>
      </c>
      <c r="B5600" s="4">
        <v>368.04</v>
      </c>
      <c r="C5600" s="4">
        <v>-5427.61</v>
      </c>
      <c r="D5600" s="4">
        <v>107576</v>
      </c>
      <c r="E5600" s="4">
        <v>302522.8</v>
      </c>
      <c r="F5600" s="4">
        <v>-10.48</v>
      </c>
      <c r="G5600" s="4">
        <v>18467</v>
      </c>
      <c r="H5600" s="4">
        <v>9954.9599999999991</v>
      </c>
      <c r="I5600" s="4">
        <v>47179.94</v>
      </c>
      <c r="J5600" s="4"/>
      <c r="K5600" s="4">
        <v>-114439.07</v>
      </c>
    </row>
    <row r="5601" spans="1:11" x14ac:dyDescent="0.25">
      <c r="A5601" s="2">
        <v>42125</v>
      </c>
      <c r="B5601" s="4">
        <v>368.04</v>
      </c>
      <c r="C5601" s="4">
        <v>-5427.61</v>
      </c>
      <c r="D5601" s="4">
        <v>107576</v>
      </c>
      <c r="E5601" s="4">
        <v>302522.8</v>
      </c>
      <c r="F5601" s="4">
        <v>-10.48</v>
      </c>
      <c r="G5601" s="4">
        <v>18467</v>
      </c>
      <c r="H5601" s="4">
        <v>9954.9599999999991</v>
      </c>
      <c r="I5601" s="4">
        <v>47179.94</v>
      </c>
      <c r="J5601" s="4"/>
      <c r="K5601" s="4">
        <v>-114439.07</v>
      </c>
    </row>
    <row r="5602" spans="1:11" x14ac:dyDescent="0.25">
      <c r="A5602" s="2">
        <v>42126</v>
      </c>
      <c r="B5602" s="4">
        <v>368.04</v>
      </c>
      <c r="C5602" s="4">
        <v>-5427.61</v>
      </c>
      <c r="D5602" s="4">
        <v>107576</v>
      </c>
      <c r="E5602" s="4">
        <v>302522.8</v>
      </c>
      <c r="F5602" s="4">
        <v>-10.48</v>
      </c>
      <c r="G5602" s="4">
        <v>18467</v>
      </c>
      <c r="H5602" s="4">
        <v>9954.9599999999991</v>
      </c>
      <c r="I5602" s="4">
        <v>47179.94</v>
      </c>
      <c r="J5602" s="4"/>
      <c r="K5602" s="4">
        <v>-114439.07</v>
      </c>
    </row>
    <row r="5603" spans="1:11" x14ac:dyDescent="0.25">
      <c r="A5603" s="2">
        <v>42127</v>
      </c>
      <c r="B5603" s="4">
        <v>368.04</v>
      </c>
      <c r="C5603" s="4">
        <v>-5427.61</v>
      </c>
      <c r="D5603" s="4">
        <v>107576</v>
      </c>
      <c r="E5603" s="4">
        <v>302522.8</v>
      </c>
      <c r="F5603" s="4">
        <v>-10.48</v>
      </c>
      <c r="G5603" s="4">
        <v>18467</v>
      </c>
      <c r="H5603" s="4">
        <v>9954.9599999999991</v>
      </c>
      <c r="I5603" s="4">
        <v>47179.94</v>
      </c>
      <c r="J5603" s="4"/>
      <c r="K5603" s="4">
        <v>-114439.07</v>
      </c>
    </row>
    <row r="5604" spans="1:11" x14ac:dyDescent="0.25">
      <c r="A5604" s="2">
        <v>42128</v>
      </c>
      <c r="B5604" s="4">
        <v>368.04</v>
      </c>
      <c r="C5604" s="4">
        <v>-5427.61</v>
      </c>
      <c r="D5604" s="4">
        <v>107576</v>
      </c>
      <c r="E5604" s="4">
        <v>302522.8</v>
      </c>
      <c r="F5604" s="4">
        <v>-10.48</v>
      </c>
      <c r="G5604" s="4">
        <v>18467</v>
      </c>
      <c r="H5604" s="4">
        <v>9954.9599999999991</v>
      </c>
      <c r="I5604" s="4">
        <v>47179.94</v>
      </c>
      <c r="J5604" s="4"/>
      <c r="K5604" s="4">
        <v>-114439.07</v>
      </c>
    </row>
    <row r="5605" spans="1:11" x14ac:dyDescent="0.25">
      <c r="A5605" s="2">
        <v>42129</v>
      </c>
      <c r="B5605" s="4">
        <v>368.04</v>
      </c>
      <c r="C5605" s="4">
        <v>-5427.61</v>
      </c>
      <c r="D5605" s="4">
        <v>107576</v>
      </c>
      <c r="E5605" s="4">
        <v>302522.8</v>
      </c>
      <c r="F5605" s="4">
        <v>-10.48</v>
      </c>
      <c r="G5605" s="4">
        <v>18467</v>
      </c>
      <c r="H5605" s="4">
        <v>9954.9599999999991</v>
      </c>
      <c r="I5605" s="4">
        <v>47179.94</v>
      </c>
      <c r="J5605" s="4"/>
      <c r="K5605" s="4">
        <v>-114439.07</v>
      </c>
    </row>
    <row r="5606" spans="1:11" x14ac:dyDescent="0.25">
      <c r="A5606" s="2">
        <v>42130</v>
      </c>
      <c r="B5606" s="4">
        <v>368.04</v>
      </c>
      <c r="C5606" s="4">
        <v>-5427.61</v>
      </c>
      <c r="D5606" s="4">
        <v>107576</v>
      </c>
      <c r="E5606" s="4">
        <v>302522.8</v>
      </c>
      <c r="F5606" s="4">
        <v>-10.48</v>
      </c>
      <c r="G5606" s="4">
        <v>18467</v>
      </c>
      <c r="H5606" s="4">
        <v>9954.9599999999991</v>
      </c>
      <c r="I5606" s="4">
        <v>47179.94</v>
      </c>
      <c r="J5606" s="4"/>
      <c r="K5606" s="4">
        <v>-114439.07</v>
      </c>
    </row>
    <row r="5607" spans="1:11" x14ac:dyDescent="0.25">
      <c r="A5607" s="2">
        <v>42131</v>
      </c>
      <c r="B5607" s="4">
        <v>368.04</v>
      </c>
      <c r="C5607" s="4">
        <v>-5427.61</v>
      </c>
      <c r="D5607" s="4">
        <v>107576</v>
      </c>
      <c r="E5607" s="4">
        <v>302522.8</v>
      </c>
      <c r="F5607" s="4">
        <v>-10.48</v>
      </c>
      <c r="G5607" s="4">
        <v>18467</v>
      </c>
      <c r="H5607" s="4">
        <v>9954.9599999999991</v>
      </c>
      <c r="I5607" s="4">
        <v>47179.94</v>
      </c>
      <c r="J5607" s="4"/>
      <c r="K5607" s="4">
        <v>-114439.07</v>
      </c>
    </row>
    <row r="5608" spans="1:11" x14ac:dyDescent="0.25">
      <c r="A5608" s="2">
        <v>42132</v>
      </c>
      <c r="B5608" s="4">
        <v>368.04</v>
      </c>
      <c r="C5608" s="4">
        <v>-5427.61</v>
      </c>
      <c r="D5608" s="4">
        <v>107576</v>
      </c>
      <c r="E5608" s="4">
        <v>302522.8</v>
      </c>
      <c r="F5608" s="4">
        <v>-10.48</v>
      </c>
      <c r="G5608" s="4">
        <v>18467</v>
      </c>
      <c r="H5608" s="4">
        <v>9954.9599999999991</v>
      </c>
      <c r="I5608" s="4">
        <v>47179.94</v>
      </c>
      <c r="J5608" s="4"/>
      <c r="K5608" s="4">
        <v>-114439.07</v>
      </c>
    </row>
    <row r="5609" spans="1:11" x14ac:dyDescent="0.25">
      <c r="A5609" s="2">
        <v>42133</v>
      </c>
      <c r="B5609" s="4">
        <v>368.04</v>
      </c>
      <c r="C5609" s="4">
        <v>-5427.61</v>
      </c>
      <c r="D5609" s="4">
        <v>107576</v>
      </c>
      <c r="E5609" s="4">
        <v>302522.8</v>
      </c>
      <c r="F5609" s="4">
        <v>-10.48</v>
      </c>
      <c r="G5609" s="4">
        <v>18467</v>
      </c>
      <c r="H5609" s="4">
        <v>9954.9599999999991</v>
      </c>
      <c r="I5609" s="4">
        <v>47179.94</v>
      </c>
      <c r="J5609" s="4"/>
      <c r="K5609" s="4">
        <v>-114439.07</v>
      </c>
    </row>
    <row r="5610" spans="1:11" x14ac:dyDescent="0.25">
      <c r="A5610" s="2">
        <v>42134</v>
      </c>
      <c r="B5610" s="4">
        <v>368.04</v>
      </c>
      <c r="C5610" s="4">
        <v>-5427.61</v>
      </c>
      <c r="D5610" s="4">
        <v>107576</v>
      </c>
      <c r="E5610" s="4">
        <v>302522.8</v>
      </c>
      <c r="F5610" s="4">
        <v>-10.48</v>
      </c>
      <c r="G5610" s="4">
        <v>18467</v>
      </c>
      <c r="H5610" s="4">
        <v>9954.9599999999991</v>
      </c>
      <c r="I5610" s="4">
        <v>47179.94</v>
      </c>
      <c r="J5610" s="4"/>
      <c r="K5610" s="4">
        <v>-114439.07</v>
      </c>
    </row>
    <row r="5611" spans="1:11" x14ac:dyDescent="0.25">
      <c r="A5611" s="2">
        <v>42135</v>
      </c>
      <c r="B5611" s="4">
        <v>368.04</v>
      </c>
      <c r="C5611" s="4">
        <v>-5427.61</v>
      </c>
      <c r="D5611" s="4">
        <v>107576</v>
      </c>
      <c r="E5611" s="4">
        <v>302522.8</v>
      </c>
      <c r="F5611" s="4">
        <v>-10.48</v>
      </c>
      <c r="G5611" s="4">
        <v>18467</v>
      </c>
      <c r="H5611" s="4">
        <v>9954.9599999999991</v>
      </c>
      <c r="I5611" s="4">
        <v>47179.94</v>
      </c>
      <c r="J5611" s="4"/>
      <c r="K5611" s="4">
        <v>-114439.07</v>
      </c>
    </row>
    <row r="5612" spans="1:11" x14ac:dyDescent="0.25">
      <c r="A5612" s="2">
        <v>42136</v>
      </c>
      <c r="B5612" s="4">
        <v>368.04</v>
      </c>
      <c r="C5612" s="4">
        <v>-5427.61</v>
      </c>
      <c r="D5612" s="4">
        <v>107576</v>
      </c>
      <c r="E5612" s="4">
        <v>302522.8</v>
      </c>
      <c r="F5612" s="4">
        <v>-10.48</v>
      </c>
      <c r="G5612" s="4">
        <v>18467</v>
      </c>
      <c r="H5612" s="4">
        <v>9954.9599999999991</v>
      </c>
      <c r="I5612" s="4">
        <v>47179.94</v>
      </c>
      <c r="J5612" s="4"/>
      <c r="K5612" s="4">
        <v>-114439.07</v>
      </c>
    </row>
    <row r="5613" spans="1:11" x14ac:dyDescent="0.25">
      <c r="A5613" s="2">
        <v>42137</v>
      </c>
      <c r="B5613" s="4">
        <v>368.04</v>
      </c>
      <c r="C5613" s="4">
        <v>-5427.61</v>
      </c>
      <c r="D5613" s="4">
        <v>107576</v>
      </c>
      <c r="E5613" s="4">
        <v>302522.8</v>
      </c>
      <c r="F5613" s="4">
        <v>-10.48</v>
      </c>
      <c r="G5613" s="4">
        <v>18467</v>
      </c>
      <c r="H5613" s="4">
        <v>9954.9599999999991</v>
      </c>
      <c r="I5613" s="4">
        <v>47179.94</v>
      </c>
      <c r="J5613" s="4"/>
      <c r="K5613" s="4">
        <v>-114439.07</v>
      </c>
    </row>
    <row r="5614" spans="1:11" x14ac:dyDescent="0.25">
      <c r="A5614" s="2">
        <v>42138</v>
      </c>
      <c r="B5614" s="4">
        <v>368.04</v>
      </c>
      <c r="C5614" s="4">
        <v>-5427.61</v>
      </c>
      <c r="D5614" s="4">
        <v>107576</v>
      </c>
      <c r="E5614" s="4">
        <v>302522.8</v>
      </c>
      <c r="F5614" s="4">
        <v>-10.48</v>
      </c>
      <c r="G5614" s="4">
        <v>18467</v>
      </c>
      <c r="H5614" s="4">
        <v>9954.9599999999991</v>
      </c>
      <c r="I5614" s="4">
        <v>47179.94</v>
      </c>
      <c r="J5614" s="4"/>
      <c r="K5614" s="4">
        <v>-114439.07</v>
      </c>
    </row>
    <row r="5615" spans="1:11" x14ac:dyDescent="0.25">
      <c r="A5615" s="2">
        <v>42139</v>
      </c>
      <c r="B5615" s="4">
        <v>368.04</v>
      </c>
      <c r="C5615" s="4">
        <v>-5427.61</v>
      </c>
      <c r="D5615" s="4">
        <v>107576</v>
      </c>
      <c r="E5615" s="4">
        <v>302522.8</v>
      </c>
      <c r="F5615" s="4">
        <v>-10.48</v>
      </c>
      <c r="G5615" s="4">
        <v>18467</v>
      </c>
      <c r="H5615" s="4">
        <v>9954.9599999999991</v>
      </c>
      <c r="I5615" s="4">
        <v>47179.94</v>
      </c>
      <c r="J5615" s="4"/>
      <c r="K5615" s="4">
        <v>-114439.07</v>
      </c>
    </row>
    <row r="5616" spans="1:11" x14ac:dyDescent="0.25">
      <c r="A5616" s="2">
        <v>42140</v>
      </c>
      <c r="B5616" s="4">
        <v>368.04</v>
      </c>
      <c r="C5616" s="4">
        <v>-5427.61</v>
      </c>
      <c r="D5616" s="4">
        <v>107576</v>
      </c>
      <c r="E5616" s="4">
        <v>302522.8</v>
      </c>
      <c r="F5616" s="4">
        <v>-10.48</v>
      </c>
      <c r="G5616" s="4">
        <v>18467</v>
      </c>
      <c r="H5616" s="4">
        <v>9954.9599999999991</v>
      </c>
      <c r="I5616" s="4">
        <v>47179.94</v>
      </c>
      <c r="J5616" s="4"/>
      <c r="K5616" s="4">
        <v>-114439.07</v>
      </c>
    </row>
    <row r="5617" spans="1:11" x14ac:dyDescent="0.25">
      <c r="A5617" s="2">
        <v>42141</v>
      </c>
      <c r="B5617" s="4">
        <v>368.04</v>
      </c>
      <c r="C5617" s="4">
        <v>-5427.61</v>
      </c>
      <c r="D5617" s="4">
        <v>107576</v>
      </c>
      <c r="E5617" s="4">
        <v>302522.8</v>
      </c>
      <c r="F5617" s="4">
        <v>-10.48</v>
      </c>
      <c r="G5617" s="4">
        <v>18467</v>
      </c>
      <c r="H5617" s="4">
        <v>9954.9599999999991</v>
      </c>
      <c r="I5617" s="4">
        <v>47179.94</v>
      </c>
      <c r="J5617" s="4"/>
      <c r="K5617" s="4">
        <v>-114439.07</v>
      </c>
    </row>
    <row r="5618" spans="1:11" x14ac:dyDescent="0.25">
      <c r="A5618" s="2">
        <v>42142</v>
      </c>
      <c r="B5618" s="4">
        <v>368.04</v>
      </c>
      <c r="C5618" s="4">
        <v>-5427.61</v>
      </c>
      <c r="D5618" s="4">
        <v>107576</v>
      </c>
      <c r="E5618" s="4">
        <v>302522.8</v>
      </c>
      <c r="F5618" s="4">
        <v>-10.48</v>
      </c>
      <c r="G5618" s="4">
        <v>18467</v>
      </c>
      <c r="H5618" s="4">
        <v>9954.9599999999991</v>
      </c>
      <c r="I5618" s="4">
        <v>47179.94</v>
      </c>
      <c r="J5618" s="4"/>
      <c r="K5618" s="4">
        <v>-114439.07</v>
      </c>
    </row>
    <row r="5619" spans="1:11" x14ac:dyDescent="0.25">
      <c r="A5619" s="2">
        <v>42143</v>
      </c>
      <c r="B5619" s="4">
        <v>368.04</v>
      </c>
      <c r="C5619" s="4">
        <v>-5427.61</v>
      </c>
      <c r="D5619" s="4">
        <v>107576</v>
      </c>
      <c r="E5619" s="4">
        <v>302522.8</v>
      </c>
      <c r="F5619" s="4">
        <v>-10.48</v>
      </c>
      <c r="G5619" s="4">
        <v>18467</v>
      </c>
      <c r="H5619" s="4">
        <v>9954.9599999999991</v>
      </c>
      <c r="I5619" s="4">
        <v>47179.94</v>
      </c>
      <c r="J5619" s="4"/>
      <c r="K5619" s="4">
        <v>-114439.07</v>
      </c>
    </row>
    <row r="5620" spans="1:11" x14ac:dyDescent="0.25">
      <c r="A5620" s="2">
        <v>42144</v>
      </c>
      <c r="B5620" s="4">
        <v>368.04</v>
      </c>
      <c r="C5620" s="4">
        <v>-5427.61</v>
      </c>
      <c r="D5620" s="4">
        <v>107576</v>
      </c>
      <c r="E5620" s="4">
        <v>302522.8</v>
      </c>
      <c r="F5620" s="4">
        <v>-10.48</v>
      </c>
      <c r="G5620" s="4">
        <v>18467</v>
      </c>
      <c r="H5620" s="4">
        <v>9954.9599999999991</v>
      </c>
      <c r="I5620" s="4">
        <v>47179.94</v>
      </c>
      <c r="J5620" s="4"/>
      <c r="K5620" s="4">
        <v>-114439.07</v>
      </c>
    </row>
    <row r="5621" spans="1:11" x14ac:dyDescent="0.25">
      <c r="A5621" s="2">
        <v>42145</v>
      </c>
      <c r="B5621" s="4">
        <v>368.04</v>
      </c>
      <c r="C5621" s="4">
        <v>-5427.61</v>
      </c>
      <c r="D5621" s="4">
        <v>107576</v>
      </c>
      <c r="E5621" s="4">
        <v>302522.8</v>
      </c>
      <c r="F5621" s="4">
        <v>-10.48</v>
      </c>
      <c r="G5621" s="4">
        <v>18467</v>
      </c>
      <c r="H5621" s="4">
        <v>9954.9599999999991</v>
      </c>
      <c r="I5621" s="4">
        <v>47179.94</v>
      </c>
      <c r="J5621" s="4"/>
      <c r="K5621" s="4">
        <v>-114439.07</v>
      </c>
    </row>
    <row r="5622" spans="1:11" x14ac:dyDescent="0.25">
      <c r="A5622" s="2">
        <v>42146</v>
      </c>
      <c r="B5622" s="4">
        <v>368.04</v>
      </c>
      <c r="C5622" s="4">
        <v>-5427.61</v>
      </c>
      <c r="D5622" s="4">
        <v>107576</v>
      </c>
      <c r="E5622" s="4">
        <v>302522.8</v>
      </c>
      <c r="F5622" s="4">
        <v>-10.48</v>
      </c>
      <c r="G5622" s="4">
        <v>18467</v>
      </c>
      <c r="H5622" s="4">
        <v>9954.9599999999991</v>
      </c>
      <c r="I5622" s="4">
        <v>47179.94</v>
      </c>
      <c r="J5622" s="4"/>
      <c r="K5622" s="4">
        <v>-114439.07</v>
      </c>
    </row>
    <row r="5623" spans="1:11" x14ac:dyDescent="0.25">
      <c r="A5623" s="2">
        <v>42147</v>
      </c>
      <c r="B5623" s="4">
        <v>368.04</v>
      </c>
      <c r="C5623" s="4">
        <v>-5427.61</v>
      </c>
      <c r="D5623" s="4">
        <v>107576</v>
      </c>
      <c r="E5623" s="4">
        <v>302522.8</v>
      </c>
      <c r="F5623" s="4">
        <v>-10.48</v>
      </c>
      <c r="G5623" s="4">
        <v>18467</v>
      </c>
      <c r="H5623" s="4">
        <v>9954.9599999999991</v>
      </c>
      <c r="I5623" s="4">
        <v>47179.94</v>
      </c>
      <c r="J5623" s="4"/>
      <c r="K5623" s="4">
        <v>-114439.07</v>
      </c>
    </row>
    <row r="5624" spans="1:11" x14ac:dyDescent="0.25">
      <c r="A5624" s="2">
        <v>42148</v>
      </c>
      <c r="B5624" s="4">
        <v>368.04</v>
      </c>
      <c r="C5624" s="4">
        <v>-5427.61</v>
      </c>
      <c r="D5624" s="4">
        <v>107576</v>
      </c>
      <c r="E5624" s="4">
        <v>302522.8</v>
      </c>
      <c r="F5624" s="4">
        <v>-10.48</v>
      </c>
      <c r="G5624" s="4">
        <v>18467</v>
      </c>
      <c r="H5624" s="4">
        <v>9954.9599999999991</v>
      </c>
      <c r="I5624" s="4">
        <v>47179.94</v>
      </c>
      <c r="J5624" s="4"/>
      <c r="K5624" s="4">
        <v>-114439.07</v>
      </c>
    </row>
    <row r="5625" spans="1:11" x14ac:dyDescent="0.25">
      <c r="A5625" s="2">
        <v>42149</v>
      </c>
      <c r="B5625" s="4">
        <v>368.04</v>
      </c>
      <c r="C5625" s="4">
        <v>-5427.61</v>
      </c>
      <c r="D5625" s="4">
        <v>107576</v>
      </c>
      <c r="E5625" s="4">
        <v>302522.8</v>
      </c>
      <c r="F5625" s="4">
        <v>-10.48</v>
      </c>
      <c r="G5625" s="4">
        <v>18467</v>
      </c>
      <c r="H5625" s="4">
        <v>9954.9599999999991</v>
      </c>
      <c r="I5625" s="4">
        <v>47179.94</v>
      </c>
      <c r="J5625" s="4"/>
      <c r="K5625" s="4">
        <v>-114439.07</v>
      </c>
    </row>
    <row r="5626" spans="1:11" x14ac:dyDescent="0.25">
      <c r="A5626" s="2">
        <v>42150</v>
      </c>
      <c r="B5626" s="4">
        <v>368.04</v>
      </c>
      <c r="C5626" s="4">
        <v>-5427.61</v>
      </c>
      <c r="D5626" s="4">
        <v>107576</v>
      </c>
      <c r="E5626" s="4">
        <v>302522.8</v>
      </c>
      <c r="F5626" s="4">
        <v>-10.48</v>
      </c>
      <c r="G5626" s="4">
        <v>18467</v>
      </c>
      <c r="H5626" s="4">
        <v>9954.9599999999991</v>
      </c>
      <c r="I5626" s="4">
        <v>47179.94</v>
      </c>
      <c r="J5626" s="4"/>
      <c r="K5626" s="4">
        <v>-114439.07</v>
      </c>
    </row>
    <row r="5627" spans="1:11" x14ac:dyDescent="0.25">
      <c r="A5627" s="2">
        <v>42151</v>
      </c>
      <c r="B5627" s="4">
        <v>368.04</v>
      </c>
      <c r="C5627" s="4">
        <v>-5427.61</v>
      </c>
      <c r="D5627" s="4">
        <v>107576</v>
      </c>
      <c r="E5627" s="4">
        <v>302522.8</v>
      </c>
      <c r="F5627" s="4">
        <v>-10.48</v>
      </c>
      <c r="G5627" s="4">
        <v>18467</v>
      </c>
      <c r="H5627" s="4">
        <v>9954.9599999999991</v>
      </c>
      <c r="I5627" s="4">
        <v>47179.94</v>
      </c>
      <c r="J5627" s="4"/>
      <c r="K5627" s="4">
        <v>-114439.07</v>
      </c>
    </row>
    <row r="5628" spans="1:11" x14ac:dyDescent="0.25">
      <c r="A5628" s="2">
        <v>42152</v>
      </c>
      <c r="B5628" s="4">
        <v>368.04</v>
      </c>
      <c r="C5628" s="4">
        <v>-5427.61</v>
      </c>
      <c r="D5628" s="4">
        <v>107576</v>
      </c>
      <c r="E5628" s="4">
        <v>302522.8</v>
      </c>
      <c r="F5628" s="4">
        <v>-10.48</v>
      </c>
      <c r="G5628" s="4">
        <v>18467</v>
      </c>
      <c r="H5628" s="4">
        <v>9954.9599999999991</v>
      </c>
      <c r="I5628" s="4">
        <v>47179.94</v>
      </c>
      <c r="J5628" s="4"/>
      <c r="K5628" s="4">
        <v>-114439.07</v>
      </c>
    </row>
    <row r="5629" spans="1:11" x14ac:dyDescent="0.25">
      <c r="A5629" s="2">
        <v>42153</v>
      </c>
      <c r="B5629" s="4">
        <v>368.04</v>
      </c>
      <c r="C5629" s="4">
        <v>-5427.61</v>
      </c>
      <c r="D5629" s="4">
        <v>107576</v>
      </c>
      <c r="E5629" s="4">
        <v>302522.8</v>
      </c>
      <c r="F5629" s="4">
        <v>-10.48</v>
      </c>
      <c r="G5629" s="4">
        <v>18467</v>
      </c>
      <c r="H5629" s="4">
        <v>9954.9599999999991</v>
      </c>
      <c r="I5629" s="4">
        <v>47179.94</v>
      </c>
      <c r="J5629" s="4"/>
      <c r="K5629" s="4">
        <v>-114439.07</v>
      </c>
    </row>
    <row r="5630" spans="1:11" x14ac:dyDescent="0.25">
      <c r="A5630" s="2">
        <v>42154</v>
      </c>
      <c r="B5630" s="4">
        <v>368.04</v>
      </c>
      <c r="C5630" s="4">
        <v>-5427.61</v>
      </c>
      <c r="D5630" s="4">
        <v>107576</v>
      </c>
      <c r="E5630" s="4">
        <v>302522.8</v>
      </c>
      <c r="F5630" s="4">
        <v>-10.48</v>
      </c>
      <c r="G5630" s="4">
        <v>18467</v>
      </c>
      <c r="H5630" s="4">
        <v>9954.9599999999991</v>
      </c>
      <c r="I5630" s="4">
        <v>47179.94</v>
      </c>
      <c r="J5630" s="4"/>
      <c r="K5630" s="4">
        <v>-114439.07</v>
      </c>
    </row>
    <row r="5631" spans="1:11" x14ac:dyDescent="0.25">
      <c r="A5631" s="2">
        <v>42155</v>
      </c>
      <c r="B5631" s="4">
        <v>368.04</v>
      </c>
      <c r="C5631" s="4">
        <v>-5427.61</v>
      </c>
      <c r="D5631" s="4">
        <v>107016</v>
      </c>
      <c r="E5631" s="4">
        <v>302522.8</v>
      </c>
      <c r="F5631" s="4">
        <v>-9.6999999999999993</v>
      </c>
      <c r="G5631" s="4">
        <v>18467</v>
      </c>
      <c r="H5631" s="4">
        <v>9954.9599999999991</v>
      </c>
      <c r="I5631" s="4">
        <v>47012.66</v>
      </c>
      <c r="J5631" s="4"/>
      <c r="K5631" s="4">
        <v>-114439.07</v>
      </c>
    </row>
    <row r="5632" spans="1:11" x14ac:dyDescent="0.25">
      <c r="A5632" s="2">
        <v>42156</v>
      </c>
      <c r="B5632" s="4">
        <v>368.04</v>
      </c>
      <c r="C5632" s="4">
        <v>-5427.61</v>
      </c>
      <c r="D5632" s="4">
        <v>107016</v>
      </c>
      <c r="E5632" s="4">
        <v>302522.8</v>
      </c>
      <c r="F5632" s="4">
        <v>-9.6999999999999993</v>
      </c>
      <c r="G5632" s="4">
        <v>18467</v>
      </c>
      <c r="H5632" s="4">
        <v>9954.9599999999991</v>
      </c>
      <c r="I5632" s="4">
        <v>47012.66</v>
      </c>
      <c r="J5632" s="4"/>
      <c r="K5632" s="4">
        <v>-114439.07</v>
      </c>
    </row>
    <row r="5633" spans="1:11" x14ac:dyDescent="0.25">
      <c r="A5633" s="2">
        <v>42157</v>
      </c>
      <c r="B5633" s="4">
        <v>368.04</v>
      </c>
      <c r="C5633" s="4">
        <v>-5427.61</v>
      </c>
      <c r="D5633" s="4">
        <v>107016</v>
      </c>
      <c r="E5633" s="4">
        <v>302522.8</v>
      </c>
      <c r="F5633" s="4">
        <v>-9.6999999999999993</v>
      </c>
      <c r="G5633" s="4">
        <v>18467</v>
      </c>
      <c r="H5633" s="4">
        <v>9954.9599999999991</v>
      </c>
      <c r="I5633" s="4">
        <v>47012.66</v>
      </c>
      <c r="J5633" s="4"/>
      <c r="K5633" s="4">
        <v>-114439.07</v>
      </c>
    </row>
    <row r="5634" spans="1:11" x14ac:dyDescent="0.25">
      <c r="A5634" s="2">
        <v>42158</v>
      </c>
      <c r="B5634" s="4">
        <v>368.04</v>
      </c>
      <c r="C5634" s="4">
        <v>-5427.61</v>
      </c>
      <c r="D5634" s="4">
        <v>107016</v>
      </c>
      <c r="E5634" s="4">
        <v>302522.8</v>
      </c>
      <c r="F5634" s="4">
        <v>-9.6999999999999993</v>
      </c>
      <c r="G5634" s="4">
        <v>18467</v>
      </c>
      <c r="H5634" s="4">
        <v>9954.9599999999991</v>
      </c>
      <c r="I5634" s="4">
        <v>47012.66</v>
      </c>
      <c r="J5634" s="4"/>
      <c r="K5634" s="4">
        <v>-114439.07</v>
      </c>
    </row>
    <row r="5635" spans="1:11" x14ac:dyDescent="0.25">
      <c r="A5635" s="2">
        <v>42159</v>
      </c>
      <c r="B5635" s="4">
        <v>368.04</v>
      </c>
      <c r="C5635" s="4">
        <v>-5427.61</v>
      </c>
      <c r="D5635" s="4">
        <v>107016</v>
      </c>
      <c r="E5635" s="4">
        <v>302522.8</v>
      </c>
      <c r="F5635" s="4">
        <v>-9.6999999999999993</v>
      </c>
      <c r="G5635" s="4">
        <v>18467</v>
      </c>
      <c r="H5635" s="4">
        <v>9954.9599999999991</v>
      </c>
      <c r="I5635" s="4">
        <v>47012.66</v>
      </c>
      <c r="J5635" s="4"/>
      <c r="K5635" s="4">
        <v>-114439.07</v>
      </c>
    </row>
    <row r="5636" spans="1:11" x14ac:dyDescent="0.25">
      <c r="A5636" s="2">
        <v>42160</v>
      </c>
      <c r="B5636" s="4">
        <v>368.04</v>
      </c>
      <c r="C5636" s="4">
        <v>-5427.61</v>
      </c>
      <c r="D5636" s="4">
        <v>107016</v>
      </c>
      <c r="E5636" s="4">
        <v>302522.8</v>
      </c>
      <c r="F5636" s="4">
        <v>-9.6999999999999993</v>
      </c>
      <c r="G5636" s="4">
        <v>18467</v>
      </c>
      <c r="H5636" s="4">
        <v>9954.9599999999991</v>
      </c>
      <c r="I5636" s="4">
        <v>47012.66</v>
      </c>
      <c r="J5636" s="4"/>
      <c r="K5636" s="4">
        <v>-114439.07</v>
      </c>
    </row>
    <row r="5637" spans="1:11" x14ac:dyDescent="0.25">
      <c r="A5637" s="2">
        <v>42161</v>
      </c>
      <c r="B5637" s="4">
        <v>368.04</v>
      </c>
      <c r="C5637" s="4">
        <v>-5427.61</v>
      </c>
      <c r="D5637" s="4">
        <v>107016</v>
      </c>
      <c r="E5637" s="4">
        <v>302522.8</v>
      </c>
      <c r="F5637" s="4">
        <v>-9.6999999999999993</v>
      </c>
      <c r="G5637" s="4">
        <v>18467</v>
      </c>
      <c r="H5637" s="4">
        <v>9954.9599999999991</v>
      </c>
      <c r="I5637" s="4">
        <v>47012.66</v>
      </c>
      <c r="J5637" s="4"/>
      <c r="K5637" s="4">
        <v>-114439.07</v>
      </c>
    </row>
    <row r="5638" spans="1:11" x14ac:dyDescent="0.25">
      <c r="A5638" s="2">
        <v>42162</v>
      </c>
      <c r="B5638" s="4">
        <v>368.04</v>
      </c>
      <c r="C5638" s="4">
        <v>-5427.61</v>
      </c>
      <c r="D5638" s="4">
        <v>107016</v>
      </c>
      <c r="E5638" s="4">
        <v>302522.8</v>
      </c>
      <c r="F5638" s="4">
        <v>-9.6999999999999993</v>
      </c>
      <c r="G5638" s="4">
        <v>18467</v>
      </c>
      <c r="H5638" s="4">
        <v>9954.9599999999991</v>
      </c>
      <c r="I5638" s="4">
        <v>47012.66</v>
      </c>
      <c r="J5638" s="4"/>
      <c r="K5638" s="4">
        <v>-114439.07</v>
      </c>
    </row>
    <row r="5639" spans="1:11" x14ac:dyDescent="0.25">
      <c r="A5639" s="2">
        <v>42163</v>
      </c>
      <c r="B5639" s="4">
        <v>368.04</v>
      </c>
      <c r="C5639" s="4">
        <v>-5427.61</v>
      </c>
      <c r="D5639" s="4">
        <v>107016</v>
      </c>
      <c r="E5639" s="4">
        <v>302522.8</v>
      </c>
      <c r="F5639" s="4">
        <v>-9.6999999999999993</v>
      </c>
      <c r="G5639" s="4">
        <v>18467</v>
      </c>
      <c r="H5639" s="4">
        <v>9954.9599999999991</v>
      </c>
      <c r="I5639" s="4">
        <v>47012.66</v>
      </c>
      <c r="J5639" s="4"/>
      <c r="K5639" s="4">
        <v>-114439.07</v>
      </c>
    </row>
    <row r="5640" spans="1:11" x14ac:dyDescent="0.25">
      <c r="A5640" s="2">
        <v>42164</v>
      </c>
      <c r="B5640" s="4">
        <v>368.04</v>
      </c>
      <c r="C5640" s="4">
        <v>-5427.61</v>
      </c>
      <c r="D5640" s="4">
        <v>107016</v>
      </c>
      <c r="E5640" s="4">
        <v>302522.8</v>
      </c>
      <c r="F5640" s="4">
        <v>-9.6999999999999993</v>
      </c>
      <c r="G5640" s="4">
        <v>18467</v>
      </c>
      <c r="H5640" s="4">
        <v>9954.9599999999991</v>
      </c>
      <c r="I5640" s="4">
        <v>47012.66</v>
      </c>
      <c r="J5640" s="4"/>
      <c r="K5640" s="4">
        <v>-114439.07</v>
      </c>
    </row>
    <row r="5641" spans="1:11" x14ac:dyDescent="0.25">
      <c r="A5641" s="2">
        <v>42165</v>
      </c>
      <c r="B5641" s="4">
        <v>368.04</v>
      </c>
      <c r="C5641" s="4">
        <v>-5427.61</v>
      </c>
      <c r="D5641" s="4">
        <v>107016</v>
      </c>
      <c r="E5641" s="4">
        <v>302522.8</v>
      </c>
      <c r="F5641" s="4">
        <v>-9.6999999999999993</v>
      </c>
      <c r="G5641" s="4">
        <v>18467</v>
      </c>
      <c r="H5641" s="4">
        <v>9954.9599999999991</v>
      </c>
      <c r="I5641" s="4">
        <v>47012.66</v>
      </c>
      <c r="J5641" s="4"/>
      <c r="K5641" s="4">
        <v>-114439.07</v>
      </c>
    </row>
    <row r="5642" spans="1:11" x14ac:dyDescent="0.25">
      <c r="A5642" s="2">
        <v>42166</v>
      </c>
      <c r="B5642" s="4">
        <v>368.04</v>
      </c>
      <c r="C5642" s="4">
        <v>-5427.61</v>
      </c>
      <c r="D5642" s="4">
        <v>107016</v>
      </c>
      <c r="E5642" s="4">
        <v>302522.8</v>
      </c>
      <c r="F5642" s="4">
        <v>-9.6999999999999993</v>
      </c>
      <c r="G5642" s="4">
        <v>18467</v>
      </c>
      <c r="H5642" s="4">
        <v>9954.9599999999991</v>
      </c>
      <c r="I5642" s="4">
        <v>47012.66</v>
      </c>
      <c r="J5642" s="4"/>
      <c r="K5642" s="4">
        <v>-114439.07</v>
      </c>
    </row>
    <row r="5643" spans="1:11" x14ac:dyDescent="0.25">
      <c r="A5643" s="2">
        <v>42167</v>
      </c>
      <c r="B5643" s="4">
        <v>368.04</v>
      </c>
      <c r="C5643" s="4">
        <v>-5427.61</v>
      </c>
      <c r="D5643" s="4">
        <v>107016</v>
      </c>
      <c r="E5643" s="4">
        <v>302522.8</v>
      </c>
      <c r="F5643" s="4">
        <v>-9.6999999999999993</v>
      </c>
      <c r="G5643" s="4">
        <v>18467</v>
      </c>
      <c r="H5643" s="4">
        <v>9954.9599999999991</v>
      </c>
      <c r="I5643" s="4">
        <v>47012.66</v>
      </c>
      <c r="J5643" s="4"/>
      <c r="K5643" s="4">
        <v>-114439.07</v>
      </c>
    </row>
    <row r="5644" spans="1:11" x14ac:dyDescent="0.25">
      <c r="A5644" s="2">
        <v>42168</v>
      </c>
      <c r="B5644" s="4">
        <v>368.04</v>
      </c>
      <c r="C5644" s="4">
        <v>-5427.61</v>
      </c>
      <c r="D5644" s="4">
        <v>107016</v>
      </c>
      <c r="E5644" s="4">
        <v>302522.8</v>
      </c>
      <c r="F5644" s="4">
        <v>-9.6999999999999993</v>
      </c>
      <c r="G5644" s="4">
        <v>18467</v>
      </c>
      <c r="H5644" s="4">
        <v>9954.9599999999991</v>
      </c>
      <c r="I5644" s="4">
        <v>47012.66</v>
      </c>
      <c r="J5644" s="4"/>
      <c r="K5644" s="4">
        <v>-114439.07</v>
      </c>
    </row>
    <row r="5645" spans="1:11" x14ac:dyDescent="0.25">
      <c r="A5645" s="2">
        <v>42169</v>
      </c>
      <c r="B5645" s="4">
        <v>368.04</v>
      </c>
      <c r="C5645" s="4">
        <v>-5427.61</v>
      </c>
      <c r="D5645" s="4">
        <v>107016</v>
      </c>
      <c r="E5645" s="4">
        <v>302522.8</v>
      </c>
      <c r="F5645" s="4">
        <v>-9.6999999999999993</v>
      </c>
      <c r="G5645" s="4">
        <v>18467</v>
      </c>
      <c r="H5645" s="4">
        <v>9954.9599999999991</v>
      </c>
      <c r="I5645" s="4">
        <v>47012.66</v>
      </c>
      <c r="J5645" s="4"/>
      <c r="K5645" s="4">
        <v>-114439.07</v>
      </c>
    </row>
    <row r="5646" spans="1:11" x14ac:dyDescent="0.25">
      <c r="A5646" s="2">
        <v>42170</v>
      </c>
      <c r="B5646" s="4">
        <v>368.04</v>
      </c>
      <c r="C5646" s="4">
        <v>-5427.61</v>
      </c>
      <c r="D5646" s="4">
        <v>107016</v>
      </c>
      <c r="E5646" s="4">
        <v>302522.8</v>
      </c>
      <c r="F5646" s="4">
        <v>-9.6999999999999993</v>
      </c>
      <c r="G5646" s="4">
        <v>18467</v>
      </c>
      <c r="H5646" s="4">
        <v>9954.9599999999991</v>
      </c>
      <c r="I5646" s="4">
        <v>47012.66</v>
      </c>
      <c r="J5646" s="4"/>
      <c r="K5646" s="4">
        <v>-114439.07</v>
      </c>
    </row>
    <row r="5647" spans="1:11" x14ac:dyDescent="0.25">
      <c r="A5647" s="2">
        <v>42171</v>
      </c>
      <c r="B5647" s="4">
        <v>368.04</v>
      </c>
      <c r="C5647" s="4">
        <v>-5427.61</v>
      </c>
      <c r="D5647" s="4">
        <v>107016</v>
      </c>
      <c r="E5647" s="4">
        <v>302522.8</v>
      </c>
      <c r="F5647" s="4">
        <v>-9.6999999999999993</v>
      </c>
      <c r="G5647" s="4">
        <v>18467</v>
      </c>
      <c r="H5647" s="4">
        <v>9954.9599999999991</v>
      </c>
      <c r="I5647" s="4">
        <v>47012.66</v>
      </c>
      <c r="J5647" s="4"/>
      <c r="K5647" s="4">
        <v>-114439.07</v>
      </c>
    </row>
    <row r="5648" spans="1:11" x14ac:dyDescent="0.25">
      <c r="A5648" s="2">
        <v>42172</v>
      </c>
      <c r="B5648" s="4">
        <v>368.04</v>
      </c>
      <c r="C5648" s="4">
        <v>-5427.61</v>
      </c>
      <c r="D5648" s="4">
        <v>107016</v>
      </c>
      <c r="E5648" s="4">
        <v>302522.8</v>
      </c>
      <c r="F5648" s="4">
        <v>-9.6999999999999993</v>
      </c>
      <c r="G5648" s="4">
        <v>18467</v>
      </c>
      <c r="H5648" s="4">
        <v>9954.9599999999991</v>
      </c>
      <c r="I5648" s="4">
        <v>47012.66</v>
      </c>
      <c r="J5648" s="4"/>
      <c r="K5648" s="4">
        <v>-114439.07</v>
      </c>
    </row>
    <row r="5649" spans="1:11" x14ac:dyDescent="0.25">
      <c r="A5649" s="2">
        <v>42173</v>
      </c>
      <c r="B5649" s="4">
        <v>368.04</v>
      </c>
      <c r="C5649" s="4">
        <v>-5427.61</v>
      </c>
      <c r="D5649" s="4">
        <v>107016</v>
      </c>
      <c r="E5649" s="4">
        <v>302522.8</v>
      </c>
      <c r="F5649" s="4">
        <v>-9.6999999999999993</v>
      </c>
      <c r="G5649" s="4">
        <v>18467</v>
      </c>
      <c r="H5649" s="4">
        <v>9954.9599999999991</v>
      </c>
      <c r="I5649" s="4">
        <v>47012.66</v>
      </c>
      <c r="J5649" s="4"/>
      <c r="K5649" s="4">
        <v>-114439.07</v>
      </c>
    </row>
    <row r="5650" spans="1:11" x14ac:dyDescent="0.25">
      <c r="A5650" s="2">
        <v>42174</v>
      </c>
      <c r="B5650" s="4">
        <v>368.04</v>
      </c>
      <c r="C5650" s="4">
        <v>-5427.61</v>
      </c>
      <c r="D5650" s="4">
        <v>107016</v>
      </c>
      <c r="E5650" s="4">
        <v>302522.8</v>
      </c>
      <c r="F5650" s="4">
        <v>-9.6999999999999993</v>
      </c>
      <c r="G5650" s="4">
        <v>18467</v>
      </c>
      <c r="H5650" s="4">
        <v>9954.9599999999991</v>
      </c>
      <c r="I5650" s="4">
        <v>47012.66</v>
      </c>
      <c r="J5650" s="4"/>
      <c r="K5650" s="4">
        <v>-114439.07</v>
      </c>
    </row>
    <row r="5651" spans="1:11" x14ac:dyDescent="0.25">
      <c r="A5651" s="2">
        <v>42175</v>
      </c>
      <c r="B5651" s="4">
        <v>368.04</v>
      </c>
      <c r="C5651" s="4">
        <v>-5427.61</v>
      </c>
      <c r="D5651" s="4">
        <v>107016</v>
      </c>
      <c r="E5651" s="4">
        <v>302522.8</v>
      </c>
      <c r="F5651" s="4">
        <v>-9.6999999999999993</v>
      </c>
      <c r="G5651" s="4">
        <v>18467</v>
      </c>
      <c r="H5651" s="4">
        <v>9954.9599999999991</v>
      </c>
      <c r="I5651" s="4">
        <v>47012.66</v>
      </c>
      <c r="J5651" s="4"/>
      <c r="K5651" s="4">
        <v>-114439.07</v>
      </c>
    </row>
    <row r="5652" spans="1:11" x14ac:dyDescent="0.25">
      <c r="A5652" s="2">
        <v>42176</v>
      </c>
      <c r="B5652" s="4">
        <v>368.04</v>
      </c>
      <c r="C5652" s="4">
        <v>-5427.61</v>
      </c>
      <c r="D5652" s="4">
        <v>107016</v>
      </c>
      <c r="E5652" s="4">
        <v>302522.8</v>
      </c>
      <c r="F5652" s="4">
        <v>-9.6999999999999993</v>
      </c>
      <c r="G5652" s="4">
        <v>18467</v>
      </c>
      <c r="H5652" s="4">
        <v>9954.9599999999991</v>
      </c>
      <c r="I5652" s="4">
        <v>47012.66</v>
      </c>
      <c r="J5652" s="4"/>
      <c r="K5652" s="4">
        <v>-114439.07</v>
      </c>
    </row>
    <row r="5653" spans="1:11" x14ac:dyDescent="0.25">
      <c r="A5653" s="2">
        <v>42177</v>
      </c>
      <c r="B5653" s="4">
        <v>368.04</v>
      </c>
      <c r="C5653" s="4">
        <v>-5427.61</v>
      </c>
      <c r="D5653" s="4">
        <v>107016</v>
      </c>
      <c r="E5653" s="4">
        <v>302522.8</v>
      </c>
      <c r="F5653" s="4">
        <v>-9.6999999999999993</v>
      </c>
      <c r="G5653" s="4">
        <v>18467</v>
      </c>
      <c r="H5653" s="4">
        <v>9954.9599999999991</v>
      </c>
      <c r="I5653" s="4">
        <v>47012.66</v>
      </c>
      <c r="J5653" s="4"/>
      <c r="K5653" s="4">
        <v>-114439.07</v>
      </c>
    </row>
    <row r="5654" spans="1:11" x14ac:dyDescent="0.25">
      <c r="A5654" s="2">
        <v>42178</v>
      </c>
      <c r="B5654" s="4">
        <v>368.04</v>
      </c>
      <c r="C5654" s="4">
        <v>-5427.61</v>
      </c>
      <c r="D5654" s="4">
        <v>107016</v>
      </c>
      <c r="E5654" s="4">
        <v>302522.8</v>
      </c>
      <c r="F5654" s="4">
        <v>-9.6999999999999993</v>
      </c>
      <c r="G5654" s="4">
        <v>18467</v>
      </c>
      <c r="H5654" s="4">
        <v>9954.9599999999991</v>
      </c>
      <c r="I5654" s="4">
        <v>47012.66</v>
      </c>
      <c r="J5654" s="4"/>
      <c r="K5654" s="4">
        <v>-114439.07</v>
      </c>
    </row>
    <row r="5655" spans="1:11" x14ac:dyDescent="0.25">
      <c r="A5655" s="2">
        <v>42179</v>
      </c>
      <c r="B5655" s="4">
        <v>368.04</v>
      </c>
      <c r="C5655" s="4">
        <v>-5427.61</v>
      </c>
      <c r="D5655" s="4">
        <v>107016</v>
      </c>
      <c r="E5655" s="4">
        <v>302522.8</v>
      </c>
      <c r="F5655" s="4">
        <v>-9.6999999999999993</v>
      </c>
      <c r="G5655" s="4">
        <v>18467</v>
      </c>
      <c r="H5655" s="4">
        <v>9954.9599999999991</v>
      </c>
      <c r="I5655" s="4">
        <v>47012.66</v>
      </c>
      <c r="J5655" s="4"/>
      <c r="K5655" s="4">
        <v>-114439.07</v>
      </c>
    </row>
    <row r="5656" spans="1:11" x14ac:dyDescent="0.25">
      <c r="A5656" s="2">
        <v>42180</v>
      </c>
      <c r="B5656" s="4">
        <v>368.04</v>
      </c>
      <c r="C5656" s="4">
        <v>-5427.61</v>
      </c>
      <c r="D5656" s="4">
        <v>107016</v>
      </c>
      <c r="E5656" s="4">
        <v>302522.8</v>
      </c>
      <c r="F5656" s="4">
        <v>-9.6999999999999993</v>
      </c>
      <c r="G5656" s="4">
        <v>18467</v>
      </c>
      <c r="H5656" s="4">
        <v>9954.9599999999991</v>
      </c>
      <c r="I5656" s="4">
        <v>47012.66</v>
      </c>
      <c r="J5656" s="4"/>
      <c r="K5656" s="4">
        <v>-114439.07</v>
      </c>
    </row>
    <row r="5657" spans="1:11" x14ac:dyDescent="0.25">
      <c r="A5657" s="2">
        <v>42181</v>
      </c>
      <c r="B5657" s="4">
        <v>368.04</v>
      </c>
      <c r="C5657" s="4">
        <v>-5427.61</v>
      </c>
      <c r="D5657" s="4">
        <v>107016</v>
      </c>
      <c r="E5657" s="4">
        <v>302522.8</v>
      </c>
      <c r="F5657" s="4">
        <v>-9.6999999999999993</v>
      </c>
      <c r="G5657" s="4">
        <v>18467</v>
      </c>
      <c r="H5657" s="4">
        <v>9954.9599999999991</v>
      </c>
      <c r="I5657" s="4">
        <v>47012.66</v>
      </c>
      <c r="J5657" s="4"/>
      <c r="K5657" s="4">
        <v>-114439.07</v>
      </c>
    </row>
    <row r="5658" spans="1:11" x14ac:dyDescent="0.25">
      <c r="A5658" s="2">
        <v>42182</v>
      </c>
      <c r="B5658" s="4">
        <v>368.04</v>
      </c>
      <c r="C5658" s="4">
        <v>-5427.61</v>
      </c>
      <c r="D5658" s="4">
        <v>107016</v>
      </c>
      <c r="E5658" s="4">
        <v>302522.8</v>
      </c>
      <c r="F5658" s="4">
        <v>-9.6999999999999993</v>
      </c>
      <c r="G5658" s="4">
        <v>18467</v>
      </c>
      <c r="H5658" s="4">
        <v>9954.9599999999991</v>
      </c>
      <c r="I5658" s="4">
        <v>47012.66</v>
      </c>
      <c r="J5658" s="4"/>
      <c r="K5658" s="4">
        <v>-114439.07</v>
      </c>
    </row>
    <row r="5659" spans="1:11" x14ac:dyDescent="0.25">
      <c r="A5659" s="2">
        <v>42183</v>
      </c>
      <c r="B5659" s="4">
        <v>368.04</v>
      </c>
      <c r="C5659" s="4">
        <v>-5427.61</v>
      </c>
      <c r="D5659" s="4">
        <v>107016</v>
      </c>
      <c r="E5659" s="4">
        <v>302522.8</v>
      </c>
      <c r="F5659" s="4">
        <v>-9.6999999999999993</v>
      </c>
      <c r="G5659" s="4">
        <v>18467</v>
      </c>
      <c r="H5659" s="4">
        <v>9954.9599999999991</v>
      </c>
      <c r="I5659" s="4">
        <v>47012.66</v>
      </c>
      <c r="J5659" s="4"/>
      <c r="K5659" s="4">
        <v>-114439.07</v>
      </c>
    </row>
    <row r="5660" spans="1:11" x14ac:dyDescent="0.25">
      <c r="A5660" s="2">
        <v>42184</v>
      </c>
      <c r="B5660" s="4">
        <v>368.04</v>
      </c>
      <c r="C5660" s="4">
        <v>-5427.61</v>
      </c>
      <c r="D5660" s="4">
        <v>107016</v>
      </c>
      <c r="E5660" s="4">
        <v>302522.8</v>
      </c>
      <c r="F5660" s="4">
        <v>-9.6999999999999993</v>
      </c>
      <c r="G5660" s="4">
        <v>18467</v>
      </c>
      <c r="H5660" s="4">
        <v>9954.9599999999991</v>
      </c>
      <c r="I5660" s="4">
        <v>47012.66</v>
      </c>
      <c r="J5660" s="4"/>
      <c r="K5660" s="4">
        <v>-114439.07</v>
      </c>
    </row>
    <row r="5661" spans="1:11" x14ac:dyDescent="0.25">
      <c r="A5661" s="2">
        <v>42185</v>
      </c>
      <c r="B5661" s="4">
        <v>348.26</v>
      </c>
      <c r="C5661" s="4">
        <v>-4316.5600000000004</v>
      </c>
      <c r="D5661" s="4">
        <v>108529</v>
      </c>
      <c r="E5661" s="4">
        <v>311441.40000000002</v>
      </c>
      <c r="F5661" s="4">
        <v>-9.84</v>
      </c>
      <c r="G5661" s="4">
        <v>18498</v>
      </c>
      <c r="H5661" s="4">
        <v>9954.9599999999991</v>
      </c>
      <c r="I5661" s="4">
        <v>46981.62</v>
      </c>
      <c r="J5661" s="4"/>
      <c r="K5661" s="4">
        <v>-118735.26</v>
      </c>
    </row>
    <row r="5662" spans="1:11" x14ac:dyDescent="0.25">
      <c r="A5662" s="2">
        <v>42186</v>
      </c>
      <c r="B5662" s="4">
        <v>348.26</v>
      </c>
      <c r="C5662" s="4">
        <v>-4316.5600000000004</v>
      </c>
      <c r="D5662" s="4">
        <v>108529</v>
      </c>
      <c r="E5662" s="4">
        <v>311441.40000000002</v>
      </c>
      <c r="F5662" s="4">
        <v>-9.84</v>
      </c>
      <c r="G5662" s="4">
        <v>18498</v>
      </c>
      <c r="H5662" s="4">
        <v>9954.9599999999991</v>
      </c>
      <c r="I5662" s="4">
        <v>46981.62</v>
      </c>
      <c r="J5662" s="4"/>
      <c r="K5662" s="4">
        <v>-118735.26</v>
      </c>
    </row>
    <row r="5663" spans="1:11" x14ac:dyDescent="0.25">
      <c r="A5663" s="2">
        <v>42187</v>
      </c>
      <c r="B5663" s="4">
        <v>348.26</v>
      </c>
      <c r="C5663" s="4">
        <v>-4316.5600000000004</v>
      </c>
      <c r="D5663" s="4">
        <v>108529</v>
      </c>
      <c r="E5663" s="4">
        <v>311441.40000000002</v>
      </c>
      <c r="F5663" s="4">
        <v>-9.84</v>
      </c>
      <c r="G5663" s="4">
        <v>18498</v>
      </c>
      <c r="H5663" s="4">
        <v>9954.9599999999991</v>
      </c>
      <c r="I5663" s="4">
        <v>46981.62</v>
      </c>
      <c r="J5663" s="4"/>
      <c r="K5663" s="4">
        <v>-118735.26</v>
      </c>
    </row>
    <row r="5664" spans="1:11" x14ac:dyDescent="0.25">
      <c r="A5664" s="2">
        <v>42188</v>
      </c>
      <c r="B5664" s="4">
        <v>348.26</v>
      </c>
      <c r="C5664" s="4">
        <v>-4316.5600000000004</v>
      </c>
      <c r="D5664" s="4">
        <v>108529</v>
      </c>
      <c r="E5664" s="4">
        <v>311441.40000000002</v>
      </c>
      <c r="F5664" s="4">
        <v>-9.84</v>
      </c>
      <c r="G5664" s="4">
        <v>18498</v>
      </c>
      <c r="H5664" s="4">
        <v>9954.9599999999991</v>
      </c>
      <c r="I5664" s="4">
        <v>46981.62</v>
      </c>
      <c r="J5664" s="4"/>
      <c r="K5664" s="4">
        <v>-118735.26</v>
      </c>
    </row>
    <row r="5665" spans="1:11" x14ac:dyDescent="0.25">
      <c r="A5665" s="2">
        <v>42189</v>
      </c>
      <c r="B5665" s="4">
        <v>348.26</v>
      </c>
      <c r="C5665" s="4">
        <v>-4316.5600000000004</v>
      </c>
      <c r="D5665" s="4">
        <v>108529</v>
      </c>
      <c r="E5665" s="4">
        <v>311441.40000000002</v>
      </c>
      <c r="F5665" s="4">
        <v>-9.84</v>
      </c>
      <c r="G5665" s="4">
        <v>18498</v>
      </c>
      <c r="H5665" s="4">
        <v>9954.9599999999991</v>
      </c>
      <c r="I5665" s="4">
        <v>46981.62</v>
      </c>
      <c r="J5665" s="4"/>
      <c r="K5665" s="4">
        <v>-118735.26</v>
      </c>
    </row>
    <row r="5666" spans="1:11" x14ac:dyDescent="0.25">
      <c r="A5666" s="2">
        <v>42190</v>
      </c>
      <c r="B5666" s="4">
        <v>348.26</v>
      </c>
      <c r="C5666" s="4">
        <v>-4316.5600000000004</v>
      </c>
      <c r="D5666" s="4">
        <v>108529</v>
      </c>
      <c r="E5666" s="4">
        <v>311441.40000000002</v>
      </c>
      <c r="F5666" s="4">
        <v>-9.84</v>
      </c>
      <c r="G5666" s="4">
        <v>18498</v>
      </c>
      <c r="H5666" s="4">
        <v>9954.9599999999991</v>
      </c>
      <c r="I5666" s="4">
        <v>46981.62</v>
      </c>
      <c r="J5666" s="4"/>
      <c r="K5666" s="4">
        <v>-118735.26</v>
      </c>
    </row>
    <row r="5667" spans="1:11" x14ac:dyDescent="0.25">
      <c r="A5667" s="2">
        <v>42191</v>
      </c>
      <c r="B5667" s="4">
        <v>348.26</v>
      </c>
      <c r="C5667" s="4">
        <v>-4316.5600000000004</v>
      </c>
      <c r="D5667" s="4">
        <v>108529</v>
      </c>
      <c r="E5667" s="4">
        <v>311441.40000000002</v>
      </c>
      <c r="F5667" s="4">
        <v>-9.84</v>
      </c>
      <c r="G5667" s="4">
        <v>18498</v>
      </c>
      <c r="H5667" s="4">
        <v>9954.9599999999991</v>
      </c>
      <c r="I5667" s="4">
        <v>46981.62</v>
      </c>
      <c r="J5667" s="4"/>
      <c r="K5667" s="4">
        <v>-118735.26</v>
      </c>
    </row>
    <row r="5668" spans="1:11" x14ac:dyDescent="0.25">
      <c r="A5668" s="2">
        <v>42192</v>
      </c>
      <c r="B5668" s="4">
        <v>348.26</v>
      </c>
      <c r="C5668" s="4">
        <v>-4316.5600000000004</v>
      </c>
      <c r="D5668" s="4">
        <v>108529</v>
      </c>
      <c r="E5668" s="4">
        <v>311441.40000000002</v>
      </c>
      <c r="F5668" s="4">
        <v>-9.84</v>
      </c>
      <c r="G5668" s="4">
        <v>18498</v>
      </c>
      <c r="H5668" s="4">
        <v>9954.9599999999991</v>
      </c>
      <c r="I5668" s="4">
        <v>46981.62</v>
      </c>
      <c r="J5668" s="4"/>
      <c r="K5668" s="4">
        <v>-118735.26</v>
      </c>
    </row>
    <row r="5669" spans="1:11" x14ac:dyDescent="0.25">
      <c r="A5669" s="2">
        <v>42193</v>
      </c>
      <c r="B5669" s="4">
        <v>348.26</v>
      </c>
      <c r="C5669" s="4">
        <v>-4316.5600000000004</v>
      </c>
      <c r="D5669" s="4">
        <v>108529</v>
      </c>
      <c r="E5669" s="4">
        <v>311441.40000000002</v>
      </c>
      <c r="F5669" s="4">
        <v>-9.84</v>
      </c>
      <c r="G5669" s="4">
        <v>18498</v>
      </c>
      <c r="H5669" s="4">
        <v>9954.9599999999991</v>
      </c>
      <c r="I5669" s="4">
        <v>46981.62</v>
      </c>
      <c r="J5669" s="4"/>
      <c r="K5669" s="4">
        <v>-118735.26</v>
      </c>
    </row>
    <row r="5670" spans="1:11" x14ac:dyDescent="0.25">
      <c r="A5670" s="2">
        <v>42194</v>
      </c>
      <c r="B5670" s="4">
        <v>348.26</v>
      </c>
      <c r="C5670" s="4">
        <v>-4316.5600000000004</v>
      </c>
      <c r="D5670" s="4">
        <v>108529</v>
      </c>
      <c r="E5670" s="4">
        <v>311441.40000000002</v>
      </c>
      <c r="F5670" s="4">
        <v>-9.84</v>
      </c>
      <c r="G5670" s="4">
        <v>18498</v>
      </c>
      <c r="H5670" s="4">
        <v>9954.9599999999991</v>
      </c>
      <c r="I5670" s="4">
        <v>46981.62</v>
      </c>
      <c r="J5670" s="4"/>
      <c r="K5670" s="4">
        <v>-118735.26</v>
      </c>
    </row>
    <row r="5671" spans="1:11" x14ac:dyDescent="0.25">
      <c r="A5671" s="2">
        <v>42195</v>
      </c>
      <c r="B5671" s="4">
        <v>348.26</v>
      </c>
      <c r="C5671" s="4">
        <v>-4316.5600000000004</v>
      </c>
      <c r="D5671" s="4">
        <v>108529</v>
      </c>
      <c r="E5671" s="4">
        <v>311441.40000000002</v>
      </c>
      <c r="F5671" s="4">
        <v>-9.84</v>
      </c>
      <c r="G5671" s="4">
        <v>18498</v>
      </c>
      <c r="H5671" s="4">
        <v>9954.9599999999991</v>
      </c>
      <c r="I5671" s="4">
        <v>46981.62</v>
      </c>
      <c r="J5671" s="4"/>
      <c r="K5671" s="4">
        <v>-118735.26</v>
      </c>
    </row>
    <row r="5672" spans="1:11" x14ac:dyDescent="0.25">
      <c r="A5672" s="2">
        <v>42196</v>
      </c>
      <c r="B5672" s="4">
        <v>348.26</v>
      </c>
      <c r="C5672" s="4">
        <v>-4316.5600000000004</v>
      </c>
      <c r="D5672" s="4">
        <v>108529</v>
      </c>
      <c r="E5672" s="4">
        <v>311441.40000000002</v>
      </c>
      <c r="F5672" s="4">
        <v>-9.84</v>
      </c>
      <c r="G5672" s="4">
        <v>18498</v>
      </c>
      <c r="H5672" s="4">
        <v>9954.9599999999991</v>
      </c>
      <c r="I5672" s="4">
        <v>46981.62</v>
      </c>
      <c r="J5672" s="4"/>
      <c r="K5672" s="4">
        <v>-118735.26</v>
      </c>
    </row>
    <row r="5673" spans="1:11" x14ac:dyDescent="0.25">
      <c r="A5673" s="2">
        <v>42197</v>
      </c>
      <c r="B5673" s="4">
        <v>348.26</v>
      </c>
      <c r="C5673" s="4">
        <v>-4316.5600000000004</v>
      </c>
      <c r="D5673" s="4">
        <v>108529</v>
      </c>
      <c r="E5673" s="4">
        <v>311441.40000000002</v>
      </c>
      <c r="F5673" s="4">
        <v>-9.84</v>
      </c>
      <c r="G5673" s="4">
        <v>18498</v>
      </c>
      <c r="H5673" s="4">
        <v>9954.9599999999991</v>
      </c>
      <c r="I5673" s="4">
        <v>46981.62</v>
      </c>
      <c r="J5673" s="4"/>
      <c r="K5673" s="4">
        <v>-118735.26</v>
      </c>
    </row>
    <row r="5674" spans="1:11" x14ac:dyDescent="0.25">
      <c r="A5674" s="2">
        <v>42198</v>
      </c>
      <c r="B5674" s="4">
        <v>348.26</v>
      </c>
      <c r="C5674" s="4">
        <v>-4316.5600000000004</v>
      </c>
      <c r="D5674" s="4">
        <v>108529</v>
      </c>
      <c r="E5674" s="4">
        <v>311441.40000000002</v>
      </c>
      <c r="F5674" s="4">
        <v>-9.84</v>
      </c>
      <c r="G5674" s="4">
        <v>18498</v>
      </c>
      <c r="H5674" s="4">
        <v>9954.9599999999991</v>
      </c>
      <c r="I5674" s="4">
        <v>46981.62</v>
      </c>
      <c r="J5674" s="4"/>
      <c r="K5674" s="4">
        <v>-118735.26</v>
      </c>
    </row>
    <row r="5675" spans="1:11" x14ac:dyDescent="0.25">
      <c r="A5675" s="2">
        <v>42199</v>
      </c>
      <c r="B5675" s="4">
        <v>348.26</v>
      </c>
      <c r="C5675" s="4">
        <v>-4316.5600000000004</v>
      </c>
      <c r="D5675" s="4">
        <v>108529</v>
      </c>
      <c r="E5675" s="4">
        <v>311441.40000000002</v>
      </c>
      <c r="F5675" s="4">
        <v>-9.84</v>
      </c>
      <c r="G5675" s="4">
        <v>18498</v>
      </c>
      <c r="H5675" s="4">
        <v>9954.9599999999991</v>
      </c>
      <c r="I5675" s="4">
        <v>46981.62</v>
      </c>
      <c r="J5675" s="4"/>
      <c r="K5675" s="4">
        <v>-118735.26</v>
      </c>
    </row>
    <row r="5676" spans="1:11" x14ac:dyDescent="0.25">
      <c r="A5676" s="2">
        <v>42200</v>
      </c>
      <c r="B5676" s="4">
        <v>348.26</v>
      </c>
      <c r="C5676" s="4">
        <v>-4316.5600000000004</v>
      </c>
      <c r="D5676" s="4">
        <v>108529</v>
      </c>
      <c r="E5676" s="4">
        <v>311441.40000000002</v>
      </c>
      <c r="F5676" s="4">
        <v>-9.84</v>
      </c>
      <c r="G5676" s="4">
        <v>18498</v>
      </c>
      <c r="H5676" s="4">
        <v>9954.9599999999991</v>
      </c>
      <c r="I5676" s="4">
        <v>46981.62</v>
      </c>
      <c r="J5676" s="4"/>
      <c r="K5676" s="4">
        <v>-118735.26</v>
      </c>
    </row>
    <row r="5677" spans="1:11" x14ac:dyDescent="0.25">
      <c r="A5677" s="2">
        <v>42201</v>
      </c>
      <c r="B5677" s="4">
        <v>348.26</v>
      </c>
      <c r="C5677" s="4">
        <v>-4316.5600000000004</v>
      </c>
      <c r="D5677" s="4">
        <v>108529</v>
      </c>
      <c r="E5677" s="4">
        <v>311441.40000000002</v>
      </c>
      <c r="F5677" s="4">
        <v>-9.84</v>
      </c>
      <c r="G5677" s="4">
        <v>18498</v>
      </c>
      <c r="H5677" s="4">
        <v>9954.9599999999991</v>
      </c>
      <c r="I5677" s="4">
        <v>46981.62</v>
      </c>
      <c r="J5677" s="4"/>
      <c r="K5677" s="4">
        <v>-118735.26</v>
      </c>
    </row>
    <row r="5678" spans="1:11" x14ac:dyDescent="0.25">
      <c r="A5678" s="2">
        <v>42202</v>
      </c>
      <c r="B5678" s="4">
        <v>348.26</v>
      </c>
      <c r="C5678" s="4">
        <v>-4316.5600000000004</v>
      </c>
      <c r="D5678" s="4">
        <v>108529</v>
      </c>
      <c r="E5678" s="4">
        <v>311441.40000000002</v>
      </c>
      <c r="F5678" s="4">
        <v>-9.84</v>
      </c>
      <c r="G5678" s="4">
        <v>18498</v>
      </c>
      <c r="H5678" s="4">
        <v>9954.9599999999991</v>
      </c>
      <c r="I5678" s="4">
        <v>46981.62</v>
      </c>
      <c r="J5678" s="4"/>
      <c r="K5678" s="4">
        <v>-118735.26</v>
      </c>
    </row>
    <row r="5679" spans="1:11" x14ac:dyDescent="0.25">
      <c r="A5679" s="2">
        <v>42203</v>
      </c>
      <c r="B5679" s="4">
        <v>348.26</v>
      </c>
      <c r="C5679" s="4">
        <v>-4316.5600000000004</v>
      </c>
      <c r="D5679" s="4">
        <v>108529</v>
      </c>
      <c r="E5679" s="4">
        <v>311441.40000000002</v>
      </c>
      <c r="F5679" s="4">
        <v>-9.84</v>
      </c>
      <c r="G5679" s="4">
        <v>18498</v>
      </c>
      <c r="H5679" s="4">
        <v>9954.9599999999991</v>
      </c>
      <c r="I5679" s="4">
        <v>46981.62</v>
      </c>
      <c r="J5679" s="4"/>
      <c r="K5679" s="4">
        <v>-118735.26</v>
      </c>
    </row>
    <row r="5680" spans="1:11" x14ac:dyDescent="0.25">
      <c r="A5680" s="2">
        <v>42204</v>
      </c>
      <c r="B5680" s="4">
        <v>348.26</v>
      </c>
      <c r="C5680" s="4">
        <v>-4316.5600000000004</v>
      </c>
      <c r="D5680" s="4">
        <v>108529</v>
      </c>
      <c r="E5680" s="4">
        <v>311441.40000000002</v>
      </c>
      <c r="F5680" s="4">
        <v>-9.84</v>
      </c>
      <c r="G5680" s="4">
        <v>18498</v>
      </c>
      <c r="H5680" s="4">
        <v>9954.9599999999991</v>
      </c>
      <c r="I5680" s="4">
        <v>46981.62</v>
      </c>
      <c r="J5680" s="4"/>
      <c r="K5680" s="4">
        <v>-118735.26</v>
      </c>
    </row>
    <row r="5681" spans="1:11" x14ac:dyDescent="0.25">
      <c r="A5681" s="2">
        <v>42205</v>
      </c>
      <c r="B5681" s="4">
        <v>348.26</v>
      </c>
      <c r="C5681" s="4">
        <v>-4316.5600000000004</v>
      </c>
      <c r="D5681" s="4">
        <v>108529</v>
      </c>
      <c r="E5681" s="4">
        <v>311441.40000000002</v>
      </c>
      <c r="F5681" s="4">
        <v>-9.84</v>
      </c>
      <c r="G5681" s="4">
        <v>18498</v>
      </c>
      <c r="H5681" s="4">
        <v>9954.9599999999991</v>
      </c>
      <c r="I5681" s="4">
        <v>46981.62</v>
      </c>
      <c r="J5681" s="4"/>
      <c r="K5681" s="4">
        <v>-118735.26</v>
      </c>
    </row>
    <row r="5682" spans="1:11" x14ac:dyDescent="0.25">
      <c r="A5682" s="2">
        <v>42206</v>
      </c>
      <c r="B5682" s="4">
        <v>348.26</v>
      </c>
      <c r="C5682" s="4">
        <v>-4316.5600000000004</v>
      </c>
      <c r="D5682" s="4">
        <v>108529</v>
      </c>
      <c r="E5682" s="4">
        <v>311441.40000000002</v>
      </c>
      <c r="F5682" s="4">
        <v>-9.84</v>
      </c>
      <c r="G5682" s="4">
        <v>18498</v>
      </c>
      <c r="H5682" s="4">
        <v>9954.9599999999991</v>
      </c>
      <c r="I5682" s="4">
        <v>46981.62</v>
      </c>
      <c r="J5682" s="4"/>
      <c r="K5682" s="4">
        <v>-118735.26</v>
      </c>
    </row>
    <row r="5683" spans="1:11" x14ac:dyDescent="0.25">
      <c r="A5683" s="2">
        <v>42207</v>
      </c>
      <c r="B5683" s="4">
        <v>348.26</v>
      </c>
      <c r="C5683" s="4">
        <v>-4316.5600000000004</v>
      </c>
      <c r="D5683" s="4">
        <v>108529</v>
      </c>
      <c r="E5683" s="4">
        <v>311441.40000000002</v>
      </c>
      <c r="F5683" s="4">
        <v>-9.84</v>
      </c>
      <c r="G5683" s="4">
        <v>18498</v>
      </c>
      <c r="H5683" s="4">
        <v>9954.9599999999991</v>
      </c>
      <c r="I5683" s="4">
        <v>46981.62</v>
      </c>
      <c r="J5683" s="4"/>
      <c r="K5683" s="4">
        <v>-118735.26</v>
      </c>
    </row>
    <row r="5684" spans="1:11" x14ac:dyDescent="0.25">
      <c r="A5684" s="2">
        <v>42208</v>
      </c>
      <c r="B5684" s="4">
        <v>348.26</v>
      </c>
      <c r="C5684" s="4">
        <v>-4316.5600000000004</v>
      </c>
      <c r="D5684" s="4">
        <v>108529</v>
      </c>
      <c r="E5684" s="4">
        <v>311441.40000000002</v>
      </c>
      <c r="F5684" s="4">
        <v>-9.84</v>
      </c>
      <c r="G5684" s="4">
        <v>18498</v>
      </c>
      <c r="H5684" s="4">
        <v>9954.9599999999991</v>
      </c>
      <c r="I5684" s="4">
        <v>46981.62</v>
      </c>
      <c r="J5684" s="4"/>
      <c r="K5684" s="4">
        <v>-118735.26</v>
      </c>
    </row>
    <row r="5685" spans="1:11" x14ac:dyDescent="0.25">
      <c r="A5685" s="2">
        <v>42209</v>
      </c>
      <c r="B5685" s="4">
        <v>348.26</v>
      </c>
      <c r="C5685" s="4">
        <v>-4316.5600000000004</v>
      </c>
      <c r="D5685" s="4">
        <v>108529</v>
      </c>
      <c r="E5685" s="4">
        <v>311441.40000000002</v>
      </c>
      <c r="F5685" s="4">
        <v>-9.84</v>
      </c>
      <c r="G5685" s="4">
        <v>18498</v>
      </c>
      <c r="H5685" s="4">
        <v>9954.9599999999991</v>
      </c>
      <c r="I5685" s="4">
        <v>46981.62</v>
      </c>
      <c r="J5685" s="4"/>
      <c r="K5685" s="4">
        <v>-118735.26</v>
      </c>
    </row>
    <row r="5686" spans="1:11" x14ac:dyDescent="0.25">
      <c r="A5686" s="2">
        <v>42210</v>
      </c>
      <c r="B5686" s="4">
        <v>348.26</v>
      </c>
      <c r="C5686" s="4">
        <v>-4316.5600000000004</v>
      </c>
      <c r="D5686" s="4">
        <v>108529</v>
      </c>
      <c r="E5686" s="4">
        <v>311441.40000000002</v>
      </c>
      <c r="F5686" s="4">
        <v>-9.84</v>
      </c>
      <c r="G5686" s="4">
        <v>18498</v>
      </c>
      <c r="H5686" s="4">
        <v>9954.9599999999991</v>
      </c>
      <c r="I5686" s="4">
        <v>46981.62</v>
      </c>
      <c r="J5686" s="4"/>
      <c r="K5686" s="4">
        <v>-118735.26</v>
      </c>
    </row>
    <row r="5687" spans="1:11" x14ac:dyDescent="0.25">
      <c r="A5687" s="2">
        <v>42211</v>
      </c>
      <c r="B5687" s="4">
        <v>348.26</v>
      </c>
      <c r="C5687" s="4">
        <v>-4316.5600000000004</v>
      </c>
      <c r="D5687" s="4">
        <v>108529</v>
      </c>
      <c r="E5687" s="4">
        <v>311441.40000000002</v>
      </c>
      <c r="F5687" s="4">
        <v>-9.84</v>
      </c>
      <c r="G5687" s="4">
        <v>18498</v>
      </c>
      <c r="H5687" s="4">
        <v>9954.9599999999991</v>
      </c>
      <c r="I5687" s="4">
        <v>46981.62</v>
      </c>
      <c r="J5687" s="4"/>
      <c r="K5687" s="4">
        <v>-118735.26</v>
      </c>
    </row>
    <row r="5688" spans="1:11" x14ac:dyDescent="0.25">
      <c r="A5688" s="2">
        <v>42212</v>
      </c>
      <c r="B5688" s="4">
        <v>348.26</v>
      </c>
      <c r="C5688" s="4">
        <v>-4316.5600000000004</v>
      </c>
      <c r="D5688" s="4">
        <v>108529</v>
      </c>
      <c r="E5688" s="4">
        <v>311441.40000000002</v>
      </c>
      <c r="F5688" s="4">
        <v>-9.84</v>
      </c>
      <c r="G5688" s="4">
        <v>18498</v>
      </c>
      <c r="H5688" s="4">
        <v>9954.9599999999991</v>
      </c>
      <c r="I5688" s="4">
        <v>46981.62</v>
      </c>
      <c r="J5688" s="4"/>
      <c r="K5688" s="4">
        <v>-118735.26</v>
      </c>
    </row>
    <row r="5689" spans="1:11" x14ac:dyDescent="0.25">
      <c r="A5689" s="2">
        <v>42213</v>
      </c>
      <c r="B5689" s="4">
        <v>348.26</v>
      </c>
      <c r="C5689" s="4">
        <v>-4316.5600000000004</v>
      </c>
      <c r="D5689" s="4">
        <v>108529</v>
      </c>
      <c r="E5689" s="4">
        <v>311441.40000000002</v>
      </c>
      <c r="F5689" s="4">
        <v>-9.84</v>
      </c>
      <c r="G5689" s="4">
        <v>18498</v>
      </c>
      <c r="H5689" s="4">
        <v>9954.9599999999991</v>
      </c>
      <c r="I5689" s="4">
        <v>46981.62</v>
      </c>
      <c r="J5689" s="4"/>
      <c r="K5689" s="4">
        <v>-118735.26</v>
      </c>
    </row>
    <row r="5690" spans="1:11" x14ac:dyDescent="0.25">
      <c r="A5690" s="2">
        <v>42214</v>
      </c>
      <c r="B5690" s="4">
        <v>348.26</v>
      </c>
      <c r="C5690" s="4">
        <v>-4316.5600000000004</v>
      </c>
      <c r="D5690" s="4">
        <v>108529</v>
      </c>
      <c r="E5690" s="4">
        <v>311441.40000000002</v>
      </c>
      <c r="F5690" s="4">
        <v>-9.84</v>
      </c>
      <c r="G5690" s="4">
        <v>18498</v>
      </c>
      <c r="H5690" s="4">
        <v>9954.9599999999991</v>
      </c>
      <c r="I5690" s="4">
        <v>46981.62</v>
      </c>
      <c r="J5690" s="4"/>
      <c r="K5690" s="4">
        <v>-118735.26</v>
      </c>
    </row>
    <row r="5691" spans="1:11" x14ac:dyDescent="0.25">
      <c r="A5691" s="2">
        <v>42215</v>
      </c>
      <c r="B5691" s="4">
        <v>348.26</v>
      </c>
      <c r="C5691" s="4">
        <v>-4316.5600000000004</v>
      </c>
      <c r="D5691" s="4">
        <v>108529</v>
      </c>
      <c r="E5691" s="4">
        <v>311441.40000000002</v>
      </c>
      <c r="F5691" s="4">
        <v>-9.84</v>
      </c>
      <c r="G5691" s="4">
        <v>18498</v>
      </c>
      <c r="H5691" s="4">
        <v>9954.9599999999991</v>
      </c>
      <c r="I5691" s="4">
        <v>46981.62</v>
      </c>
      <c r="J5691" s="4"/>
      <c r="K5691" s="4">
        <v>-118735.26</v>
      </c>
    </row>
    <row r="5692" spans="1:11" x14ac:dyDescent="0.25">
      <c r="A5692" s="2">
        <v>42216</v>
      </c>
      <c r="B5692" s="4">
        <v>348.26</v>
      </c>
      <c r="C5692" s="4">
        <v>-4316.5600000000004</v>
      </c>
      <c r="D5692" s="4">
        <v>108495</v>
      </c>
      <c r="E5692" s="4">
        <v>311441.40000000002</v>
      </c>
      <c r="F5692" s="4">
        <v>-9.5299999999999994</v>
      </c>
      <c r="G5692" s="4">
        <v>18498</v>
      </c>
      <c r="H5692" s="4">
        <v>9954.9599999999991</v>
      </c>
      <c r="I5692" s="4">
        <v>46852.78</v>
      </c>
      <c r="J5692" s="4"/>
      <c r="K5692" s="4">
        <v>-118735.26</v>
      </c>
    </row>
    <row r="5693" spans="1:11" x14ac:dyDescent="0.25">
      <c r="A5693" s="2">
        <v>42217</v>
      </c>
      <c r="B5693" s="4">
        <v>348.26</v>
      </c>
      <c r="C5693" s="4">
        <v>-4316.5600000000004</v>
      </c>
      <c r="D5693" s="4">
        <v>108495</v>
      </c>
      <c r="E5693" s="4">
        <v>311441.40000000002</v>
      </c>
      <c r="F5693" s="4">
        <v>-9.5299999999999994</v>
      </c>
      <c r="G5693" s="4">
        <v>18498</v>
      </c>
      <c r="H5693" s="4">
        <v>9954.9599999999991</v>
      </c>
      <c r="I5693" s="4">
        <v>46852.78</v>
      </c>
      <c r="J5693" s="4"/>
      <c r="K5693" s="4">
        <v>-118735.26</v>
      </c>
    </row>
    <row r="5694" spans="1:11" x14ac:dyDescent="0.25">
      <c r="A5694" s="2">
        <v>42218</v>
      </c>
      <c r="B5694" s="4">
        <v>348.26</v>
      </c>
      <c r="C5694" s="4">
        <v>-4316.5600000000004</v>
      </c>
      <c r="D5694" s="4">
        <v>108495</v>
      </c>
      <c r="E5694" s="4">
        <v>311441.40000000002</v>
      </c>
      <c r="F5694" s="4">
        <v>-9.5299999999999994</v>
      </c>
      <c r="G5694" s="4">
        <v>18498</v>
      </c>
      <c r="H5694" s="4">
        <v>9954.9599999999991</v>
      </c>
      <c r="I5694" s="4">
        <v>46852.78</v>
      </c>
      <c r="J5694" s="4"/>
      <c r="K5694" s="4">
        <v>-118735.26</v>
      </c>
    </row>
    <row r="5695" spans="1:11" x14ac:dyDescent="0.25">
      <c r="A5695" s="2">
        <v>42219</v>
      </c>
      <c r="B5695" s="4">
        <v>348.26</v>
      </c>
      <c r="C5695" s="4">
        <v>-4316.5600000000004</v>
      </c>
      <c r="D5695" s="4">
        <v>108495</v>
      </c>
      <c r="E5695" s="4">
        <v>311441.40000000002</v>
      </c>
      <c r="F5695" s="4">
        <v>-9.5299999999999994</v>
      </c>
      <c r="G5695" s="4">
        <v>18498</v>
      </c>
      <c r="H5695" s="4">
        <v>9954.9599999999991</v>
      </c>
      <c r="I5695" s="4">
        <v>46852.78</v>
      </c>
      <c r="J5695" s="4"/>
      <c r="K5695" s="4">
        <v>-118735.26</v>
      </c>
    </row>
    <row r="5696" spans="1:11" x14ac:dyDescent="0.25">
      <c r="A5696" s="2">
        <v>42220</v>
      </c>
      <c r="B5696" s="4">
        <v>348.26</v>
      </c>
      <c r="C5696" s="4">
        <v>-4316.5600000000004</v>
      </c>
      <c r="D5696" s="4">
        <v>108495</v>
      </c>
      <c r="E5696" s="4">
        <v>311441.40000000002</v>
      </c>
      <c r="F5696" s="4">
        <v>-9.5299999999999994</v>
      </c>
      <c r="G5696" s="4">
        <v>18498</v>
      </c>
      <c r="H5696" s="4">
        <v>9954.9599999999991</v>
      </c>
      <c r="I5696" s="4">
        <v>46852.78</v>
      </c>
      <c r="J5696" s="4"/>
      <c r="K5696" s="4">
        <v>-118735.26</v>
      </c>
    </row>
    <row r="5697" spans="1:11" x14ac:dyDescent="0.25">
      <c r="A5697" s="2">
        <v>42221</v>
      </c>
      <c r="B5697" s="4">
        <v>348.26</v>
      </c>
      <c r="C5697" s="4">
        <v>-4316.5600000000004</v>
      </c>
      <c r="D5697" s="4">
        <v>108495</v>
      </c>
      <c r="E5697" s="4">
        <v>311441.40000000002</v>
      </c>
      <c r="F5697" s="4">
        <v>-9.5299999999999994</v>
      </c>
      <c r="G5697" s="4">
        <v>18498</v>
      </c>
      <c r="H5697" s="4">
        <v>9954.9599999999991</v>
      </c>
      <c r="I5697" s="4">
        <v>46852.78</v>
      </c>
      <c r="J5697" s="4"/>
      <c r="K5697" s="4">
        <v>-118735.26</v>
      </c>
    </row>
    <row r="5698" spans="1:11" x14ac:dyDescent="0.25">
      <c r="A5698" s="2">
        <v>42222</v>
      </c>
      <c r="B5698" s="4">
        <v>348.26</v>
      </c>
      <c r="C5698" s="4">
        <v>-4316.5600000000004</v>
      </c>
      <c r="D5698" s="4">
        <v>108495</v>
      </c>
      <c r="E5698" s="4">
        <v>311441.40000000002</v>
      </c>
      <c r="F5698" s="4">
        <v>-9.5299999999999994</v>
      </c>
      <c r="G5698" s="4">
        <v>18498</v>
      </c>
      <c r="H5698" s="4">
        <v>9954.9599999999991</v>
      </c>
      <c r="I5698" s="4">
        <v>46852.78</v>
      </c>
      <c r="J5698" s="4"/>
      <c r="K5698" s="4">
        <v>-118735.26</v>
      </c>
    </row>
    <row r="5699" spans="1:11" x14ac:dyDescent="0.25">
      <c r="A5699" s="2">
        <v>42223</v>
      </c>
      <c r="B5699" s="4">
        <v>348.26</v>
      </c>
      <c r="C5699" s="4">
        <v>-4316.5600000000004</v>
      </c>
      <c r="D5699" s="4">
        <v>108495</v>
      </c>
      <c r="E5699" s="4">
        <v>311441.40000000002</v>
      </c>
      <c r="F5699" s="4">
        <v>-9.5299999999999994</v>
      </c>
      <c r="G5699" s="4">
        <v>18498</v>
      </c>
      <c r="H5699" s="4">
        <v>9954.9599999999991</v>
      </c>
      <c r="I5699" s="4">
        <v>46852.78</v>
      </c>
      <c r="J5699" s="4"/>
      <c r="K5699" s="4">
        <v>-118735.26</v>
      </c>
    </row>
    <row r="5700" spans="1:11" x14ac:dyDescent="0.25">
      <c r="A5700" s="2">
        <v>42224</v>
      </c>
      <c r="B5700" s="4">
        <v>348.26</v>
      </c>
      <c r="C5700" s="4">
        <v>-4316.5600000000004</v>
      </c>
      <c r="D5700" s="4">
        <v>108495</v>
      </c>
      <c r="E5700" s="4">
        <v>311441.40000000002</v>
      </c>
      <c r="F5700" s="4">
        <v>-9.5299999999999994</v>
      </c>
      <c r="G5700" s="4">
        <v>18498</v>
      </c>
      <c r="H5700" s="4">
        <v>9954.9599999999991</v>
      </c>
      <c r="I5700" s="4">
        <v>46852.78</v>
      </c>
      <c r="J5700" s="4"/>
      <c r="K5700" s="4">
        <v>-118735.26</v>
      </c>
    </row>
    <row r="5701" spans="1:11" x14ac:dyDescent="0.25">
      <c r="A5701" s="2">
        <v>42225</v>
      </c>
      <c r="B5701" s="4">
        <v>348.26</v>
      </c>
      <c r="C5701" s="4">
        <v>-4316.5600000000004</v>
      </c>
      <c r="D5701" s="4">
        <v>108495</v>
      </c>
      <c r="E5701" s="4">
        <v>311441.40000000002</v>
      </c>
      <c r="F5701" s="4">
        <v>-9.5299999999999994</v>
      </c>
      <c r="G5701" s="4">
        <v>18498</v>
      </c>
      <c r="H5701" s="4">
        <v>9954.9599999999991</v>
      </c>
      <c r="I5701" s="4">
        <v>46852.78</v>
      </c>
      <c r="J5701" s="4"/>
      <c r="K5701" s="4">
        <v>-118735.26</v>
      </c>
    </row>
    <row r="5702" spans="1:11" x14ac:dyDescent="0.25">
      <c r="A5702" s="2">
        <v>42226</v>
      </c>
      <c r="B5702" s="4">
        <v>348.26</v>
      </c>
      <c r="C5702" s="4">
        <v>-4316.5600000000004</v>
      </c>
      <c r="D5702" s="4">
        <v>108495</v>
      </c>
      <c r="E5702" s="4">
        <v>311441.40000000002</v>
      </c>
      <c r="F5702" s="4">
        <v>-9.5299999999999994</v>
      </c>
      <c r="G5702" s="4">
        <v>18498</v>
      </c>
      <c r="H5702" s="4">
        <v>9954.9599999999991</v>
      </c>
      <c r="I5702" s="4">
        <v>46852.78</v>
      </c>
      <c r="J5702" s="4"/>
      <c r="K5702" s="4">
        <v>-118735.26</v>
      </c>
    </row>
    <row r="5703" spans="1:11" x14ac:dyDescent="0.25">
      <c r="A5703" s="2">
        <v>42227</v>
      </c>
      <c r="B5703" s="4">
        <v>348.26</v>
      </c>
      <c r="C5703" s="4">
        <v>-4316.5600000000004</v>
      </c>
      <c r="D5703" s="4">
        <v>108495</v>
      </c>
      <c r="E5703" s="4">
        <v>311441.40000000002</v>
      </c>
      <c r="F5703" s="4">
        <v>-9.5299999999999994</v>
      </c>
      <c r="G5703" s="4">
        <v>18498</v>
      </c>
      <c r="H5703" s="4">
        <v>9954.9599999999991</v>
      </c>
      <c r="I5703" s="4">
        <v>46852.78</v>
      </c>
      <c r="J5703" s="4"/>
      <c r="K5703" s="4">
        <v>-118735.26</v>
      </c>
    </row>
    <row r="5704" spans="1:11" x14ac:dyDescent="0.25">
      <c r="A5704" s="2">
        <v>42228</v>
      </c>
      <c r="B5704" s="4">
        <v>348.26</v>
      </c>
      <c r="C5704" s="4">
        <v>-4316.5600000000004</v>
      </c>
      <c r="D5704" s="4">
        <v>108495</v>
      </c>
      <c r="E5704" s="4">
        <v>311441.40000000002</v>
      </c>
      <c r="F5704" s="4">
        <v>-9.5299999999999994</v>
      </c>
      <c r="G5704" s="4">
        <v>18498</v>
      </c>
      <c r="H5704" s="4">
        <v>9954.9599999999991</v>
      </c>
      <c r="I5704" s="4">
        <v>46852.78</v>
      </c>
      <c r="J5704" s="4"/>
      <c r="K5704" s="4">
        <v>-118735.26</v>
      </c>
    </row>
    <row r="5705" spans="1:11" x14ac:dyDescent="0.25">
      <c r="A5705" s="2">
        <v>42229</v>
      </c>
      <c r="B5705" s="4">
        <v>348.26</v>
      </c>
      <c r="C5705" s="4">
        <v>-4316.5600000000004</v>
      </c>
      <c r="D5705" s="4">
        <v>108495</v>
      </c>
      <c r="E5705" s="4">
        <v>311441.40000000002</v>
      </c>
      <c r="F5705" s="4">
        <v>-9.5299999999999994</v>
      </c>
      <c r="G5705" s="4">
        <v>18498</v>
      </c>
      <c r="H5705" s="4">
        <v>9954.9599999999991</v>
      </c>
      <c r="I5705" s="4">
        <v>46852.78</v>
      </c>
      <c r="J5705" s="4"/>
      <c r="K5705" s="4">
        <v>-118735.26</v>
      </c>
    </row>
    <row r="5706" spans="1:11" x14ac:dyDescent="0.25">
      <c r="A5706" s="2">
        <v>42230</v>
      </c>
      <c r="B5706" s="4">
        <v>348.26</v>
      </c>
      <c r="C5706" s="4">
        <v>-4316.5600000000004</v>
      </c>
      <c r="D5706" s="4">
        <v>108495</v>
      </c>
      <c r="E5706" s="4">
        <v>311441.40000000002</v>
      </c>
      <c r="F5706" s="4">
        <v>-9.5299999999999994</v>
      </c>
      <c r="G5706" s="4">
        <v>18498</v>
      </c>
      <c r="H5706" s="4">
        <v>9954.9599999999991</v>
      </c>
      <c r="I5706" s="4">
        <v>46852.78</v>
      </c>
      <c r="J5706" s="4"/>
      <c r="K5706" s="4">
        <v>-118735.26</v>
      </c>
    </row>
    <row r="5707" spans="1:11" x14ac:dyDescent="0.25">
      <c r="A5707" s="2">
        <v>42231</v>
      </c>
      <c r="B5707" s="4">
        <v>348.26</v>
      </c>
      <c r="C5707" s="4">
        <v>-4316.5600000000004</v>
      </c>
      <c r="D5707" s="4">
        <v>108495</v>
      </c>
      <c r="E5707" s="4">
        <v>311441.40000000002</v>
      </c>
      <c r="F5707" s="4">
        <v>-9.5299999999999994</v>
      </c>
      <c r="G5707" s="4">
        <v>18498</v>
      </c>
      <c r="H5707" s="4">
        <v>9954.9599999999991</v>
      </c>
      <c r="I5707" s="4">
        <v>46852.78</v>
      </c>
      <c r="J5707" s="4"/>
      <c r="K5707" s="4">
        <v>-118735.26</v>
      </c>
    </row>
    <row r="5708" spans="1:11" x14ac:dyDescent="0.25">
      <c r="A5708" s="2">
        <v>42232</v>
      </c>
      <c r="B5708" s="4">
        <v>348.26</v>
      </c>
      <c r="C5708" s="4">
        <v>-4316.5600000000004</v>
      </c>
      <c r="D5708" s="4">
        <v>108495</v>
      </c>
      <c r="E5708" s="4">
        <v>311441.40000000002</v>
      </c>
      <c r="F5708" s="4">
        <v>-9.5299999999999994</v>
      </c>
      <c r="G5708" s="4">
        <v>18498</v>
      </c>
      <c r="H5708" s="4">
        <v>9954.9599999999991</v>
      </c>
      <c r="I5708" s="4">
        <v>46852.78</v>
      </c>
      <c r="J5708" s="4"/>
      <c r="K5708" s="4">
        <v>-118735.26</v>
      </c>
    </row>
    <row r="5709" spans="1:11" x14ac:dyDescent="0.25">
      <c r="A5709" s="2">
        <v>42233</v>
      </c>
      <c r="B5709" s="4">
        <v>348.26</v>
      </c>
      <c r="C5709" s="4">
        <v>-4316.5600000000004</v>
      </c>
      <c r="D5709" s="4">
        <v>108495</v>
      </c>
      <c r="E5709" s="4">
        <v>311441.40000000002</v>
      </c>
      <c r="F5709" s="4">
        <v>-9.5299999999999994</v>
      </c>
      <c r="G5709" s="4">
        <v>18498</v>
      </c>
      <c r="H5709" s="4">
        <v>9954.9599999999991</v>
      </c>
      <c r="I5709" s="4">
        <v>46852.78</v>
      </c>
      <c r="J5709" s="4"/>
      <c r="K5709" s="4">
        <v>-118735.26</v>
      </c>
    </row>
    <row r="5710" spans="1:11" x14ac:dyDescent="0.25">
      <c r="A5710" s="2">
        <v>42234</v>
      </c>
      <c r="B5710" s="4">
        <v>348.26</v>
      </c>
      <c r="C5710" s="4">
        <v>-4316.5600000000004</v>
      </c>
      <c r="D5710" s="4">
        <v>108495</v>
      </c>
      <c r="E5710" s="4">
        <v>311441.40000000002</v>
      </c>
      <c r="F5710" s="4">
        <v>-9.5299999999999994</v>
      </c>
      <c r="G5710" s="4">
        <v>18498</v>
      </c>
      <c r="H5710" s="4">
        <v>9954.9599999999991</v>
      </c>
      <c r="I5710" s="4">
        <v>46852.78</v>
      </c>
      <c r="J5710" s="4"/>
      <c r="K5710" s="4">
        <v>-118735.26</v>
      </c>
    </row>
    <row r="5711" spans="1:11" x14ac:dyDescent="0.25">
      <c r="A5711" s="2">
        <v>42235</v>
      </c>
      <c r="B5711" s="4">
        <v>348.26</v>
      </c>
      <c r="C5711" s="4">
        <v>-4316.5600000000004</v>
      </c>
      <c r="D5711" s="4">
        <v>108495</v>
      </c>
      <c r="E5711" s="4">
        <v>311441.40000000002</v>
      </c>
      <c r="F5711" s="4">
        <v>-9.5299999999999994</v>
      </c>
      <c r="G5711" s="4">
        <v>18498</v>
      </c>
      <c r="H5711" s="4">
        <v>9954.9599999999991</v>
      </c>
      <c r="I5711" s="4">
        <v>46852.78</v>
      </c>
      <c r="J5711" s="4"/>
      <c r="K5711" s="4">
        <v>-118735.26</v>
      </c>
    </row>
    <row r="5712" spans="1:11" x14ac:dyDescent="0.25">
      <c r="A5712" s="2">
        <v>42236</v>
      </c>
      <c r="B5712" s="4">
        <v>348.26</v>
      </c>
      <c r="C5712" s="4">
        <v>-4316.5600000000004</v>
      </c>
      <c r="D5712" s="4">
        <v>108495</v>
      </c>
      <c r="E5712" s="4">
        <v>311441.40000000002</v>
      </c>
      <c r="F5712" s="4">
        <v>-9.5299999999999994</v>
      </c>
      <c r="G5712" s="4">
        <v>18498</v>
      </c>
      <c r="H5712" s="4">
        <v>9954.9599999999991</v>
      </c>
      <c r="I5712" s="4">
        <v>46852.78</v>
      </c>
      <c r="J5712" s="4"/>
      <c r="K5712" s="4">
        <v>-118735.26</v>
      </c>
    </row>
    <row r="5713" spans="1:11" x14ac:dyDescent="0.25">
      <c r="A5713" s="2">
        <v>42237</v>
      </c>
      <c r="B5713" s="4">
        <v>348.26</v>
      </c>
      <c r="C5713" s="4">
        <v>-4316.5600000000004</v>
      </c>
      <c r="D5713" s="4">
        <v>108495</v>
      </c>
      <c r="E5713" s="4">
        <v>311441.40000000002</v>
      </c>
      <c r="F5713" s="4">
        <v>-9.5299999999999994</v>
      </c>
      <c r="G5713" s="4">
        <v>18498</v>
      </c>
      <c r="H5713" s="4">
        <v>9954.9599999999991</v>
      </c>
      <c r="I5713" s="4">
        <v>46852.78</v>
      </c>
      <c r="J5713" s="4"/>
      <c r="K5713" s="4">
        <v>-118735.26</v>
      </c>
    </row>
    <row r="5714" spans="1:11" x14ac:dyDescent="0.25">
      <c r="A5714" s="2">
        <v>42238</v>
      </c>
      <c r="B5714" s="4">
        <v>348.26</v>
      </c>
      <c r="C5714" s="4">
        <v>-4316.5600000000004</v>
      </c>
      <c r="D5714" s="4">
        <v>108495</v>
      </c>
      <c r="E5714" s="4">
        <v>311441.40000000002</v>
      </c>
      <c r="F5714" s="4">
        <v>-9.5299999999999994</v>
      </c>
      <c r="G5714" s="4">
        <v>18498</v>
      </c>
      <c r="H5714" s="4">
        <v>9954.9599999999991</v>
      </c>
      <c r="I5714" s="4">
        <v>46852.78</v>
      </c>
      <c r="J5714" s="4"/>
      <c r="K5714" s="4">
        <v>-118735.26</v>
      </c>
    </row>
    <row r="5715" spans="1:11" x14ac:dyDescent="0.25">
      <c r="A5715" s="2">
        <v>42239</v>
      </c>
      <c r="B5715" s="4">
        <v>348.26</v>
      </c>
      <c r="C5715" s="4">
        <v>-4316.5600000000004</v>
      </c>
      <c r="D5715" s="4">
        <v>108495</v>
      </c>
      <c r="E5715" s="4">
        <v>311441.40000000002</v>
      </c>
      <c r="F5715" s="4">
        <v>-9.5299999999999994</v>
      </c>
      <c r="G5715" s="4">
        <v>18498</v>
      </c>
      <c r="H5715" s="4">
        <v>9954.9599999999991</v>
      </c>
      <c r="I5715" s="4">
        <v>46852.78</v>
      </c>
      <c r="J5715" s="4"/>
      <c r="K5715" s="4">
        <v>-118735.26</v>
      </c>
    </row>
    <row r="5716" spans="1:11" x14ac:dyDescent="0.25">
      <c r="A5716" s="2">
        <v>42240</v>
      </c>
      <c r="B5716" s="4">
        <v>348.26</v>
      </c>
      <c r="C5716" s="4">
        <v>-4316.5600000000004</v>
      </c>
      <c r="D5716" s="4">
        <v>108495</v>
      </c>
      <c r="E5716" s="4">
        <v>311441.40000000002</v>
      </c>
      <c r="F5716" s="4">
        <v>-9.5299999999999994</v>
      </c>
      <c r="G5716" s="4">
        <v>18498</v>
      </c>
      <c r="H5716" s="4">
        <v>9954.9599999999991</v>
      </c>
      <c r="I5716" s="4">
        <v>46852.78</v>
      </c>
      <c r="J5716" s="4"/>
      <c r="K5716" s="4">
        <v>-118735.26</v>
      </c>
    </row>
    <row r="5717" spans="1:11" x14ac:dyDescent="0.25">
      <c r="A5717" s="2">
        <v>42241</v>
      </c>
      <c r="B5717" s="4">
        <v>348.26</v>
      </c>
      <c r="C5717" s="4">
        <v>-4316.5600000000004</v>
      </c>
      <c r="D5717" s="4">
        <v>108495</v>
      </c>
      <c r="E5717" s="4">
        <v>311441.40000000002</v>
      </c>
      <c r="F5717" s="4">
        <v>-9.5299999999999994</v>
      </c>
      <c r="G5717" s="4">
        <v>18498</v>
      </c>
      <c r="H5717" s="4">
        <v>9954.9599999999991</v>
      </c>
      <c r="I5717" s="4">
        <v>46852.78</v>
      </c>
      <c r="J5717" s="4"/>
      <c r="K5717" s="4">
        <v>-118735.26</v>
      </c>
    </row>
    <row r="5718" spans="1:11" x14ac:dyDescent="0.25">
      <c r="A5718" s="2">
        <v>42242</v>
      </c>
      <c r="B5718" s="4">
        <v>348.26</v>
      </c>
      <c r="C5718" s="4">
        <v>-4316.5600000000004</v>
      </c>
      <c r="D5718" s="4">
        <v>108495</v>
      </c>
      <c r="E5718" s="4">
        <v>311441.40000000002</v>
      </c>
      <c r="F5718" s="4">
        <v>-9.5299999999999994</v>
      </c>
      <c r="G5718" s="4">
        <v>18498</v>
      </c>
      <c r="H5718" s="4">
        <v>9954.9599999999991</v>
      </c>
      <c r="I5718" s="4">
        <v>46852.78</v>
      </c>
      <c r="J5718" s="4"/>
      <c r="K5718" s="4">
        <v>-118735.26</v>
      </c>
    </row>
    <row r="5719" spans="1:11" x14ac:dyDescent="0.25">
      <c r="A5719" s="2">
        <v>42243</v>
      </c>
      <c r="B5719" s="4">
        <v>348.26</v>
      </c>
      <c r="C5719" s="4">
        <v>-4316.5600000000004</v>
      </c>
      <c r="D5719" s="4">
        <v>108495</v>
      </c>
      <c r="E5719" s="4">
        <v>311441.40000000002</v>
      </c>
      <c r="F5719" s="4">
        <v>-9.5299999999999994</v>
      </c>
      <c r="G5719" s="4">
        <v>18498</v>
      </c>
      <c r="H5719" s="4">
        <v>9954.9599999999991</v>
      </c>
      <c r="I5719" s="4">
        <v>46852.78</v>
      </c>
      <c r="J5719" s="4"/>
      <c r="K5719" s="4">
        <v>-118735.26</v>
      </c>
    </row>
    <row r="5720" spans="1:11" x14ac:dyDescent="0.25">
      <c r="A5720" s="2">
        <v>42244</v>
      </c>
      <c r="B5720" s="4">
        <v>348.26</v>
      </c>
      <c r="C5720" s="4">
        <v>-4316.5600000000004</v>
      </c>
      <c r="D5720" s="4">
        <v>108495</v>
      </c>
      <c r="E5720" s="4">
        <v>311441.40000000002</v>
      </c>
      <c r="F5720" s="4">
        <v>-9.5299999999999994</v>
      </c>
      <c r="G5720" s="4">
        <v>18498</v>
      </c>
      <c r="H5720" s="4">
        <v>9954.9599999999991</v>
      </c>
      <c r="I5720" s="4">
        <v>46852.78</v>
      </c>
      <c r="J5720" s="4"/>
      <c r="K5720" s="4">
        <v>-118735.26</v>
      </c>
    </row>
    <row r="5721" spans="1:11" x14ac:dyDescent="0.25">
      <c r="A5721" s="2">
        <v>42245</v>
      </c>
      <c r="B5721" s="4">
        <v>348.26</v>
      </c>
      <c r="C5721" s="4">
        <v>-4316.5600000000004</v>
      </c>
      <c r="D5721" s="4">
        <v>108495</v>
      </c>
      <c r="E5721" s="4">
        <v>311441.40000000002</v>
      </c>
      <c r="F5721" s="4">
        <v>-9.5299999999999994</v>
      </c>
      <c r="G5721" s="4">
        <v>18498</v>
      </c>
      <c r="H5721" s="4">
        <v>9954.9599999999991</v>
      </c>
      <c r="I5721" s="4">
        <v>46852.78</v>
      </c>
      <c r="J5721" s="4"/>
      <c r="K5721" s="4">
        <v>-118735.26</v>
      </c>
    </row>
    <row r="5722" spans="1:11" x14ac:dyDescent="0.25">
      <c r="A5722" s="2">
        <v>42246</v>
      </c>
      <c r="B5722" s="4">
        <v>348.26</v>
      </c>
      <c r="C5722" s="4">
        <v>-4316.5600000000004</v>
      </c>
      <c r="D5722" s="4">
        <v>108495</v>
      </c>
      <c r="E5722" s="4">
        <v>311441.40000000002</v>
      </c>
      <c r="F5722" s="4">
        <v>-9.5299999999999994</v>
      </c>
      <c r="G5722" s="4">
        <v>18498</v>
      </c>
      <c r="H5722" s="4">
        <v>9954.9599999999991</v>
      </c>
      <c r="I5722" s="4">
        <v>46852.78</v>
      </c>
      <c r="J5722" s="4"/>
      <c r="K5722" s="4">
        <v>-118735.26</v>
      </c>
    </row>
    <row r="5723" spans="1:11" x14ac:dyDescent="0.25">
      <c r="A5723" s="2">
        <v>42247</v>
      </c>
      <c r="B5723" s="4">
        <v>348.26</v>
      </c>
      <c r="C5723" s="4">
        <v>-4316.5600000000004</v>
      </c>
      <c r="D5723" s="4">
        <v>109967</v>
      </c>
      <c r="E5723" s="4">
        <v>311441.40000000002</v>
      </c>
      <c r="F5723" s="4">
        <v>-7.9399999999999995</v>
      </c>
      <c r="G5723" s="4">
        <v>18498</v>
      </c>
      <c r="H5723" s="4">
        <v>9954.9599999999991</v>
      </c>
      <c r="I5723" s="4">
        <v>46710.16</v>
      </c>
      <c r="J5723" s="4"/>
      <c r="K5723" s="4">
        <v>-118735.26</v>
      </c>
    </row>
    <row r="5724" spans="1:11" x14ac:dyDescent="0.25">
      <c r="A5724" s="2">
        <v>42248</v>
      </c>
      <c r="B5724" s="4">
        <v>348.26</v>
      </c>
      <c r="C5724" s="4">
        <v>-4316.5600000000004</v>
      </c>
      <c r="D5724" s="4">
        <v>109967</v>
      </c>
      <c r="E5724" s="4">
        <v>311441.40000000002</v>
      </c>
      <c r="F5724" s="4">
        <v>-7.9399999999999995</v>
      </c>
      <c r="G5724" s="4">
        <v>18498</v>
      </c>
      <c r="H5724" s="4">
        <v>9954.9599999999991</v>
      </c>
      <c r="I5724" s="4">
        <v>46710.16</v>
      </c>
      <c r="J5724" s="4"/>
      <c r="K5724" s="4">
        <v>-118735.26</v>
      </c>
    </row>
    <row r="5725" spans="1:11" x14ac:dyDescent="0.25">
      <c r="A5725" s="2">
        <v>42249</v>
      </c>
      <c r="B5725" s="4">
        <v>348.26</v>
      </c>
      <c r="C5725" s="4">
        <v>-4316.5600000000004</v>
      </c>
      <c r="D5725" s="4">
        <v>109967</v>
      </c>
      <c r="E5725" s="4">
        <v>311441.40000000002</v>
      </c>
      <c r="F5725" s="4">
        <v>-7.9399999999999995</v>
      </c>
      <c r="G5725" s="4">
        <v>18498</v>
      </c>
      <c r="H5725" s="4">
        <v>9954.9599999999991</v>
      </c>
      <c r="I5725" s="4">
        <v>46710.16</v>
      </c>
      <c r="J5725" s="4"/>
      <c r="K5725" s="4">
        <v>-118735.26</v>
      </c>
    </row>
    <row r="5726" spans="1:11" x14ac:dyDescent="0.25">
      <c r="A5726" s="2">
        <v>42250</v>
      </c>
      <c r="B5726" s="4">
        <v>348.26</v>
      </c>
      <c r="C5726" s="4">
        <v>-4316.5600000000004</v>
      </c>
      <c r="D5726" s="4">
        <v>109967</v>
      </c>
      <c r="E5726" s="4">
        <v>311441.40000000002</v>
      </c>
      <c r="F5726" s="4">
        <v>-7.9399999999999995</v>
      </c>
      <c r="G5726" s="4">
        <v>18498</v>
      </c>
      <c r="H5726" s="4">
        <v>9954.9599999999991</v>
      </c>
      <c r="I5726" s="4">
        <v>46710.16</v>
      </c>
      <c r="J5726" s="4"/>
      <c r="K5726" s="4">
        <v>-118735.26</v>
      </c>
    </row>
    <row r="5727" spans="1:11" x14ac:dyDescent="0.25">
      <c r="A5727" s="2">
        <v>42251</v>
      </c>
      <c r="B5727" s="4">
        <v>348.26</v>
      </c>
      <c r="C5727" s="4">
        <v>-4316.5600000000004</v>
      </c>
      <c r="D5727" s="4">
        <v>109967</v>
      </c>
      <c r="E5727" s="4">
        <v>311441.40000000002</v>
      </c>
      <c r="F5727" s="4">
        <v>-7.9399999999999995</v>
      </c>
      <c r="G5727" s="4">
        <v>18498</v>
      </c>
      <c r="H5727" s="4">
        <v>9954.9599999999991</v>
      </c>
      <c r="I5727" s="4">
        <v>46710.16</v>
      </c>
      <c r="J5727" s="4"/>
      <c r="K5727" s="4">
        <v>-118735.26</v>
      </c>
    </row>
    <row r="5728" spans="1:11" x14ac:dyDescent="0.25">
      <c r="A5728" s="2">
        <v>42252</v>
      </c>
      <c r="B5728" s="4">
        <v>348.26</v>
      </c>
      <c r="C5728" s="4">
        <v>-4316.5600000000004</v>
      </c>
      <c r="D5728" s="4">
        <v>109967</v>
      </c>
      <c r="E5728" s="4">
        <v>311441.40000000002</v>
      </c>
      <c r="F5728" s="4">
        <v>-7.9399999999999995</v>
      </c>
      <c r="G5728" s="4">
        <v>18498</v>
      </c>
      <c r="H5728" s="4">
        <v>9954.9599999999991</v>
      </c>
      <c r="I5728" s="4">
        <v>46710.16</v>
      </c>
      <c r="J5728" s="4"/>
      <c r="K5728" s="4">
        <v>-118735.26</v>
      </c>
    </row>
    <row r="5729" spans="1:11" x14ac:dyDescent="0.25">
      <c r="A5729" s="2">
        <v>42253</v>
      </c>
      <c r="B5729" s="4">
        <v>348.26</v>
      </c>
      <c r="C5729" s="4">
        <v>-4316.5600000000004</v>
      </c>
      <c r="D5729" s="4">
        <v>109967</v>
      </c>
      <c r="E5729" s="4">
        <v>311441.40000000002</v>
      </c>
      <c r="F5729" s="4">
        <v>-7.9399999999999995</v>
      </c>
      <c r="G5729" s="4">
        <v>18498</v>
      </c>
      <c r="H5729" s="4">
        <v>9954.9599999999991</v>
      </c>
      <c r="I5729" s="4">
        <v>46710.16</v>
      </c>
      <c r="J5729" s="4"/>
      <c r="K5729" s="4">
        <v>-118735.26</v>
      </c>
    </row>
    <row r="5730" spans="1:11" x14ac:dyDescent="0.25">
      <c r="A5730" s="2">
        <v>42254</v>
      </c>
      <c r="B5730" s="4">
        <v>348.26</v>
      </c>
      <c r="C5730" s="4">
        <v>-4316.5600000000004</v>
      </c>
      <c r="D5730" s="4">
        <v>109967</v>
      </c>
      <c r="E5730" s="4">
        <v>311441.40000000002</v>
      </c>
      <c r="F5730" s="4">
        <v>-7.9399999999999995</v>
      </c>
      <c r="G5730" s="4">
        <v>18498</v>
      </c>
      <c r="H5730" s="4">
        <v>9954.9599999999991</v>
      </c>
      <c r="I5730" s="4">
        <v>46710.16</v>
      </c>
      <c r="J5730" s="4"/>
      <c r="K5730" s="4">
        <v>-118735.26</v>
      </c>
    </row>
    <row r="5731" spans="1:11" x14ac:dyDescent="0.25">
      <c r="A5731" s="2">
        <v>42255</v>
      </c>
      <c r="B5731" s="4">
        <v>348.26</v>
      </c>
      <c r="C5731" s="4">
        <v>-4316.5600000000004</v>
      </c>
      <c r="D5731" s="4">
        <v>109967</v>
      </c>
      <c r="E5731" s="4">
        <v>311441.40000000002</v>
      </c>
      <c r="F5731" s="4">
        <v>-7.9399999999999995</v>
      </c>
      <c r="G5731" s="4">
        <v>18498</v>
      </c>
      <c r="H5731" s="4">
        <v>9954.9599999999991</v>
      </c>
      <c r="I5731" s="4">
        <v>46710.16</v>
      </c>
      <c r="J5731" s="4"/>
      <c r="K5731" s="4">
        <v>-118735.26</v>
      </c>
    </row>
    <row r="5732" spans="1:11" x14ac:dyDescent="0.25">
      <c r="A5732" s="2">
        <v>42256</v>
      </c>
      <c r="B5732" s="4">
        <v>348.26</v>
      </c>
      <c r="C5732" s="4">
        <v>-4316.5600000000004</v>
      </c>
      <c r="D5732" s="4">
        <v>109967</v>
      </c>
      <c r="E5732" s="4">
        <v>311441.40000000002</v>
      </c>
      <c r="F5732" s="4">
        <v>-7.9399999999999995</v>
      </c>
      <c r="G5732" s="4">
        <v>18498</v>
      </c>
      <c r="H5732" s="4">
        <v>9954.9599999999991</v>
      </c>
      <c r="I5732" s="4">
        <v>46710.16</v>
      </c>
      <c r="J5732" s="4"/>
      <c r="K5732" s="4">
        <v>-118735.26</v>
      </c>
    </row>
    <row r="5733" spans="1:11" x14ac:dyDescent="0.25">
      <c r="A5733" s="2">
        <v>42257</v>
      </c>
      <c r="B5733" s="4">
        <v>348.26</v>
      </c>
      <c r="C5733" s="4">
        <v>-4316.5600000000004</v>
      </c>
      <c r="D5733" s="4">
        <v>109967</v>
      </c>
      <c r="E5733" s="4">
        <v>311441.40000000002</v>
      </c>
      <c r="F5733" s="4">
        <v>-7.9399999999999995</v>
      </c>
      <c r="G5733" s="4">
        <v>18498</v>
      </c>
      <c r="H5733" s="4">
        <v>9954.9599999999991</v>
      </c>
      <c r="I5733" s="4">
        <v>46710.16</v>
      </c>
      <c r="J5733" s="4"/>
      <c r="K5733" s="4">
        <v>-118735.26</v>
      </c>
    </row>
    <row r="5734" spans="1:11" x14ac:dyDescent="0.25">
      <c r="A5734" s="2">
        <v>42258</v>
      </c>
      <c r="B5734" s="4">
        <v>348.26</v>
      </c>
      <c r="C5734" s="4">
        <v>-4316.5600000000004</v>
      </c>
      <c r="D5734" s="4">
        <v>109967</v>
      </c>
      <c r="E5734" s="4">
        <v>311441.40000000002</v>
      </c>
      <c r="F5734" s="4">
        <v>-7.9399999999999995</v>
      </c>
      <c r="G5734" s="4">
        <v>18498</v>
      </c>
      <c r="H5734" s="4">
        <v>9954.9599999999991</v>
      </c>
      <c r="I5734" s="4">
        <v>46710.16</v>
      </c>
      <c r="J5734" s="4"/>
      <c r="K5734" s="4">
        <v>-118735.26</v>
      </c>
    </row>
    <row r="5735" spans="1:11" x14ac:dyDescent="0.25">
      <c r="A5735" s="2">
        <v>42259</v>
      </c>
      <c r="B5735" s="4">
        <v>348.26</v>
      </c>
      <c r="C5735" s="4">
        <v>-4316.5600000000004</v>
      </c>
      <c r="D5735" s="4">
        <v>109967</v>
      </c>
      <c r="E5735" s="4">
        <v>311441.40000000002</v>
      </c>
      <c r="F5735" s="4">
        <v>-7.9399999999999995</v>
      </c>
      <c r="G5735" s="4">
        <v>18498</v>
      </c>
      <c r="H5735" s="4">
        <v>9954.9599999999991</v>
      </c>
      <c r="I5735" s="4">
        <v>46710.16</v>
      </c>
      <c r="J5735" s="4"/>
      <c r="K5735" s="4">
        <v>-118735.26</v>
      </c>
    </row>
    <row r="5736" spans="1:11" x14ac:dyDescent="0.25">
      <c r="A5736" s="2">
        <v>42260</v>
      </c>
      <c r="B5736" s="4">
        <v>348.26</v>
      </c>
      <c r="C5736" s="4">
        <v>-4316.5600000000004</v>
      </c>
      <c r="D5736" s="4">
        <v>109967</v>
      </c>
      <c r="E5736" s="4">
        <v>311441.40000000002</v>
      </c>
      <c r="F5736" s="4">
        <v>-7.9399999999999995</v>
      </c>
      <c r="G5736" s="4">
        <v>18498</v>
      </c>
      <c r="H5736" s="4">
        <v>9954.9599999999991</v>
      </c>
      <c r="I5736" s="4">
        <v>46710.16</v>
      </c>
      <c r="J5736" s="4"/>
      <c r="K5736" s="4">
        <v>-118735.26</v>
      </c>
    </row>
    <row r="5737" spans="1:11" x14ac:dyDescent="0.25">
      <c r="A5737" s="2">
        <v>42261</v>
      </c>
      <c r="B5737" s="4">
        <v>348.26</v>
      </c>
      <c r="C5737" s="4">
        <v>-4316.5600000000004</v>
      </c>
      <c r="D5737" s="4">
        <v>109967</v>
      </c>
      <c r="E5737" s="4">
        <v>311441.40000000002</v>
      </c>
      <c r="F5737" s="4">
        <v>-7.9399999999999995</v>
      </c>
      <c r="G5737" s="4">
        <v>18498</v>
      </c>
      <c r="H5737" s="4">
        <v>9954.9599999999991</v>
      </c>
      <c r="I5737" s="4">
        <v>46710.16</v>
      </c>
      <c r="J5737" s="4"/>
      <c r="K5737" s="4">
        <v>-118735.26</v>
      </c>
    </row>
    <row r="5738" spans="1:11" x14ac:dyDescent="0.25">
      <c r="A5738" s="2">
        <v>42262</v>
      </c>
      <c r="B5738" s="4">
        <v>348.26</v>
      </c>
      <c r="C5738" s="4">
        <v>-4316.5600000000004</v>
      </c>
      <c r="D5738" s="4">
        <v>109967</v>
      </c>
      <c r="E5738" s="4">
        <v>311441.40000000002</v>
      </c>
      <c r="F5738" s="4">
        <v>-7.9399999999999995</v>
      </c>
      <c r="G5738" s="4">
        <v>18498</v>
      </c>
      <c r="H5738" s="4">
        <v>9954.9599999999991</v>
      </c>
      <c r="I5738" s="4">
        <v>46710.16</v>
      </c>
      <c r="J5738" s="4"/>
      <c r="K5738" s="4">
        <v>-118735.26</v>
      </c>
    </row>
    <row r="5739" spans="1:11" x14ac:dyDescent="0.25">
      <c r="A5739" s="2">
        <v>42263</v>
      </c>
      <c r="B5739" s="4">
        <v>348.26</v>
      </c>
      <c r="C5739" s="4">
        <v>-4316.5600000000004</v>
      </c>
      <c r="D5739" s="4">
        <v>109967</v>
      </c>
      <c r="E5739" s="4">
        <v>311441.40000000002</v>
      </c>
      <c r="F5739" s="4">
        <v>-7.9399999999999995</v>
      </c>
      <c r="G5739" s="4">
        <v>18498</v>
      </c>
      <c r="H5739" s="4">
        <v>9954.9599999999991</v>
      </c>
      <c r="I5739" s="4">
        <v>46710.16</v>
      </c>
      <c r="J5739" s="4"/>
      <c r="K5739" s="4">
        <v>-118735.26</v>
      </c>
    </row>
    <row r="5740" spans="1:11" x14ac:dyDescent="0.25">
      <c r="A5740" s="2">
        <v>42264</v>
      </c>
      <c r="B5740" s="4">
        <v>348.26</v>
      </c>
      <c r="C5740" s="4">
        <v>-4316.5600000000004</v>
      </c>
      <c r="D5740" s="4">
        <v>109967</v>
      </c>
      <c r="E5740" s="4">
        <v>311441.40000000002</v>
      </c>
      <c r="F5740" s="4">
        <v>-7.9399999999999995</v>
      </c>
      <c r="G5740" s="4">
        <v>18498</v>
      </c>
      <c r="H5740" s="4">
        <v>9954.9599999999991</v>
      </c>
      <c r="I5740" s="4">
        <v>46710.16</v>
      </c>
      <c r="J5740" s="4"/>
      <c r="K5740" s="4">
        <v>-118735.26</v>
      </c>
    </row>
    <row r="5741" spans="1:11" x14ac:dyDescent="0.25">
      <c r="A5741" s="2">
        <v>42265</v>
      </c>
      <c r="B5741" s="4">
        <v>348.26</v>
      </c>
      <c r="C5741" s="4">
        <v>-4316.5600000000004</v>
      </c>
      <c r="D5741" s="4">
        <v>109967</v>
      </c>
      <c r="E5741" s="4">
        <v>311441.40000000002</v>
      </c>
      <c r="F5741" s="4">
        <v>-7.9399999999999995</v>
      </c>
      <c r="G5741" s="4">
        <v>18498</v>
      </c>
      <c r="H5741" s="4">
        <v>9954.9599999999991</v>
      </c>
      <c r="I5741" s="4">
        <v>46710.16</v>
      </c>
      <c r="J5741" s="4"/>
      <c r="K5741" s="4">
        <v>-118735.26</v>
      </c>
    </row>
    <row r="5742" spans="1:11" x14ac:dyDescent="0.25">
      <c r="A5742" s="2">
        <v>42266</v>
      </c>
      <c r="B5742" s="4">
        <v>348.26</v>
      </c>
      <c r="C5742" s="4">
        <v>-4316.5600000000004</v>
      </c>
      <c r="D5742" s="4">
        <v>109967</v>
      </c>
      <c r="E5742" s="4">
        <v>311441.40000000002</v>
      </c>
      <c r="F5742" s="4">
        <v>-7.9399999999999995</v>
      </c>
      <c r="G5742" s="4">
        <v>18498</v>
      </c>
      <c r="H5742" s="4">
        <v>9954.9599999999991</v>
      </c>
      <c r="I5742" s="4">
        <v>46710.16</v>
      </c>
      <c r="J5742" s="4"/>
      <c r="K5742" s="4">
        <v>-118735.26</v>
      </c>
    </row>
    <row r="5743" spans="1:11" x14ac:dyDescent="0.25">
      <c r="A5743" s="2">
        <v>42267</v>
      </c>
      <c r="B5743" s="4">
        <v>348.26</v>
      </c>
      <c r="C5743" s="4">
        <v>-4316.5600000000004</v>
      </c>
      <c r="D5743" s="4">
        <v>109967</v>
      </c>
      <c r="E5743" s="4">
        <v>311441.40000000002</v>
      </c>
      <c r="F5743" s="4">
        <v>-7.9399999999999995</v>
      </c>
      <c r="G5743" s="4">
        <v>18498</v>
      </c>
      <c r="H5743" s="4">
        <v>9954.9599999999991</v>
      </c>
      <c r="I5743" s="4">
        <v>46710.16</v>
      </c>
      <c r="J5743" s="4"/>
      <c r="K5743" s="4">
        <v>-118735.26</v>
      </c>
    </row>
    <row r="5744" spans="1:11" x14ac:dyDescent="0.25">
      <c r="A5744" s="2">
        <v>42268</v>
      </c>
      <c r="B5744" s="4">
        <v>348.26</v>
      </c>
      <c r="C5744" s="4">
        <v>-4316.5600000000004</v>
      </c>
      <c r="D5744" s="4">
        <v>109967</v>
      </c>
      <c r="E5744" s="4">
        <v>311441.40000000002</v>
      </c>
      <c r="F5744" s="4">
        <v>-7.9399999999999995</v>
      </c>
      <c r="G5744" s="4">
        <v>18498</v>
      </c>
      <c r="H5744" s="4">
        <v>9954.9599999999991</v>
      </c>
      <c r="I5744" s="4">
        <v>46710.16</v>
      </c>
      <c r="J5744" s="4"/>
      <c r="K5744" s="4">
        <v>-118735.26</v>
      </c>
    </row>
    <row r="5745" spans="1:11" x14ac:dyDescent="0.25">
      <c r="A5745" s="2">
        <v>42269</v>
      </c>
      <c r="B5745" s="4">
        <v>348.26</v>
      </c>
      <c r="C5745" s="4">
        <v>-4316.5600000000004</v>
      </c>
      <c r="D5745" s="4">
        <v>109967</v>
      </c>
      <c r="E5745" s="4">
        <v>311441.40000000002</v>
      </c>
      <c r="F5745" s="4">
        <v>-7.9399999999999995</v>
      </c>
      <c r="G5745" s="4">
        <v>18498</v>
      </c>
      <c r="H5745" s="4">
        <v>9954.9599999999991</v>
      </c>
      <c r="I5745" s="4">
        <v>46710.16</v>
      </c>
      <c r="J5745" s="4"/>
      <c r="K5745" s="4">
        <v>-118735.26</v>
      </c>
    </row>
    <row r="5746" spans="1:11" x14ac:dyDescent="0.25">
      <c r="A5746" s="2">
        <v>42270</v>
      </c>
      <c r="B5746" s="4">
        <v>348.26</v>
      </c>
      <c r="C5746" s="4">
        <v>-4316.5600000000004</v>
      </c>
      <c r="D5746" s="4">
        <v>109967</v>
      </c>
      <c r="E5746" s="4">
        <v>311441.40000000002</v>
      </c>
      <c r="F5746" s="4">
        <v>-7.9399999999999995</v>
      </c>
      <c r="G5746" s="4">
        <v>18498</v>
      </c>
      <c r="H5746" s="4">
        <v>9954.9599999999991</v>
      </c>
      <c r="I5746" s="4">
        <v>46710.16</v>
      </c>
      <c r="J5746" s="4"/>
      <c r="K5746" s="4">
        <v>-118735.26</v>
      </c>
    </row>
    <row r="5747" spans="1:11" x14ac:dyDescent="0.25">
      <c r="A5747" s="2">
        <v>42271</v>
      </c>
      <c r="B5747" s="4">
        <v>348.26</v>
      </c>
      <c r="C5747" s="4">
        <v>-4316.5600000000004</v>
      </c>
      <c r="D5747" s="4">
        <v>109967</v>
      </c>
      <c r="E5747" s="4">
        <v>311441.40000000002</v>
      </c>
      <c r="F5747" s="4">
        <v>-7.9399999999999995</v>
      </c>
      <c r="G5747" s="4">
        <v>18498</v>
      </c>
      <c r="H5747" s="4">
        <v>9954.9599999999991</v>
      </c>
      <c r="I5747" s="4">
        <v>46710.16</v>
      </c>
      <c r="J5747" s="4"/>
      <c r="K5747" s="4">
        <v>-118735.26</v>
      </c>
    </row>
    <row r="5748" spans="1:11" x14ac:dyDescent="0.25">
      <c r="A5748" s="2">
        <v>42272</v>
      </c>
      <c r="B5748" s="4">
        <v>348.26</v>
      </c>
      <c r="C5748" s="4">
        <v>-4316.5600000000004</v>
      </c>
      <c r="D5748" s="4">
        <v>109967</v>
      </c>
      <c r="E5748" s="4">
        <v>311441.40000000002</v>
      </c>
      <c r="F5748" s="4">
        <v>-7.9399999999999995</v>
      </c>
      <c r="G5748" s="4">
        <v>18498</v>
      </c>
      <c r="H5748" s="4">
        <v>9954.9599999999991</v>
      </c>
      <c r="I5748" s="4">
        <v>46710.16</v>
      </c>
      <c r="J5748" s="4"/>
      <c r="K5748" s="4">
        <v>-118735.26</v>
      </c>
    </row>
    <row r="5749" spans="1:11" x14ac:dyDescent="0.25">
      <c r="A5749" s="2">
        <v>42273</v>
      </c>
      <c r="B5749" s="4">
        <v>348.26</v>
      </c>
      <c r="C5749" s="4">
        <v>-4316.5600000000004</v>
      </c>
      <c r="D5749" s="4">
        <v>109967</v>
      </c>
      <c r="E5749" s="4">
        <v>311441.40000000002</v>
      </c>
      <c r="F5749" s="4">
        <v>-7.9399999999999995</v>
      </c>
      <c r="G5749" s="4">
        <v>18498</v>
      </c>
      <c r="H5749" s="4">
        <v>9954.9599999999991</v>
      </c>
      <c r="I5749" s="4">
        <v>46710.16</v>
      </c>
      <c r="J5749" s="4"/>
      <c r="K5749" s="4">
        <v>-118735.26</v>
      </c>
    </row>
    <row r="5750" spans="1:11" x14ac:dyDescent="0.25">
      <c r="A5750" s="2">
        <v>42274</v>
      </c>
      <c r="B5750" s="4">
        <v>348.26</v>
      </c>
      <c r="C5750" s="4">
        <v>-4316.5600000000004</v>
      </c>
      <c r="D5750" s="4">
        <v>109967</v>
      </c>
      <c r="E5750" s="4">
        <v>311441.40000000002</v>
      </c>
      <c r="F5750" s="4">
        <v>-7.9399999999999995</v>
      </c>
      <c r="G5750" s="4">
        <v>18498</v>
      </c>
      <c r="H5750" s="4">
        <v>9954.9599999999991</v>
      </c>
      <c r="I5750" s="4">
        <v>46710.16</v>
      </c>
      <c r="J5750" s="4"/>
      <c r="K5750" s="4">
        <v>-118735.26</v>
      </c>
    </row>
    <row r="5751" spans="1:11" x14ac:dyDescent="0.25">
      <c r="A5751" s="2">
        <v>42275</v>
      </c>
      <c r="B5751" s="4">
        <v>348.26</v>
      </c>
      <c r="C5751" s="4">
        <v>-4316.5600000000004</v>
      </c>
      <c r="D5751" s="4">
        <v>109967</v>
      </c>
      <c r="E5751" s="4">
        <v>311441.40000000002</v>
      </c>
      <c r="F5751" s="4">
        <v>-7.9399999999999995</v>
      </c>
      <c r="G5751" s="4">
        <v>18498</v>
      </c>
      <c r="H5751" s="4">
        <v>9954.9599999999991</v>
      </c>
      <c r="I5751" s="4">
        <v>46710.16</v>
      </c>
      <c r="J5751" s="4"/>
      <c r="K5751" s="4">
        <v>-118735.26</v>
      </c>
    </row>
    <row r="5752" spans="1:11" x14ac:dyDescent="0.25">
      <c r="A5752" s="2">
        <v>42276</v>
      </c>
      <c r="B5752" s="4">
        <v>348.26</v>
      </c>
      <c r="C5752" s="4">
        <v>-4316.5600000000004</v>
      </c>
      <c r="D5752" s="4">
        <v>109967</v>
      </c>
      <c r="E5752" s="4">
        <v>311441.40000000002</v>
      </c>
      <c r="F5752" s="4">
        <v>-7.9399999999999995</v>
      </c>
      <c r="G5752" s="4">
        <v>18498</v>
      </c>
      <c r="H5752" s="4">
        <v>9954.9599999999991</v>
      </c>
      <c r="I5752" s="4">
        <v>46710.16</v>
      </c>
      <c r="J5752" s="4"/>
      <c r="K5752" s="4">
        <v>-118735.26</v>
      </c>
    </row>
    <row r="5753" spans="1:11" x14ac:dyDescent="0.25">
      <c r="A5753" s="2">
        <v>42277</v>
      </c>
      <c r="B5753" s="4">
        <v>317.54000000000002</v>
      </c>
      <c r="C5753" s="4">
        <v>-5017.1099999999997</v>
      </c>
      <c r="D5753" s="4">
        <v>110802</v>
      </c>
      <c r="E5753" s="4">
        <v>337960.7</v>
      </c>
      <c r="F5753" s="4">
        <v>-9.14</v>
      </c>
      <c r="G5753" s="4">
        <v>18521</v>
      </c>
      <c r="H5753" s="4">
        <v>9954.9599999999991</v>
      </c>
      <c r="I5753" s="4">
        <v>46732.57</v>
      </c>
      <c r="J5753" s="4"/>
      <c r="K5753" s="4">
        <v>-117067.8</v>
      </c>
    </row>
    <row r="5754" spans="1:11" x14ac:dyDescent="0.25">
      <c r="A5754" s="2">
        <v>42278</v>
      </c>
      <c r="B5754" s="4">
        <v>317.54000000000002</v>
      </c>
      <c r="C5754" s="4">
        <v>-5017.1099999999997</v>
      </c>
      <c r="D5754" s="4">
        <v>110802</v>
      </c>
      <c r="E5754" s="4">
        <v>337960.7</v>
      </c>
      <c r="F5754" s="4">
        <v>-9.14</v>
      </c>
      <c r="G5754" s="4">
        <v>18521</v>
      </c>
      <c r="H5754" s="4">
        <v>9954.9599999999991</v>
      </c>
      <c r="I5754" s="4">
        <v>46732.57</v>
      </c>
      <c r="J5754" s="4"/>
      <c r="K5754" s="4">
        <v>-117067.8</v>
      </c>
    </row>
    <row r="5755" spans="1:11" x14ac:dyDescent="0.25">
      <c r="A5755" s="2">
        <v>42279</v>
      </c>
      <c r="B5755" s="4">
        <v>317.54000000000002</v>
      </c>
      <c r="C5755" s="4">
        <v>-5017.1099999999997</v>
      </c>
      <c r="D5755" s="4">
        <v>110802</v>
      </c>
      <c r="E5755" s="4">
        <v>337960.7</v>
      </c>
      <c r="F5755" s="4">
        <v>-9.14</v>
      </c>
      <c r="G5755" s="4">
        <v>18521</v>
      </c>
      <c r="H5755" s="4">
        <v>9954.9599999999991</v>
      </c>
      <c r="I5755" s="4">
        <v>46732.57</v>
      </c>
      <c r="J5755" s="4"/>
      <c r="K5755" s="4">
        <v>-117067.8</v>
      </c>
    </row>
    <row r="5756" spans="1:11" x14ac:dyDescent="0.25">
      <c r="A5756" s="2">
        <v>42280</v>
      </c>
      <c r="B5756" s="4">
        <v>317.54000000000002</v>
      </c>
      <c r="C5756" s="4">
        <v>-5017.1099999999997</v>
      </c>
      <c r="D5756" s="4">
        <v>110802</v>
      </c>
      <c r="E5756" s="4">
        <v>337960.7</v>
      </c>
      <c r="F5756" s="4">
        <v>-9.14</v>
      </c>
      <c r="G5756" s="4">
        <v>18521</v>
      </c>
      <c r="H5756" s="4">
        <v>9954.9599999999991</v>
      </c>
      <c r="I5756" s="4">
        <v>46732.57</v>
      </c>
      <c r="J5756" s="4"/>
      <c r="K5756" s="4">
        <v>-117067.8</v>
      </c>
    </row>
    <row r="5757" spans="1:11" x14ac:dyDescent="0.25">
      <c r="A5757" s="2">
        <v>42281</v>
      </c>
      <c r="B5757" s="4">
        <v>317.54000000000002</v>
      </c>
      <c r="C5757" s="4">
        <v>-5017.1099999999997</v>
      </c>
      <c r="D5757" s="4">
        <v>110802</v>
      </c>
      <c r="E5757" s="4">
        <v>337960.7</v>
      </c>
      <c r="F5757" s="4">
        <v>-9.14</v>
      </c>
      <c r="G5757" s="4">
        <v>18521</v>
      </c>
      <c r="H5757" s="4">
        <v>9954.9599999999991</v>
      </c>
      <c r="I5757" s="4">
        <v>46732.57</v>
      </c>
      <c r="J5757" s="4"/>
      <c r="K5757" s="4">
        <v>-117067.8</v>
      </c>
    </row>
    <row r="5758" spans="1:11" x14ac:dyDescent="0.25">
      <c r="A5758" s="2">
        <v>42282</v>
      </c>
      <c r="B5758" s="4">
        <v>317.54000000000002</v>
      </c>
      <c r="C5758" s="4">
        <v>-5017.1099999999997</v>
      </c>
      <c r="D5758" s="4">
        <v>110802</v>
      </c>
      <c r="E5758" s="4">
        <v>337960.7</v>
      </c>
      <c r="F5758" s="4">
        <v>-9.14</v>
      </c>
      <c r="G5758" s="4">
        <v>18521</v>
      </c>
      <c r="H5758" s="4">
        <v>9954.9599999999991</v>
      </c>
      <c r="I5758" s="4">
        <v>46732.57</v>
      </c>
      <c r="J5758" s="4"/>
      <c r="K5758" s="4">
        <v>-117067.8</v>
      </c>
    </row>
    <row r="5759" spans="1:11" x14ac:dyDescent="0.25">
      <c r="A5759" s="2">
        <v>42283</v>
      </c>
      <c r="B5759" s="4">
        <v>317.54000000000002</v>
      </c>
      <c r="C5759" s="4">
        <v>-5017.1099999999997</v>
      </c>
      <c r="D5759" s="4">
        <v>110802</v>
      </c>
      <c r="E5759" s="4">
        <v>337960.7</v>
      </c>
      <c r="F5759" s="4">
        <v>-9.14</v>
      </c>
      <c r="G5759" s="4">
        <v>18521</v>
      </c>
      <c r="H5759" s="4">
        <v>9954.9599999999991</v>
      </c>
      <c r="I5759" s="4">
        <v>46732.57</v>
      </c>
      <c r="J5759" s="4"/>
      <c r="K5759" s="4">
        <v>-117067.8</v>
      </c>
    </row>
    <row r="5760" spans="1:11" x14ac:dyDescent="0.25">
      <c r="A5760" s="2">
        <v>42284</v>
      </c>
      <c r="B5760" s="4">
        <v>317.54000000000002</v>
      </c>
      <c r="C5760" s="4">
        <v>-5017.1099999999997</v>
      </c>
      <c r="D5760" s="4">
        <v>110802</v>
      </c>
      <c r="E5760" s="4">
        <v>337960.7</v>
      </c>
      <c r="F5760" s="4">
        <v>-9.14</v>
      </c>
      <c r="G5760" s="4">
        <v>18521</v>
      </c>
      <c r="H5760" s="4">
        <v>9954.9599999999991</v>
      </c>
      <c r="I5760" s="4">
        <v>46732.57</v>
      </c>
      <c r="J5760" s="4"/>
      <c r="K5760" s="4">
        <v>-117067.8</v>
      </c>
    </row>
    <row r="5761" spans="1:11" x14ac:dyDescent="0.25">
      <c r="A5761" s="2">
        <v>42285</v>
      </c>
      <c r="B5761" s="4">
        <v>317.54000000000002</v>
      </c>
      <c r="C5761" s="4">
        <v>-5017.1099999999997</v>
      </c>
      <c r="D5761" s="4">
        <v>110802</v>
      </c>
      <c r="E5761" s="4">
        <v>337960.7</v>
      </c>
      <c r="F5761" s="4">
        <v>-9.14</v>
      </c>
      <c r="G5761" s="4">
        <v>18521</v>
      </c>
      <c r="H5761" s="4">
        <v>9954.9599999999991</v>
      </c>
      <c r="I5761" s="4">
        <v>46732.57</v>
      </c>
      <c r="J5761" s="4"/>
      <c r="K5761" s="4">
        <v>-117067.8</v>
      </c>
    </row>
    <row r="5762" spans="1:11" x14ac:dyDescent="0.25">
      <c r="A5762" s="2">
        <v>42286</v>
      </c>
      <c r="B5762" s="4">
        <v>317.54000000000002</v>
      </c>
      <c r="C5762" s="4">
        <v>-5017.1099999999997</v>
      </c>
      <c r="D5762" s="4">
        <v>110802</v>
      </c>
      <c r="E5762" s="4">
        <v>337960.7</v>
      </c>
      <c r="F5762" s="4">
        <v>-9.14</v>
      </c>
      <c r="G5762" s="4">
        <v>18521</v>
      </c>
      <c r="H5762" s="4">
        <v>9954.9599999999991</v>
      </c>
      <c r="I5762" s="4">
        <v>46732.57</v>
      </c>
      <c r="J5762" s="4"/>
      <c r="K5762" s="4">
        <v>-117067.8</v>
      </c>
    </row>
    <row r="5763" spans="1:11" x14ac:dyDescent="0.25">
      <c r="A5763" s="2">
        <v>42287</v>
      </c>
      <c r="B5763" s="4">
        <v>317.54000000000002</v>
      </c>
      <c r="C5763" s="4">
        <v>-5017.1099999999997</v>
      </c>
      <c r="D5763" s="4">
        <v>110802</v>
      </c>
      <c r="E5763" s="4">
        <v>337960.7</v>
      </c>
      <c r="F5763" s="4">
        <v>-9.14</v>
      </c>
      <c r="G5763" s="4">
        <v>18521</v>
      </c>
      <c r="H5763" s="4">
        <v>9954.9599999999991</v>
      </c>
      <c r="I5763" s="4">
        <v>46732.57</v>
      </c>
      <c r="J5763" s="4"/>
      <c r="K5763" s="4">
        <v>-117067.8</v>
      </c>
    </row>
    <row r="5764" spans="1:11" x14ac:dyDescent="0.25">
      <c r="A5764" s="2">
        <v>42288</v>
      </c>
      <c r="B5764" s="4">
        <v>317.54000000000002</v>
      </c>
      <c r="C5764" s="4">
        <v>-5017.1099999999997</v>
      </c>
      <c r="D5764" s="4">
        <v>110802</v>
      </c>
      <c r="E5764" s="4">
        <v>337960.7</v>
      </c>
      <c r="F5764" s="4">
        <v>-9.14</v>
      </c>
      <c r="G5764" s="4">
        <v>18521</v>
      </c>
      <c r="H5764" s="4">
        <v>9954.9599999999991</v>
      </c>
      <c r="I5764" s="4">
        <v>46732.57</v>
      </c>
      <c r="J5764" s="4"/>
      <c r="K5764" s="4">
        <v>-117067.8</v>
      </c>
    </row>
    <row r="5765" spans="1:11" x14ac:dyDescent="0.25">
      <c r="A5765" s="2">
        <v>42289</v>
      </c>
      <c r="B5765" s="4">
        <v>317.54000000000002</v>
      </c>
      <c r="C5765" s="4">
        <v>-5017.1099999999997</v>
      </c>
      <c r="D5765" s="4">
        <v>110802</v>
      </c>
      <c r="E5765" s="4">
        <v>337960.7</v>
      </c>
      <c r="F5765" s="4">
        <v>-9.14</v>
      </c>
      <c r="G5765" s="4">
        <v>18521</v>
      </c>
      <c r="H5765" s="4">
        <v>9954.9599999999991</v>
      </c>
      <c r="I5765" s="4">
        <v>46732.57</v>
      </c>
      <c r="J5765" s="4"/>
      <c r="K5765" s="4">
        <v>-117067.8</v>
      </c>
    </row>
    <row r="5766" spans="1:11" x14ac:dyDescent="0.25">
      <c r="A5766" s="2">
        <v>42290</v>
      </c>
      <c r="B5766" s="4">
        <v>317.54000000000002</v>
      </c>
      <c r="C5766" s="4">
        <v>-5017.1099999999997</v>
      </c>
      <c r="D5766" s="4">
        <v>110802</v>
      </c>
      <c r="E5766" s="4">
        <v>337960.7</v>
      </c>
      <c r="F5766" s="4">
        <v>-9.14</v>
      </c>
      <c r="G5766" s="4">
        <v>18521</v>
      </c>
      <c r="H5766" s="4">
        <v>9954.9599999999991</v>
      </c>
      <c r="I5766" s="4">
        <v>46732.57</v>
      </c>
      <c r="J5766" s="4"/>
      <c r="K5766" s="4">
        <v>-117067.8</v>
      </c>
    </row>
    <row r="5767" spans="1:11" x14ac:dyDescent="0.25">
      <c r="A5767" s="2">
        <v>42291</v>
      </c>
      <c r="B5767" s="4">
        <v>317.54000000000002</v>
      </c>
      <c r="C5767" s="4">
        <v>-5017.1099999999997</v>
      </c>
      <c r="D5767" s="4">
        <v>110802</v>
      </c>
      <c r="E5767" s="4">
        <v>337960.7</v>
      </c>
      <c r="F5767" s="4">
        <v>-9.14</v>
      </c>
      <c r="G5767" s="4">
        <v>18521</v>
      </c>
      <c r="H5767" s="4">
        <v>9954.9599999999991</v>
      </c>
      <c r="I5767" s="4">
        <v>46732.57</v>
      </c>
      <c r="J5767" s="4"/>
      <c r="K5767" s="4">
        <v>-117067.8</v>
      </c>
    </row>
    <row r="5768" spans="1:11" x14ac:dyDescent="0.25">
      <c r="A5768" s="2">
        <v>42292</v>
      </c>
      <c r="B5768" s="4">
        <v>317.54000000000002</v>
      </c>
      <c r="C5768" s="4">
        <v>-5017.1099999999997</v>
      </c>
      <c r="D5768" s="4">
        <v>110802</v>
      </c>
      <c r="E5768" s="4">
        <v>337960.7</v>
      </c>
      <c r="F5768" s="4">
        <v>-9.14</v>
      </c>
      <c r="G5768" s="4">
        <v>18521</v>
      </c>
      <c r="H5768" s="4">
        <v>9954.9599999999991</v>
      </c>
      <c r="I5768" s="4">
        <v>46732.57</v>
      </c>
      <c r="J5768" s="4"/>
      <c r="K5768" s="4">
        <v>-117067.8</v>
      </c>
    </row>
    <row r="5769" spans="1:11" x14ac:dyDescent="0.25">
      <c r="A5769" s="2">
        <v>42293</v>
      </c>
      <c r="B5769" s="4">
        <v>317.54000000000002</v>
      </c>
      <c r="C5769" s="4">
        <v>-5017.1099999999997</v>
      </c>
      <c r="D5769" s="4">
        <v>110802</v>
      </c>
      <c r="E5769" s="4">
        <v>337960.7</v>
      </c>
      <c r="F5769" s="4">
        <v>-9.14</v>
      </c>
      <c r="G5769" s="4">
        <v>18521</v>
      </c>
      <c r="H5769" s="4">
        <v>9954.9599999999991</v>
      </c>
      <c r="I5769" s="4">
        <v>46732.57</v>
      </c>
      <c r="J5769" s="4"/>
      <c r="K5769" s="4">
        <v>-117067.8</v>
      </c>
    </row>
    <row r="5770" spans="1:11" x14ac:dyDescent="0.25">
      <c r="A5770" s="2">
        <v>42294</v>
      </c>
      <c r="B5770" s="4">
        <v>317.54000000000002</v>
      </c>
      <c r="C5770" s="4">
        <v>-5017.1099999999997</v>
      </c>
      <c r="D5770" s="4">
        <v>110802</v>
      </c>
      <c r="E5770" s="4">
        <v>337960.7</v>
      </c>
      <c r="F5770" s="4">
        <v>-9.14</v>
      </c>
      <c r="G5770" s="4">
        <v>18521</v>
      </c>
      <c r="H5770" s="4">
        <v>9954.9599999999991</v>
      </c>
      <c r="I5770" s="4">
        <v>46732.57</v>
      </c>
      <c r="J5770" s="4"/>
      <c r="K5770" s="4">
        <v>-117067.8</v>
      </c>
    </row>
    <row r="5771" spans="1:11" x14ac:dyDescent="0.25">
      <c r="A5771" s="2">
        <v>42295</v>
      </c>
      <c r="B5771" s="4">
        <v>317.54000000000002</v>
      </c>
      <c r="C5771" s="4">
        <v>-5017.1099999999997</v>
      </c>
      <c r="D5771" s="4">
        <v>110802</v>
      </c>
      <c r="E5771" s="4">
        <v>337960.7</v>
      </c>
      <c r="F5771" s="4">
        <v>-9.14</v>
      </c>
      <c r="G5771" s="4">
        <v>18521</v>
      </c>
      <c r="H5771" s="4">
        <v>9954.9599999999991</v>
      </c>
      <c r="I5771" s="4">
        <v>46732.57</v>
      </c>
      <c r="J5771" s="4"/>
      <c r="K5771" s="4">
        <v>-117067.8</v>
      </c>
    </row>
    <row r="5772" spans="1:11" x14ac:dyDescent="0.25">
      <c r="A5772" s="2">
        <v>42296</v>
      </c>
      <c r="B5772" s="4">
        <v>317.54000000000002</v>
      </c>
      <c r="C5772" s="4">
        <v>-5017.1099999999997</v>
      </c>
      <c r="D5772" s="4">
        <v>110802</v>
      </c>
      <c r="E5772" s="4">
        <v>337960.7</v>
      </c>
      <c r="F5772" s="4">
        <v>-9.14</v>
      </c>
      <c r="G5772" s="4">
        <v>18521</v>
      </c>
      <c r="H5772" s="4">
        <v>9954.9599999999991</v>
      </c>
      <c r="I5772" s="4">
        <v>46732.57</v>
      </c>
      <c r="J5772" s="4"/>
      <c r="K5772" s="4">
        <v>-117067.8</v>
      </c>
    </row>
    <row r="5773" spans="1:11" x14ac:dyDescent="0.25">
      <c r="A5773" s="2">
        <v>42297</v>
      </c>
      <c r="B5773" s="4">
        <v>317.54000000000002</v>
      </c>
      <c r="C5773" s="4">
        <v>-5017.1099999999997</v>
      </c>
      <c r="D5773" s="4">
        <v>110802</v>
      </c>
      <c r="E5773" s="4">
        <v>337960.7</v>
      </c>
      <c r="F5773" s="4">
        <v>-9.14</v>
      </c>
      <c r="G5773" s="4">
        <v>18521</v>
      </c>
      <c r="H5773" s="4">
        <v>9954.9599999999991</v>
      </c>
      <c r="I5773" s="4">
        <v>46732.57</v>
      </c>
      <c r="J5773" s="4"/>
      <c r="K5773" s="4">
        <v>-117067.8</v>
      </c>
    </row>
    <row r="5774" spans="1:11" x14ac:dyDescent="0.25">
      <c r="A5774" s="2">
        <v>42298</v>
      </c>
      <c r="B5774" s="4">
        <v>317.54000000000002</v>
      </c>
      <c r="C5774" s="4">
        <v>-5017.1099999999997</v>
      </c>
      <c r="D5774" s="4">
        <v>110802</v>
      </c>
      <c r="E5774" s="4">
        <v>337960.7</v>
      </c>
      <c r="F5774" s="4">
        <v>-9.14</v>
      </c>
      <c r="G5774" s="4">
        <v>18521</v>
      </c>
      <c r="H5774" s="4">
        <v>9954.9599999999991</v>
      </c>
      <c r="I5774" s="4">
        <v>46732.57</v>
      </c>
      <c r="J5774" s="4"/>
      <c r="K5774" s="4">
        <v>-117067.8</v>
      </c>
    </row>
    <row r="5775" spans="1:11" x14ac:dyDescent="0.25">
      <c r="A5775" s="2">
        <v>42299</v>
      </c>
      <c r="B5775" s="4">
        <v>317.54000000000002</v>
      </c>
      <c r="C5775" s="4">
        <v>-5017.1099999999997</v>
      </c>
      <c r="D5775" s="4">
        <v>110802</v>
      </c>
      <c r="E5775" s="4">
        <v>337960.7</v>
      </c>
      <c r="F5775" s="4">
        <v>-9.14</v>
      </c>
      <c r="G5775" s="4">
        <v>18521</v>
      </c>
      <c r="H5775" s="4">
        <v>9954.9599999999991</v>
      </c>
      <c r="I5775" s="4">
        <v>46732.57</v>
      </c>
      <c r="J5775" s="4"/>
      <c r="K5775" s="4">
        <v>-117067.8</v>
      </c>
    </row>
    <row r="5776" spans="1:11" x14ac:dyDescent="0.25">
      <c r="A5776" s="2">
        <v>42300</v>
      </c>
      <c r="B5776" s="4">
        <v>317.54000000000002</v>
      </c>
      <c r="C5776" s="4">
        <v>-5017.1099999999997</v>
      </c>
      <c r="D5776" s="4">
        <v>110802</v>
      </c>
      <c r="E5776" s="4">
        <v>337960.7</v>
      </c>
      <c r="F5776" s="4">
        <v>-9.14</v>
      </c>
      <c r="G5776" s="4">
        <v>18521</v>
      </c>
      <c r="H5776" s="4">
        <v>9954.9599999999991</v>
      </c>
      <c r="I5776" s="4">
        <v>46732.57</v>
      </c>
      <c r="J5776" s="4"/>
      <c r="K5776" s="4">
        <v>-117067.8</v>
      </c>
    </row>
    <row r="5777" spans="1:11" x14ac:dyDescent="0.25">
      <c r="A5777" s="2">
        <v>42301</v>
      </c>
      <c r="B5777" s="4">
        <v>317.54000000000002</v>
      </c>
      <c r="C5777" s="4">
        <v>-5017.1099999999997</v>
      </c>
      <c r="D5777" s="4">
        <v>110802</v>
      </c>
      <c r="E5777" s="4">
        <v>337960.7</v>
      </c>
      <c r="F5777" s="4">
        <v>-9.14</v>
      </c>
      <c r="G5777" s="4">
        <v>18521</v>
      </c>
      <c r="H5777" s="4">
        <v>9954.9599999999991</v>
      </c>
      <c r="I5777" s="4">
        <v>46732.57</v>
      </c>
      <c r="J5777" s="4"/>
      <c r="K5777" s="4">
        <v>-117067.8</v>
      </c>
    </row>
    <row r="5778" spans="1:11" x14ac:dyDescent="0.25">
      <c r="A5778" s="2">
        <v>42302</v>
      </c>
      <c r="B5778" s="4">
        <v>317.54000000000002</v>
      </c>
      <c r="C5778" s="4">
        <v>-5017.1099999999997</v>
      </c>
      <c r="D5778" s="4">
        <v>110802</v>
      </c>
      <c r="E5778" s="4">
        <v>337960.7</v>
      </c>
      <c r="F5778" s="4">
        <v>-9.14</v>
      </c>
      <c r="G5778" s="4">
        <v>18521</v>
      </c>
      <c r="H5778" s="4">
        <v>9954.9599999999991</v>
      </c>
      <c r="I5778" s="4">
        <v>46732.57</v>
      </c>
      <c r="J5778" s="4"/>
      <c r="K5778" s="4">
        <v>-117067.8</v>
      </c>
    </row>
    <row r="5779" spans="1:11" x14ac:dyDescent="0.25">
      <c r="A5779" s="2">
        <v>42303</v>
      </c>
      <c r="B5779" s="4">
        <v>317.54000000000002</v>
      </c>
      <c r="C5779" s="4">
        <v>-5017.1099999999997</v>
      </c>
      <c r="D5779" s="4">
        <v>110802</v>
      </c>
      <c r="E5779" s="4">
        <v>337960.7</v>
      </c>
      <c r="F5779" s="4">
        <v>-9.14</v>
      </c>
      <c r="G5779" s="4">
        <v>18521</v>
      </c>
      <c r="H5779" s="4">
        <v>9954.9599999999991</v>
      </c>
      <c r="I5779" s="4">
        <v>46732.57</v>
      </c>
      <c r="J5779" s="4"/>
      <c r="K5779" s="4">
        <v>-117067.8</v>
      </c>
    </row>
    <row r="5780" spans="1:11" x14ac:dyDescent="0.25">
      <c r="A5780" s="2">
        <v>42304</v>
      </c>
      <c r="B5780" s="4">
        <v>317.54000000000002</v>
      </c>
      <c r="C5780" s="4">
        <v>-5017.1099999999997</v>
      </c>
      <c r="D5780" s="4">
        <v>110802</v>
      </c>
      <c r="E5780" s="4">
        <v>337960.7</v>
      </c>
      <c r="F5780" s="4">
        <v>-9.14</v>
      </c>
      <c r="G5780" s="4">
        <v>18521</v>
      </c>
      <c r="H5780" s="4">
        <v>9954.9599999999991</v>
      </c>
      <c r="I5780" s="4">
        <v>46732.57</v>
      </c>
      <c r="J5780" s="4"/>
      <c r="K5780" s="4">
        <v>-117067.8</v>
      </c>
    </row>
    <row r="5781" spans="1:11" x14ac:dyDescent="0.25">
      <c r="A5781" s="2">
        <v>42305</v>
      </c>
      <c r="B5781" s="4">
        <v>317.54000000000002</v>
      </c>
      <c r="C5781" s="4">
        <v>-5017.1099999999997</v>
      </c>
      <c r="D5781" s="4">
        <v>110802</v>
      </c>
      <c r="E5781" s="4">
        <v>337960.7</v>
      </c>
      <c r="F5781" s="4">
        <v>-9.14</v>
      </c>
      <c r="G5781" s="4">
        <v>18521</v>
      </c>
      <c r="H5781" s="4">
        <v>9954.9599999999991</v>
      </c>
      <c r="I5781" s="4">
        <v>46732.57</v>
      </c>
      <c r="J5781" s="4"/>
      <c r="K5781" s="4">
        <v>-117067.8</v>
      </c>
    </row>
    <row r="5782" spans="1:11" x14ac:dyDescent="0.25">
      <c r="A5782" s="2">
        <v>42306</v>
      </c>
      <c r="B5782" s="4">
        <v>317.54000000000002</v>
      </c>
      <c r="C5782" s="4">
        <v>-5017.1099999999997</v>
      </c>
      <c r="D5782" s="4">
        <v>110802</v>
      </c>
      <c r="E5782" s="4">
        <v>337960.7</v>
      </c>
      <c r="F5782" s="4">
        <v>-9.14</v>
      </c>
      <c r="G5782" s="4">
        <v>18521</v>
      </c>
      <c r="H5782" s="4">
        <v>9954.9599999999991</v>
      </c>
      <c r="I5782" s="4">
        <v>46732.57</v>
      </c>
      <c r="J5782" s="4"/>
      <c r="K5782" s="4">
        <v>-117067.8</v>
      </c>
    </row>
    <row r="5783" spans="1:11" x14ac:dyDescent="0.25">
      <c r="A5783" s="2">
        <v>42307</v>
      </c>
      <c r="B5783" s="4">
        <v>317.54000000000002</v>
      </c>
      <c r="C5783" s="4">
        <v>-5017.1099999999997</v>
      </c>
      <c r="D5783" s="4">
        <v>110802</v>
      </c>
      <c r="E5783" s="4">
        <v>337960.7</v>
      </c>
      <c r="F5783" s="4">
        <v>-9.14</v>
      </c>
      <c r="G5783" s="4">
        <v>18521</v>
      </c>
      <c r="H5783" s="4">
        <v>9954.9599999999991</v>
      </c>
      <c r="I5783" s="4">
        <v>46732.57</v>
      </c>
      <c r="J5783" s="4"/>
      <c r="K5783" s="4">
        <v>-117067.8</v>
      </c>
    </row>
    <row r="5784" spans="1:11" x14ac:dyDescent="0.25">
      <c r="A5784" s="2">
        <v>42308</v>
      </c>
      <c r="B5784" s="4">
        <v>317.54000000000002</v>
      </c>
      <c r="C5784" s="4">
        <v>-5017.1099999999997</v>
      </c>
      <c r="D5784" s="4">
        <v>111010</v>
      </c>
      <c r="E5784" s="4">
        <v>337960.7</v>
      </c>
      <c r="F5784" s="4">
        <v>-8.7100000000000009</v>
      </c>
      <c r="G5784" s="4">
        <v>18521</v>
      </c>
      <c r="H5784" s="4">
        <v>9954.9599999999991</v>
      </c>
      <c r="I5784" s="4">
        <v>46833.8</v>
      </c>
      <c r="J5784" s="4"/>
      <c r="K5784" s="4">
        <v>-117067.8</v>
      </c>
    </row>
    <row r="5785" spans="1:11" x14ac:dyDescent="0.25">
      <c r="A5785" s="2">
        <v>42309</v>
      </c>
      <c r="B5785" s="4">
        <v>317.54000000000002</v>
      </c>
      <c r="C5785" s="4">
        <v>-5017.1099999999997</v>
      </c>
      <c r="D5785" s="4">
        <v>111010</v>
      </c>
      <c r="E5785" s="4">
        <v>337960.7</v>
      </c>
      <c r="F5785" s="4">
        <v>-8.7100000000000009</v>
      </c>
      <c r="G5785" s="4">
        <v>18521</v>
      </c>
      <c r="H5785" s="4">
        <v>9954.9599999999991</v>
      </c>
      <c r="I5785" s="4">
        <v>46833.8</v>
      </c>
      <c r="J5785" s="4"/>
      <c r="K5785" s="4">
        <v>-117067.8</v>
      </c>
    </row>
    <row r="5786" spans="1:11" x14ac:dyDescent="0.25">
      <c r="A5786" s="2">
        <v>42310</v>
      </c>
      <c r="B5786" s="4">
        <v>317.54000000000002</v>
      </c>
      <c r="C5786" s="4">
        <v>-5017.1099999999997</v>
      </c>
      <c r="D5786" s="4">
        <v>111010</v>
      </c>
      <c r="E5786" s="4">
        <v>337960.7</v>
      </c>
      <c r="F5786" s="4">
        <v>-8.7100000000000009</v>
      </c>
      <c r="G5786" s="4">
        <v>18521</v>
      </c>
      <c r="H5786" s="4">
        <v>9954.9599999999991</v>
      </c>
      <c r="I5786" s="4">
        <v>46833.8</v>
      </c>
      <c r="J5786" s="4"/>
      <c r="K5786" s="4">
        <v>-117067.8</v>
      </c>
    </row>
    <row r="5787" spans="1:11" x14ac:dyDescent="0.25">
      <c r="A5787" s="2">
        <v>42311</v>
      </c>
      <c r="B5787" s="4">
        <v>317.54000000000002</v>
      </c>
      <c r="C5787" s="4">
        <v>-5017.1099999999997</v>
      </c>
      <c r="D5787" s="4">
        <v>111010</v>
      </c>
      <c r="E5787" s="4">
        <v>337960.7</v>
      </c>
      <c r="F5787" s="4">
        <v>-8.7100000000000009</v>
      </c>
      <c r="G5787" s="4">
        <v>18521</v>
      </c>
      <c r="H5787" s="4">
        <v>9954.9599999999991</v>
      </c>
      <c r="I5787" s="4">
        <v>46833.8</v>
      </c>
      <c r="J5787" s="4"/>
      <c r="K5787" s="4">
        <v>-117067.8</v>
      </c>
    </row>
    <row r="5788" spans="1:11" x14ac:dyDescent="0.25">
      <c r="A5788" s="2">
        <v>42312</v>
      </c>
      <c r="B5788" s="4">
        <v>317.54000000000002</v>
      </c>
      <c r="C5788" s="4">
        <v>-5017.1099999999997</v>
      </c>
      <c r="D5788" s="4">
        <v>111010</v>
      </c>
      <c r="E5788" s="4">
        <v>337960.7</v>
      </c>
      <c r="F5788" s="4">
        <v>-8.7100000000000009</v>
      </c>
      <c r="G5788" s="4">
        <v>18521</v>
      </c>
      <c r="H5788" s="4">
        <v>9954.9599999999991</v>
      </c>
      <c r="I5788" s="4">
        <v>46833.8</v>
      </c>
      <c r="J5788" s="4"/>
      <c r="K5788" s="4">
        <v>-117067.8</v>
      </c>
    </row>
    <row r="5789" spans="1:11" x14ac:dyDescent="0.25">
      <c r="A5789" s="2">
        <v>42313</v>
      </c>
      <c r="B5789" s="4">
        <v>317.54000000000002</v>
      </c>
      <c r="C5789" s="4">
        <v>-5017.1099999999997</v>
      </c>
      <c r="D5789" s="4">
        <v>111010</v>
      </c>
      <c r="E5789" s="4">
        <v>337960.7</v>
      </c>
      <c r="F5789" s="4">
        <v>-8.7100000000000009</v>
      </c>
      <c r="G5789" s="4">
        <v>18521</v>
      </c>
      <c r="H5789" s="4">
        <v>9954.9599999999991</v>
      </c>
      <c r="I5789" s="4">
        <v>46833.8</v>
      </c>
      <c r="J5789" s="4"/>
      <c r="K5789" s="4">
        <v>-117067.8</v>
      </c>
    </row>
    <row r="5790" spans="1:11" x14ac:dyDescent="0.25">
      <c r="A5790" s="2">
        <v>42314</v>
      </c>
      <c r="B5790" s="4">
        <v>317.54000000000002</v>
      </c>
      <c r="C5790" s="4">
        <v>-5017.1099999999997</v>
      </c>
      <c r="D5790" s="4">
        <v>111010</v>
      </c>
      <c r="E5790" s="4">
        <v>337960.7</v>
      </c>
      <c r="F5790" s="4">
        <v>-8.7100000000000009</v>
      </c>
      <c r="G5790" s="4">
        <v>18521</v>
      </c>
      <c r="H5790" s="4">
        <v>9954.9599999999991</v>
      </c>
      <c r="I5790" s="4">
        <v>46833.8</v>
      </c>
      <c r="J5790" s="4"/>
      <c r="K5790" s="4">
        <v>-117067.8</v>
      </c>
    </row>
    <row r="5791" spans="1:11" x14ac:dyDescent="0.25">
      <c r="A5791" s="2">
        <v>42315</v>
      </c>
      <c r="B5791" s="4">
        <v>317.54000000000002</v>
      </c>
      <c r="C5791" s="4">
        <v>-5017.1099999999997</v>
      </c>
      <c r="D5791" s="4">
        <v>111010</v>
      </c>
      <c r="E5791" s="4">
        <v>337960.7</v>
      </c>
      <c r="F5791" s="4">
        <v>-8.7100000000000009</v>
      </c>
      <c r="G5791" s="4">
        <v>18521</v>
      </c>
      <c r="H5791" s="4">
        <v>9954.9599999999991</v>
      </c>
      <c r="I5791" s="4">
        <v>46833.8</v>
      </c>
      <c r="J5791" s="4"/>
      <c r="K5791" s="4">
        <v>-117067.8</v>
      </c>
    </row>
    <row r="5792" spans="1:11" x14ac:dyDescent="0.25">
      <c r="A5792" s="2">
        <v>42316</v>
      </c>
      <c r="B5792" s="4">
        <v>317.54000000000002</v>
      </c>
      <c r="C5792" s="4">
        <v>-5017.1099999999997</v>
      </c>
      <c r="D5792" s="4">
        <v>111010</v>
      </c>
      <c r="E5792" s="4">
        <v>337960.7</v>
      </c>
      <c r="F5792" s="4">
        <v>-8.7100000000000009</v>
      </c>
      <c r="G5792" s="4">
        <v>18521</v>
      </c>
      <c r="H5792" s="4">
        <v>9954.9599999999991</v>
      </c>
      <c r="I5792" s="4">
        <v>46833.8</v>
      </c>
      <c r="J5792" s="4"/>
      <c r="K5792" s="4">
        <v>-117067.8</v>
      </c>
    </row>
    <row r="5793" spans="1:11" x14ac:dyDescent="0.25">
      <c r="A5793" s="2">
        <v>42317</v>
      </c>
      <c r="B5793" s="4">
        <v>317.54000000000002</v>
      </c>
      <c r="C5793" s="4">
        <v>-5017.1099999999997</v>
      </c>
      <c r="D5793" s="4">
        <v>111010</v>
      </c>
      <c r="E5793" s="4">
        <v>337960.7</v>
      </c>
      <c r="F5793" s="4">
        <v>-8.7100000000000009</v>
      </c>
      <c r="G5793" s="4">
        <v>18521</v>
      </c>
      <c r="H5793" s="4">
        <v>9954.9599999999991</v>
      </c>
      <c r="I5793" s="4">
        <v>46833.8</v>
      </c>
      <c r="J5793" s="4"/>
      <c r="K5793" s="4">
        <v>-117067.8</v>
      </c>
    </row>
    <row r="5794" spans="1:11" x14ac:dyDescent="0.25">
      <c r="A5794" s="2">
        <v>42318</v>
      </c>
      <c r="B5794" s="4">
        <v>317.54000000000002</v>
      </c>
      <c r="C5794" s="4">
        <v>-5017.1099999999997</v>
      </c>
      <c r="D5794" s="4">
        <v>111010</v>
      </c>
      <c r="E5794" s="4">
        <v>337960.7</v>
      </c>
      <c r="F5794" s="4">
        <v>-8.7100000000000009</v>
      </c>
      <c r="G5794" s="4">
        <v>18521</v>
      </c>
      <c r="H5794" s="4">
        <v>9954.9599999999991</v>
      </c>
      <c r="I5794" s="4">
        <v>46833.8</v>
      </c>
      <c r="J5794" s="4"/>
      <c r="K5794" s="4">
        <v>-117067.8</v>
      </c>
    </row>
    <row r="5795" spans="1:11" x14ac:dyDescent="0.25">
      <c r="A5795" s="2">
        <v>42319</v>
      </c>
      <c r="B5795" s="4">
        <v>317.54000000000002</v>
      </c>
      <c r="C5795" s="4">
        <v>-5017.1099999999997</v>
      </c>
      <c r="D5795" s="4">
        <v>111010</v>
      </c>
      <c r="E5795" s="4">
        <v>337960.7</v>
      </c>
      <c r="F5795" s="4">
        <v>-8.7100000000000009</v>
      </c>
      <c r="G5795" s="4">
        <v>18521</v>
      </c>
      <c r="H5795" s="4">
        <v>9954.9599999999991</v>
      </c>
      <c r="I5795" s="4">
        <v>46833.8</v>
      </c>
      <c r="J5795" s="4"/>
      <c r="K5795" s="4">
        <v>-117067.8</v>
      </c>
    </row>
    <row r="5796" spans="1:11" x14ac:dyDescent="0.25">
      <c r="A5796" s="2">
        <v>42320</v>
      </c>
      <c r="B5796" s="4">
        <v>317.54000000000002</v>
      </c>
      <c r="C5796" s="4">
        <v>-5017.1099999999997</v>
      </c>
      <c r="D5796" s="4">
        <v>111010</v>
      </c>
      <c r="E5796" s="4">
        <v>337960.7</v>
      </c>
      <c r="F5796" s="4">
        <v>-8.7100000000000009</v>
      </c>
      <c r="G5796" s="4">
        <v>18521</v>
      </c>
      <c r="H5796" s="4">
        <v>9954.9599999999991</v>
      </c>
      <c r="I5796" s="4">
        <v>46833.8</v>
      </c>
      <c r="J5796" s="4"/>
      <c r="K5796" s="4">
        <v>-117067.8</v>
      </c>
    </row>
    <row r="5797" spans="1:11" x14ac:dyDescent="0.25">
      <c r="A5797" s="2">
        <v>42321</v>
      </c>
      <c r="B5797" s="4">
        <v>317.54000000000002</v>
      </c>
      <c r="C5797" s="4">
        <v>-5017.1099999999997</v>
      </c>
      <c r="D5797" s="4">
        <v>111010</v>
      </c>
      <c r="E5797" s="4">
        <v>337960.7</v>
      </c>
      <c r="F5797" s="4">
        <v>-8.7100000000000009</v>
      </c>
      <c r="G5797" s="4">
        <v>18521</v>
      </c>
      <c r="H5797" s="4">
        <v>9954.9599999999991</v>
      </c>
      <c r="I5797" s="4">
        <v>46833.8</v>
      </c>
      <c r="J5797" s="4"/>
      <c r="K5797" s="4">
        <v>-117067.8</v>
      </c>
    </row>
    <row r="5798" spans="1:11" x14ac:dyDescent="0.25">
      <c r="A5798" s="2">
        <v>42322</v>
      </c>
      <c r="B5798" s="4">
        <v>317.54000000000002</v>
      </c>
      <c r="C5798" s="4">
        <v>-5017.1099999999997</v>
      </c>
      <c r="D5798" s="4">
        <v>111010</v>
      </c>
      <c r="E5798" s="4">
        <v>337960.7</v>
      </c>
      <c r="F5798" s="4">
        <v>-8.7100000000000009</v>
      </c>
      <c r="G5798" s="4">
        <v>18521</v>
      </c>
      <c r="H5798" s="4">
        <v>9954.9599999999991</v>
      </c>
      <c r="I5798" s="4">
        <v>46833.8</v>
      </c>
      <c r="J5798" s="4"/>
      <c r="K5798" s="4">
        <v>-117067.8</v>
      </c>
    </row>
    <row r="5799" spans="1:11" x14ac:dyDescent="0.25">
      <c r="A5799" s="2">
        <v>42323</v>
      </c>
      <c r="B5799" s="4">
        <v>317.54000000000002</v>
      </c>
      <c r="C5799" s="4">
        <v>-5017.1099999999997</v>
      </c>
      <c r="D5799" s="4">
        <v>111010</v>
      </c>
      <c r="E5799" s="4">
        <v>337960.7</v>
      </c>
      <c r="F5799" s="4">
        <v>-8.7100000000000009</v>
      </c>
      <c r="G5799" s="4">
        <v>18521</v>
      </c>
      <c r="H5799" s="4">
        <v>9954.9599999999991</v>
      </c>
      <c r="I5799" s="4">
        <v>46833.8</v>
      </c>
      <c r="J5799" s="4"/>
      <c r="K5799" s="4">
        <v>-117067.8</v>
      </c>
    </row>
    <row r="5800" spans="1:11" x14ac:dyDescent="0.25">
      <c r="A5800" s="2">
        <v>42324</v>
      </c>
      <c r="B5800" s="4">
        <v>317.54000000000002</v>
      </c>
      <c r="C5800" s="4">
        <v>-5017.1099999999997</v>
      </c>
      <c r="D5800" s="4">
        <v>111010</v>
      </c>
      <c r="E5800" s="4">
        <v>337960.7</v>
      </c>
      <c r="F5800" s="4">
        <v>-8.7100000000000009</v>
      </c>
      <c r="G5800" s="4">
        <v>18521</v>
      </c>
      <c r="H5800" s="4">
        <v>9954.9599999999991</v>
      </c>
      <c r="I5800" s="4">
        <v>46833.8</v>
      </c>
      <c r="J5800" s="4"/>
      <c r="K5800" s="4">
        <v>-117067.8</v>
      </c>
    </row>
    <row r="5801" spans="1:11" x14ac:dyDescent="0.25">
      <c r="A5801" s="2">
        <v>42325</v>
      </c>
      <c r="B5801" s="4">
        <v>317.54000000000002</v>
      </c>
      <c r="C5801" s="4">
        <v>-5017.1099999999997</v>
      </c>
      <c r="D5801" s="4">
        <v>111010</v>
      </c>
      <c r="E5801" s="4">
        <v>337960.7</v>
      </c>
      <c r="F5801" s="4">
        <v>-8.7100000000000009</v>
      </c>
      <c r="G5801" s="4">
        <v>18521</v>
      </c>
      <c r="H5801" s="4">
        <v>9954.9599999999991</v>
      </c>
      <c r="I5801" s="4">
        <v>46833.8</v>
      </c>
      <c r="J5801" s="4"/>
      <c r="K5801" s="4">
        <v>-117067.8</v>
      </c>
    </row>
    <row r="5802" spans="1:11" x14ac:dyDescent="0.25">
      <c r="A5802" s="2">
        <v>42326</v>
      </c>
      <c r="B5802" s="4">
        <v>317.54000000000002</v>
      </c>
      <c r="C5802" s="4">
        <v>-5017.1099999999997</v>
      </c>
      <c r="D5802" s="4">
        <v>111010</v>
      </c>
      <c r="E5802" s="4">
        <v>337960.7</v>
      </c>
      <c r="F5802" s="4">
        <v>-8.7100000000000009</v>
      </c>
      <c r="G5802" s="4">
        <v>18521</v>
      </c>
      <c r="H5802" s="4">
        <v>9954.9599999999991</v>
      </c>
      <c r="I5802" s="4">
        <v>46833.8</v>
      </c>
      <c r="J5802" s="4"/>
      <c r="K5802" s="4">
        <v>-117067.8</v>
      </c>
    </row>
    <row r="5803" spans="1:11" x14ac:dyDescent="0.25">
      <c r="A5803" s="2">
        <v>42327</v>
      </c>
      <c r="B5803" s="4">
        <v>317.54000000000002</v>
      </c>
      <c r="C5803" s="4">
        <v>-5017.1099999999997</v>
      </c>
      <c r="D5803" s="4">
        <v>111010</v>
      </c>
      <c r="E5803" s="4">
        <v>337960.7</v>
      </c>
      <c r="F5803" s="4">
        <v>-8.7100000000000009</v>
      </c>
      <c r="G5803" s="4">
        <v>18521</v>
      </c>
      <c r="H5803" s="4">
        <v>9954.9599999999991</v>
      </c>
      <c r="I5803" s="4">
        <v>46833.8</v>
      </c>
      <c r="J5803" s="4"/>
      <c r="K5803" s="4">
        <v>-117067.8</v>
      </c>
    </row>
    <row r="5804" spans="1:11" x14ac:dyDescent="0.25">
      <c r="A5804" s="2">
        <v>42328</v>
      </c>
      <c r="B5804" s="4">
        <v>317.54000000000002</v>
      </c>
      <c r="C5804" s="4">
        <v>-5017.1099999999997</v>
      </c>
      <c r="D5804" s="4">
        <v>111010</v>
      </c>
      <c r="E5804" s="4">
        <v>337960.7</v>
      </c>
      <c r="F5804" s="4">
        <v>-8.7100000000000009</v>
      </c>
      <c r="G5804" s="4">
        <v>18521</v>
      </c>
      <c r="H5804" s="4">
        <v>9954.9599999999991</v>
      </c>
      <c r="I5804" s="4">
        <v>46833.8</v>
      </c>
      <c r="J5804" s="4"/>
      <c r="K5804" s="4">
        <v>-117067.8</v>
      </c>
    </row>
    <row r="5805" spans="1:11" x14ac:dyDescent="0.25">
      <c r="A5805" s="2">
        <v>42329</v>
      </c>
      <c r="B5805" s="4">
        <v>317.54000000000002</v>
      </c>
      <c r="C5805" s="4">
        <v>-5017.1099999999997</v>
      </c>
      <c r="D5805" s="4">
        <v>111010</v>
      </c>
      <c r="E5805" s="4">
        <v>337960.7</v>
      </c>
      <c r="F5805" s="4">
        <v>-8.7100000000000009</v>
      </c>
      <c r="G5805" s="4">
        <v>18521</v>
      </c>
      <c r="H5805" s="4">
        <v>9954.9599999999991</v>
      </c>
      <c r="I5805" s="4">
        <v>46833.8</v>
      </c>
      <c r="J5805" s="4"/>
      <c r="K5805" s="4">
        <v>-117067.8</v>
      </c>
    </row>
    <row r="5806" spans="1:11" x14ac:dyDescent="0.25">
      <c r="A5806" s="2">
        <v>42330</v>
      </c>
      <c r="B5806" s="4">
        <v>317.54000000000002</v>
      </c>
      <c r="C5806" s="4">
        <v>-5017.1099999999997</v>
      </c>
      <c r="D5806" s="4">
        <v>111010</v>
      </c>
      <c r="E5806" s="4">
        <v>337960.7</v>
      </c>
      <c r="F5806" s="4">
        <v>-8.7100000000000009</v>
      </c>
      <c r="G5806" s="4">
        <v>18521</v>
      </c>
      <c r="H5806" s="4">
        <v>9954.9599999999991</v>
      </c>
      <c r="I5806" s="4">
        <v>46833.8</v>
      </c>
      <c r="J5806" s="4"/>
      <c r="K5806" s="4">
        <v>-117067.8</v>
      </c>
    </row>
    <row r="5807" spans="1:11" x14ac:dyDescent="0.25">
      <c r="A5807" s="2">
        <v>42331</v>
      </c>
      <c r="B5807" s="4">
        <v>317.54000000000002</v>
      </c>
      <c r="C5807" s="4">
        <v>-5017.1099999999997</v>
      </c>
      <c r="D5807" s="4">
        <v>111010</v>
      </c>
      <c r="E5807" s="4">
        <v>337960.7</v>
      </c>
      <c r="F5807" s="4">
        <v>-8.7100000000000009</v>
      </c>
      <c r="G5807" s="4">
        <v>18521</v>
      </c>
      <c r="H5807" s="4">
        <v>9954.9599999999991</v>
      </c>
      <c r="I5807" s="4">
        <v>46833.8</v>
      </c>
      <c r="J5807" s="4"/>
      <c r="K5807" s="4">
        <v>-117067.8</v>
      </c>
    </row>
    <row r="5808" spans="1:11" x14ac:dyDescent="0.25">
      <c r="A5808" s="2">
        <v>42332</v>
      </c>
      <c r="B5808" s="4">
        <v>317.54000000000002</v>
      </c>
      <c r="C5808" s="4">
        <v>-5017.1099999999997</v>
      </c>
      <c r="D5808" s="4">
        <v>111010</v>
      </c>
      <c r="E5808" s="4">
        <v>337960.7</v>
      </c>
      <c r="F5808" s="4">
        <v>-8.7100000000000009</v>
      </c>
      <c r="G5808" s="4">
        <v>18521</v>
      </c>
      <c r="H5808" s="4">
        <v>9954.9599999999991</v>
      </c>
      <c r="I5808" s="4">
        <v>46833.8</v>
      </c>
      <c r="J5808" s="4"/>
      <c r="K5808" s="4">
        <v>-117067.8</v>
      </c>
    </row>
    <row r="5809" spans="1:11" x14ac:dyDescent="0.25">
      <c r="A5809" s="2">
        <v>42333</v>
      </c>
      <c r="B5809" s="4">
        <v>317.54000000000002</v>
      </c>
      <c r="C5809" s="4">
        <v>-5017.1099999999997</v>
      </c>
      <c r="D5809" s="4">
        <v>111010</v>
      </c>
      <c r="E5809" s="4">
        <v>337960.7</v>
      </c>
      <c r="F5809" s="4">
        <v>-8.7100000000000009</v>
      </c>
      <c r="G5809" s="4">
        <v>18521</v>
      </c>
      <c r="H5809" s="4">
        <v>9954.9599999999991</v>
      </c>
      <c r="I5809" s="4">
        <v>46833.8</v>
      </c>
      <c r="J5809" s="4"/>
      <c r="K5809" s="4">
        <v>-117067.8</v>
      </c>
    </row>
    <row r="5810" spans="1:11" x14ac:dyDescent="0.25">
      <c r="A5810" s="2">
        <v>42334</v>
      </c>
      <c r="B5810" s="4">
        <v>317.54000000000002</v>
      </c>
      <c r="C5810" s="4">
        <v>-5017.1099999999997</v>
      </c>
      <c r="D5810" s="4">
        <v>111010</v>
      </c>
      <c r="E5810" s="4">
        <v>337960.7</v>
      </c>
      <c r="F5810" s="4">
        <v>-8.7100000000000009</v>
      </c>
      <c r="G5810" s="4">
        <v>18521</v>
      </c>
      <c r="H5810" s="4">
        <v>9954.9599999999991</v>
      </c>
      <c r="I5810" s="4">
        <v>46833.8</v>
      </c>
      <c r="J5810" s="4"/>
      <c r="K5810" s="4">
        <v>-117067.8</v>
      </c>
    </row>
    <row r="5811" spans="1:11" x14ac:dyDescent="0.25">
      <c r="A5811" s="2">
        <v>42335</v>
      </c>
      <c r="B5811" s="4">
        <v>317.54000000000002</v>
      </c>
      <c r="C5811" s="4">
        <v>-5017.1099999999997</v>
      </c>
      <c r="D5811" s="4">
        <v>111010</v>
      </c>
      <c r="E5811" s="4">
        <v>337960.7</v>
      </c>
      <c r="F5811" s="4">
        <v>-8.7100000000000009</v>
      </c>
      <c r="G5811" s="4">
        <v>18521</v>
      </c>
      <c r="H5811" s="4">
        <v>9954.9599999999991</v>
      </c>
      <c r="I5811" s="4">
        <v>46833.8</v>
      </c>
      <c r="J5811" s="4"/>
      <c r="K5811" s="4">
        <v>-117067.8</v>
      </c>
    </row>
    <row r="5812" spans="1:11" x14ac:dyDescent="0.25">
      <c r="A5812" s="2">
        <v>42336</v>
      </c>
      <c r="B5812" s="4">
        <v>317.54000000000002</v>
      </c>
      <c r="C5812" s="4">
        <v>-5017.1099999999997</v>
      </c>
      <c r="D5812" s="4">
        <v>111010</v>
      </c>
      <c r="E5812" s="4">
        <v>337960.7</v>
      </c>
      <c r="F5812" s="4">
        <v>-8.7100000000000009</v>
      </c>
      <c r="G5812" s="4">
        <v>18521</v>
      </c>
      <c r="H5812" s="4">
        <v>9954.9599999999991</v>
      </c>
      <c r="I5812" s="4">
        <v>46833.8</v>
      </c>
      <c r="J5812" s="4"/>
      <c r="K5812" s="4">
        <v>-117067.8</v>
      </c>
    </row>
    <row r="5813" spans="1:11" x14ac:dyDescent="0.25">
      <c r="A5813" s="2">
        <v>42337</v>
      </c>
      <c r="B5813" s="4">
        <v>317.54000000000002</v>
      </c>
      <c r="C5813" s="4">
        <v>-5017.1099999999997</v>
      </c>
      <c r="D5813" s="4">
        <v>111010</v>
      </c>
      <c r="E5813" s="4">
        <v>337960.7</v>
      </c>
      <c r="F5813" s="4">
        <v>-8.7100000000000009</v>
      </c>
      <c r="G5813" s="4">
        <v>18521</v>
      </c>
      <c r="H5813" s="4">
        <v>9954.9599999999991</v>
      </c>
      <c r="I5813" s="4">
        <v>46833.8</v>
      </c>
      <c r="J5813" s="4"/>
      <c r="K5813" s="4">
        <v>-117067.8</v>
      </c>
    </row>
    <row r="5814" spans="1:11" x14ac:dyDescent="0.25">
      <c r="A5814" s="2">
        <v>42338</v>
      </c>
      <c r="B5814" s="4">
        <v>317.54000000000002</v>
      </c>
      <c r="C5814" s="4">
        <v>-5017.1099999999997</v>
      </c>
      <c r="D5814" s="4">
        <v>110388</v>
      </c>
      <c r="E5814" s="4">
        <v>337960.7</v>
      </c>
      <c r="F5814" s="4">
        <v>-9.01</v>
      </c>
      <c r="G5814" s="4">
        <v>18521</v>
      </c>
      <c r="H5814" s="4">
        <v>9954.9599999999991</v>
      </c>
      <c r="I5814" s="4">
        <v>46766.44</v>
      </c>
      <c r="J5814" s="4"/>
      <c r="K5814" s="4">
        <v>-117067.8</v>
      </c>
    </row>
    <row r="5815" spans="1:11" x14ac:dyDescent="0.25">
      <c r="A5815" s="2">
        <v>42339</v>
      </c>
      <c r="B5815" s="4">
        <v>317.54000000000002</v>
      </c>
      <c r="C5815" s="4">
        <v>-5017.1099999999997</v>
      </c>
      <c r="D5815" s="4">
        <v>110388</v>
      </c>
      <c r="E5815" s="4">
        <v>337960.7</v>
      </c>
      <c r="F5815" s="4">
        <v>-9.01</v>
      </c>
      <c r="G5815" s="4">
        <v>18521</v>
      </c>
      <c r="H5815" s="4">
        <v>9954.9599999999991</v>
      </c>
      <c r="I5815" s="4">
        <v>46766.44</v>
      </c>
      <c r="J5815" s="4"/>
      <c r="K5815" s="4">
        <v>-117067.8</v>
      </c>
    </row>
    <row r="5816" spans="1:11" x14ac:dyDescent="0.25">
      <c r="A5816" s="2">
        <v>42340</v>
      </c>
      <c r="B5816" s="4">
        <v>317.54000000000002</v>
      </c>
      <c r="C5816" s="4">
        <v>-5017.1099999999997</v>
      </c>
      <c r="D5816" s="4">
        <v>110388</v>
      </c>
      <c r="E5816" s="4">
        <v>337960.7</v>
      </c>
      <c r="F5816" s="4">
        <v>-9.01</v>
      </c>
      <c r="G5816" s="4">
        <v>18521</v>
      </c>
      <c r="H5816" s="4">
        <v>9954.9599999999991</v>
      </c>
      <c r="I5816" s="4">
        <v>46766.44</v>
      </c>
      <c r="J5816" s="4"/>
      <c r="K5816" s="4">
        <v>-117067.8</v>
      </c>
    </row>
    <row r="5817" spans="1:11" x14ac:dyDescent="0.25">
      <c r="A5817" s="2">
        <v>42341</v>
      </c>
      <c r="B5817" s="4">
        <v>317.54000000000002</v>
      </c>
      <c r="C5817" s="4">
        <v>-5017.1099999999997</v>
      </c>
      <c r="D5817" s="4">
        <v>110388</v>
      </c>
      <c r="E5817" s="4">
        <v>337960.7</v>
      </c>
      <c r="F5817" s="4">
        <v>-9.01</v>
      </c>
      <c r="G5817" s="4">
        <v>18521</v>
      </c>
      <c r="H5817" s="4">
        <v>9954.9599999999991</v>
      </c>
      <c r="I5817" s="4">
        <v>46766.44</v>
      </c>
      <c r="J5817" s="4"/>
      <c r="K5817" s="4">
        <v>-117067.8</v>
      </c>
    </row>
    <row r="5818" spans="1:11" x14ac:dyDescent="0.25">
      <c r="A5818" s="2">
        <v>42342</v>
      </c>
      <c r="B5818" s="4">
        <v>317.54000000000002</v>
      </c>
      <c r="C5818" s="4">
        <v>-5017.1099999999997</v>
      </c>
      <c r="D5818" s="4">
        <v>110388</v>
      </c>
      <c r="E5818" s="4">
        <v>337960.7</v>
      </c>
      <c r="F5818" s="4">
        <v>-9.01</v>
      </c>
      <c r="G5818" s="4">
        <v>18521</v>
      </c>
      <c r="H5818" s="4">
        <v>9954.9599999999991</v>
      </c>
      <c r="I5818" s="4">
        <v>46766.44</v>
      </c>
      <c r="J5818" s="4"/>
      <c r="K5818" s="4">
        <v>-117067.8</v>
      </c>
    </row>
    <row r="5819" spans="1:11" x14ac:dyDescent="0.25">
      <c r="A5819" s="2">
        <v>42343</v>
      </c>
      <c r="B5819" s="4">
        <v>317.54000000000002</v>
      </c>
      <c r="C5819" s="4">
        <v>-5017.1099999999997</v>
      </c>
      <c r="D5819" s="4">
        <v>110388</v>
      </c>
      <c r="E5819" s="4">
        <v>337960.7</v>
      </c>
      <c r="F5819" s="4">
        <v>-9.01</v>
      </c>
      <c r="G5819" s="4">
        <v>18521</v>
      </c>
      <c r="H5819" s="4">
        <v>9954.9599999999991</v>
      </c>
      <c r="I5819" s="4">
        <v>46766.44</v>
      </c>
      <c r="J5819" s="4"/>
      <c r="K5819" s="4">
        <v>-117067.8</v>
      </c>
    </row>
    <row r="5820" spans="1:11" x14ac:dyDescent="0.25">
      <c r="A5820" s="2">
        <v>42344</v>
      </c>
      <c r="B5820" s="4">
        <v>317.54000000000002</v>
      </c>
      <c r="C5820" s="4">
        <v>-5017.1099999999997</v>
      </c>
      <c r="D5820" s="4">
        <v>110388</v>
      </c>
      <c r="E5820" s="4">
        <v>337960.7</v>
      </c>
      <c r="F5820" s="4">
        <v>-9.01</v>
      </c>
      <c r="G5820" s="4">
        <v>18521</v>
      </c>
      <c r="H5820" s="4">
        <v>9954.9599999999991</v>
      </c>
      <c r="I5820" s="4">
        <v>46766.44</v>
      </c>
      <c r="J5820" s="4"/>
      <c r="K5820" s="4">
        <v>-117067.8</v>
      </c>
    </row>
    <row r="5821" spans="1:11" x14ac:dyDescent="0.25">
      <c r="A5821" s="2">
        <v>42345</v>
      </c>
      <c r="B5821" s="4">
        <v>317.54000000000002</v>
      </c>
      <c r="C5821" s="4">
        <v>-5017.1099999999997</v>
      </c>
      <c r="D5821" s="4">
        <v>110388</v>
      </c>
      <c r="E5821" s="4">
        <v>337960.7</v>
      </c>
      <c r="F5821" s="4">
        <v>-9.01</v>
      </c>
      <c r="G5821" s="4">
        <v>18521</v>
      </c>
      <c r="H5821" s="4">
        <v>9954.9599999999991</v>
      </c>
      <c r="I5821" s="4">
        <v>46766.44</v>
      </c>
      <c r="J5821" s="4"/>
      <c r="K5821" s="4">
        <v>-117067.8</v>
      </c>
    </row>
    <row r="5822" spans="1:11" x14ac:dyDescent="0.25">
      <c r="A5822" s="2">
        <v>42346</v>
      </c>
      <c r="B5822" s="4">
        <v>317.54000000000002</v>
      </c>
      <c r="C5822" s="4">
        <v>-5017.1099999999997</v>
      </c>
      <c r="D5822" s="4">
        <v>110388</v>
      </c>
      <c r="E5822" s="4">
        <v>337960.7</v>
      </c>
      <c r="F5822" s="4">
        <v>-9.01</v>
      </c>
      <c r="G5822" s="4">
        <v>18521</v>
      </c>
      <c r="H5822" s="4">
        <v>9954.9599999999991</v>
      </c>
      <c r="I5822" s="4">
        <v>46766.44</v>
      </c>
      <c r="J5822" s="4"/>
      <c r="K5822" s="4">
        <v>-117067.8</v>
      </c>
    </row>
    <row r="5823" spans="1:11" x14ac:dyDescent="0.25">
      <c r="A5823" s="2">
        <v>42347</v>
      </c>
      <c r="B5823" s="4">
        <v>317.54000000000002</v>
      </c>
      <c r="C5823" s="4">
        <v>-5017.1099999999997</v>
      </c>
      <c r="D5823" s="4">
        <v>110388</v>
      </c>
      <c r="E5823" s="4">
        <v>337960.7</v>
      </c>
      <c r="F5823" s="4">
        <v>-9.01</v>
      </c>
      <c r="G5823" s="4">
        <v>18521</v>
      </c>
      <c r="H5823" s="4">
        <v>9954.9599999999991</v>
      </c>
      <c r="I5823" s="4">
        <v>46766.44</v>
      </c>
      <c r="J5823" s="4"/>
      <c r="K5823" s="4">
        <v>-117067.8</v>
      </c>
    </row>
    <row r="5824" spans="1:11" x14ac:dyDescent="0.25">
      <c r="A5824" s="2">
        <v>42348</v>
      </c>
      <c r="B5824" s="4">
        <v>317.54000000000002</v>
      </c>
      <c r="C5824" s="4">
        <v>-5017.1099999999997</v>
      </c>
      <c r="D5824" s="4">
        <v>110388</v>
      </c>
      <c r="E5824" s="4">
        <v>337960.7</v>
      </c>
      <c r="F5824" s="4">
        <v>-9.01</v>
      </c>
      <c r="G5824" s="4">
        <v>18521</v>
      </c>
      <c r="H5824" s="4">
        <v>9954.9599999999991</v>
      </c>
      <c r="I5824" s="4">
        <v>46766.44</v>
      </c>
      <c r="J5824" s="4"/>
      <c r="K5824" s="4">
        <v>-117067.8</v>
      </c>
    </row>
    <row r="5825" spans="1:11" x14ac:dyDescent="0.25">
      <c r="A5825" s="2">
        <v>42349</v>
      </c>
      <c r="B5825" s="4">
        <v>317.54000000000002</v>
      </c>
      <c r="C5825" s="4">
        <v>-5017.1099999999997</v>
      </c>
      <c r="D5825" s="4">
        <v>110388</v>
      </c>
      <c r="E5825" s="4">
        <v>337960.7</v>
      </c>
      <c r="F5825" s="4">
        <v>-9.01</v>
      </c>
      <c r="G5825" s="4">
        <v>18521</v>
      </c>
      <c r="H5825" s="4">
        <v>9954.9599999999991</v>
      </c>
      <c r="I5825" s="4">
        <v>46766.44</v>
      </c>
      <c r="J5825" s="4"/>
      <c r="K5825" s="4">
        <v>-117067.8</v>
      </c>
    </row>
    <row r="5826" spans="1:11" x14ac:dyDescent="0.25">
      <c r="A5826" s="2">
        <v>42350</v>
      </c>
      <c r="B5826" s="4">
        <v>317.54000000000002</v>
      </c>
      <c r="C5826" s="4">
        <v>-5017.1099999999997</v>
      </c>
      <c r="D5826" s="4">
        <v>110388</v>
      </c>
      <c r="E5826" s="4">
        <v>337960.7</v>
      </c>
      <c r="F5826" s="4">
        <v>-9.01</v>
      </c>
      <c r="G5826" s="4">
        <v>18521</v>
      </c>
      <c r="H5826" s="4">
        <v>9954.9599999999991</v>
      </c>
      <c r="I5826" s="4">
        <v>46766.44</v>
      </c>
      <c r="J5826" s="4"/>
      <c r="K5826" s="4">
        <v>-117067.8</v>
      </c>
    </row>
    <row r="5827" spans="1:11" x14ac:dyDescent="0.25">
      <c r="A5827" s="2">
        <v>42351</v>
      </c>
      <c r="B5827" s="4">
        <v>317.54000000000002</v>
      </c>
      <c r="C5827" s="4">
        <v>-5017.1099999999997</v>
      </c>
      <c r="D5827" s="4">
        <v>110388</v>
      </c>
      <c r="E5827" s="4">
        <v>337960.7</v>
      </c>
      <c r="F5827" s="4">
        <v>-9.01</v>
      </c>
      <c r="G5827" s="4">
        <v>18521</v>
      </c>
      <c r="H5827" s="4">
        <v>9954.9599999999991</v>
      </c>
      <c r="I5827" s="4">
        <v>46766.44</v>
      </c>
      <c r="J5827" s="4"/>
      <c r="K5827" s="4">
        <v>-117067.8</v>
      </c>
    </row>
    <row r="5828" spans="1:11" x14ac:dyDescent="0.25">
      <c r="A5828" s="2">
        <v>42352</v>
      </c>
      <c r="B5828" s="4">
        <v>317.54000000000002</v>
      </c>
      <c r="C5828" s="4">
        <v>-5017.1099999999997</v>
      </c>
      <c r="D5828" s="4">
        <v>110388</v>
      </c>
      <c r="E5828" s="4">
        <v>337960.7</v>
      </c>
      <c r="F5828" s="4">
        <v>-9.01</v>
      </c>
      <c r="G5828" s="4">
        <v>18521</v>
      </c>
      <c r="H5828" s="4">
        <v>9954.9599999999991</v>
      </c>
      <c r="I5828" s="4">
        <v>46766.44</v>
      </c>
      <c r="J5828" s="4"/>
      <c r="K5828" s="4">
        <v>-117067.8</v>
      </c>
    </row>
    <row r="5829" spans="1:11" x14ac:dyDescent="0.25">
      <c r="A5829" s="2">
        <v>42353</v>
      </c>
      <c r="B5829" s="4">
        <v>317.54000000000002</v>
      </c>
      <c r="C5829" s="4">
        <v>-5017.1099999999997</v>
      </c>
      <c r="D5829" s="4">
        <v>110388</v>
      </c>
      <c r="E5829" s="4">
        <v>337960.7</v>
      </c>
      <c r="F5829" s="4">
        <v>-9.01</v>
      </c>
      <c r="G5829" s="4">
        <v>18521</v>
      </c>
      <c r="H5829" s="4">
        <v>9954.9599999999991</v>
      </c>
      <c r="I5829" s="4">
        <v>46766.44</v>
      </c>
      <c r="J5829" s="4"/>
      <c r="K5829" s="4">
        <v>-117067.8</v>
      </c>
    </row>
    <row r="5830" spans="1:11" x14ac:dyDescent="0.25">
      <c r="A5830" s="2">
        <v>42354</v>
      </c>
      <c r="B5830" s="4">
        <v>317.54000000000002</v>
      </c>
      <c r="C5830" s="4">
        <v>-5017.1099999999997</v>
      </c>
      <c r="D5830" s="4">
        <v>110388</v>
      </c>
      <c r="E5830" s="4">
        <v>337960.7</v>
      </c>
      <c r="F5830" s="4">
        <v>-9.01</v>
      </c>
      <c r="G5830" s="4">
        <v>18521</v>
      </c>
      <c r="H5830" s="4">
        <v>9954.9599999999991</v>
      </c>
      <c r="I5830" s="4">
        <v>46766.44</v>
      </c>
      <c r="J5830" s="4"/>
      <c r="K5830" s="4">
        <v>-117067.8</v>
      </c>
    </row>
    <row r="5831" spans="1:11" x14ac:dyDescent="0.25">
      <c r="A5831" s="2">
        <v>42355</v>
      </c>
      <c r="B5831" s="4">
        <v>317.54000000000002</v>
      </c>
      <c r="C5831" s="4">
        <v>-5017.1099999999997</v>
      </c>
      <c r="D5831" s="4">
        <v>110388</v>
      </c>
      <c r="E5831" s="4">
        <v>337960.7</v>
      </c>
      <c r="F5831" s="4">
        <v>-9.01</v>
      </c>
      <c r="G5831" s="4">
        <v>18521</v>
      </c>
      <c r="H5831" s="4">
        <v>9954.9599999999991</v>
      </c>
      <c r="I5831" s="4">
        <v>46766.44</v>
      </c>
      <c r="J5831" s="4"/>
      <c r="K5831" s="4">
        <v>-117067.8</v>
      </c>
    </row>
    <row r="5832" spans="1:11" x14ac:dyDescent="0.25">
      <c r="A5832" s="2">
        <v>42356</v>
      </c>
      <c r="B5832" s="4">
        <v>317.54000000000002</v>
      </c>
      <c r="C5832" s="4">
        <v>-5017.1099999999997</v>
      </c>
      <c r="D5832" s="4">
        <v>110388</v>
      </c>
      <c r="E5832" s="4">
        <v>337960.7</v>
      </c>
      <c r="F5832" s="4">
        <v>-9.01</v>
      </c>
      <c r="G5832" s="4">
        <v>18521</v>
      </c>
      <c r="H5832" s="4">
        <v>9954.9599999999991</v>
      </c>
      <c r="I5832" s="4">
        <v>46766.44</v>
      </c>
      <c r="J5832" s="4"/>
      <c r="K5832" s="4">
        <v>-117067.8</v>
      </c>
    </row>
    <row r="5833" spans="1:11" x14ac:dyDescent="0.25">
      <c r="A5833" s="2">
        <v>42357</v>
      </c>
      <c r="B5833" s="4">
        <v>317.54000000000002</v>
      </c>
      <c r="C5833" s="4">
        <v>-5017.1099999999997</v>
      </c>
      <c r="D5833" s="4">
        <v>110388</v>
      </c>
      <c r="E5833" s="4">
        <v>337960.7</v>
      </c>
      <c r="F5833" s="4">
        <v>-9.01</v>
      </c>
      <c r="G5833" s="4">
        <v>18521</v>
      </c>
      <c r="H5833" s="4">
        <v>9954.9599999999991</v>
      </c>
      <c r="I5833" s="4">
        <v>46766.44</v>
      </c>
      <c r="J5833" s="4"/>
      <c r="K5833" s="4">
        <v>-117067.8</v>
      </c>
    </row>
    <row r="5834" spans="1:11" x14ac:dyDescent="0.25">
      <c r="A5834" s="2">
        <v>42358</v>
      </c>
      <c r="B5834" s="4">
        <v>317.54000000000002</v>
      </c>
      <c r="C5834" s="4">
        <v>-5017.1099999999997</v>
      </c>
      <c r="D5834" s="4">
        <v>110388</v>
      </c>
      <c r="E5834" s="4">
        <v>337960.7</v>
      </c>
      <c r="F5834" s="4">
        <v>-9.01</v>
      </c>
      <c r="G5834" s="4">
        <v>18521</v>
      </c>
      <c r="H5834" s="4">
        <v>9954.9599999999991</v>
      </c>
      <c r="I5834" s="4">
        <v>46766.44</v>
      </c>
      <c r="J5834" s="4"/>
      <c r="K5834" s="4">
        <v>-117067.8</v>
      </c>
    </row>
    <row r="5835" spans="1:11" x14ac:dyDescent="0.25">
      <c r="A5835" s="2">
        <v>42359</v>
      </c>
      <c r="B5835" s="4">
        <v>317.54000000000002</v>
      </c>
      <c r="C5835" s="4">
        <v>-5017.1099999999997</v>
      </c>
      <c r="D5835" s="4">
        <v>110388</v>
      </c>
      <c r="E5835" s="4">
        <v>337960.7</v>
      </c>
      <c r="F5835" s="4">
        <v>-9.01</v>
      </c>
      <c r="G5835" s="4">
        <v>18521</v>
      </c>
      <c r="H5835" s="4">
        <v>9954.9599999999991</v>
      </c>
      <c r="I5835" s="4">
        <v>46766.44</v>
      </c>
      <c r="J5835" s="4"/>
      <c r="K5835" s="4">
        <v>-117067.8</v>
      </c>
    </row>
    <row r="5836" spans="1:11" x14ac:dyDescent="0.25">
      <c r="A5836" s="2">
        <v>42360</v>
      </c>
      <c r="B5836" s="4">
        <v>317.54000000000002</v>
      </c>
      <c r="C5836" s="4">
        <v>-5017.1099999999997</v>
      </c>
      <c r="D5836" s="4">
        <v>110388</v>
      </c>
      <c r="E5836" s="4">
        <v>337960.7</v>
      </c>
      <c r="F5836" s="4">
        <v>-9.01</v>
      </c>
      <c r="G5836" s="4">
        <v>18521</v>
      </c>
      <c r="H5836" s="4">
        <v>9954.9599999999991</v>
      </c>
      <c r="I5836" s="4">
        <v>46766.44</v>
      </c>
      <c r="J5836" s="4"/>
      <c r="K5836" s="4">
        <v>-117067.8</v>
      </c>
    </row>
    <row r="5837" spans="1:11" x14ac:dyDescent="0.25">
      <c r="A5837" s="2">
        <v>42361</v>
      </c>
      <c r="B5837" s="4">
        <v>317.54000000000002</v>
      </c>
      <c r="C5837" s="4">
        <v>-5017.1099999999997</v>
      </c>
      <c r="D5837" s="4">
        <v>110388</v>
      </c>
      <c r="E5837" s="4">
        <v>337960.7</v>
      </c>
      <c r="F5837" s="4">
        <v>-9.01</v>
      </c>
      <c r="G5837" s="4">
        <v>18521</v>
      </c>
      <c r="H5837" s="4">
        <v>9954.9599999999991</v>
      </c>
      <c r="I5837" s="4">
        <v>46766.44</v>
      </c>
      <c r="J5837" s="4"/>
      <c r="K5837" s="4">
        <v>-117067.8</v>
      </c>
    </row>
    <row r="5838" spans="1:11" x14ac:dyDescent="0.25">
      <c r="A5838" s="2">
        <v>42362</v>
      </c>
      <c r="B5838" s="4">
        <v>317.54000000000002</v>
      </c>
      <c r="C5838" s="4">
        <v>-5017.1099999999997</v>
      </c>
      <c r="D5838" s="4">
        <v>110388</v>
      </c>
      <c r="E5838" s="4">
        <v>337960.7</v>
      </c>
      <c r="F5838" s="4">
        <v>-9.01</v>
      </c>
      <c r="G5838" s="4">
        <v>18521</v>
      </c>
      <c r="H5838" s="4">
        <v>9954.9599999999991</v>
      </c>
      <c r="I5838" s="4">
        <v>46766.44</v>
      </c>
      <c r="J5838" s="4"/>
      <c r="K5838" s="4">
        <v>-117067.8</v>
      </c>
    </row>
    <row r="5839" spans="1:11" x14ac:dyDescent="0.25">
      <c r="A5839" s="2">
        <v>42363</v>
      </c>
      <c r="B5839" s="4">
        <v>317.54000000000002</v>
      </c>
      <c r="C5839" s="4">
        <v>-5017.1099999999997</v>
      </c>
      <c r="D5839" s="4">
        <v>110388</v>
      </c>
      <c r="E5839" s="4">
        <v>337960.7</v>
      </c>
      <c r="F5839" s="4">
        <v>-9.01</v>
      </c>
      <c r="G5839" s="4">
        <v>18521</v>
      </c>
      <c r="H5839" s="4">
        <v>9954.9599999999991</v>
      </c>
      <c r="I5839" s="4">
        <v>46766.44</v>
      </c>
      <c r="J5839" s="4"/>
      <c r="K5839" s="4">
        <v>-117067.8</v>
      </c>
    </row>
    <row r="5840" spans="1:11" x14ac:dyDescent="0.25">
      <c r="A5840" s="2">
        <v>42364</v>
      </c>
      <c r="B5840" s="4">
        <v>317.54000000000002</v>
      </c>
      <c r="C5840" s="4">
        <v>-5017.1099999999997</v>
      </c>
      <c r="D5840" s="4">
        <v>110388</v>
      </c>
      <c r="E5840" s="4">
        <v>337960.7</v>
      </c>
      <c r="F5840" s="4">
        <v>-9.01</v>
      </c>
      <c r="G5840" s="4">
        <v>18521</v>
      </c>
      <c r="H5840" s="4">
        <v>9954.9599999999991</v>
      </c>
      <c r="I5840" s="4">
        <v>46766.44</v>
      </c>
      <c r="J5840" s="4"/>
      <c r="K5840" s="4">
        <v>-117067.8</v>
      </c>
    </row>
    <row r="5841" spans="1:11" x14ac:dyDescent="0.25">
      <c r="A5841" s="2">
        <v>42365</v>
      </c>
      <c r="B5841" s="4">
        <v>317.54000000000002</v>
      </c>
      <c r="C5841" s="4">
        <v>-5017.1099999999997</v>
      </c>
      <c r="D5841" s="4">
        <v>110388</v>
      </c>
      <c r="E5841" s="4">
        <v>337960.7</v>
      </c>
      <c r="F5841" s="4">
        <v>-9.01</v>
      </c>
      <c r="G5841" s="4">
        <v>18521</v>
      </c>
      <c r="H5841" s="4">
        <v>9954.9599999999991</v>
      </c>
      <c r="I5841" s="4">
        <v>46766.44</v>
      </c>
      <c r="J5841" s="4"/>
      <c r="K5841" s="4">
        <v>-117067.8</v>
      </c>
    </row>
    <row r="5842" spans="1:11" x14ac:dyDescent="0.25">
      <c r="A5842" s="2">
        <v>42366</v>
      </c>
      <c r="B5842" s="4">
        <v>317.54000000000002</v>
      </c>
      <c r="C5842" s="4">
        <v>-5017.1099999999997</v>
      </c>
      <c r="D5842" s="4">
        <v>110388</v>
      </c>
      <c r="E5842" s="4">
        <v>337960.7</v>
      </c>
      <c r="F5842" s="4">
        <v>-9.01</v>
      </c>
      <c r="G5842" s="4">
        <v>18521</v>
      </c>
      <c r="H5842" s="4">
        <v>9954.9599999999991</v>
      </c>
      <c r="I5842" s="4">
        <v>46766.44</v>
      </c>
      <c r="J5842" s="4"/>
      <c r="K5842" s="4">
        <v>-117067.8</v>
      </c>
    </row>
    <row r="5843" spans="1:11" x14ac:dyDescent="0.25">
      <c r="A5843" s="2">
        <v>42367</v>
      </c>
      <c r="B5843" s="4">
        <v>317.54000000000002</v>
      </c>
      <c r="C5843" s="4">
        <v>-5017.1099999999997</v>
      </c>
      <c r="D5843" s="4">
        <v>110388</v>
      </c>
      <c r="E5843" s="4">
        <v>337960.7</v>
      </c>
      <c r="F5843" s="4">
        <v>-9.01</v>
      </c>
      <c r="G5843" s="4">
        <v>18521</v>
      </c>
      <c r="H5843" s="4">
        <v>9954.9599999999991</v>
      </c>
      <c r="I5843" s="4">
        <v>46766.44</v>
      </c>
      <c r="J5843" s="4"/>
      <c r="K5843" s="4">
        <v>-117067.8</v>
      </c>
    </row>
    <row r="5844" spans="1:11" x14ac:dyDescent="0.25">
      <c r="A5844" s="2">
        <v>42368</v>
      </c>
      <c r="B5844" s="4">
        <v>317.54000000000002</v>
      </c>
      <c r="C5844" s="4">
        <v>-5017.1099999999997</v>
      </c>
      <c r="D5844" s="4">
        <v>110388</v>
      </c>
      <c r="E5844" s="4">
        <v>337960.7</v>
      </c>
      <c r="F5844" s="4">
        <v>-9.01</v>
      </c>
      <c r="G5844" s="4">
        <v>18521</v>
      </c>
      <c r="H5844" s="4">
        <v>9954.9599999999991</v>
      </c>
      <c r="I5844" s="4">
        <v>46766.44</v>
      </c>
      <c r="J5844" s="4"/>
      <c r="K5844" s="4">
        <v>-117067.8</v>
      </c>
    </row>
    <row r="5845" spans="1:11" x14ac:dyDescent="0.25">
      <c r="A5845" s="2">
        <v>42369</v>
      </c>
      <c r="B5845" s="4">
        <v>295.66000000000003</v>
      </c>
      <c r="C5845" s="4">
        <v>-3802.92</v>
      </c>
      <c r="D5845" s="4">
        <v>111918</v>
      </c>
      <c r="E5845" s="4">
        <v>330715.59999999998</v>
      </c>
      <c r="F5845" s="4">
        <v>-7.98</v>
      </c>
      <c r="G5845" s="4">
        <v>18663</v>
      </c>
      <c r="H5845" s="4">
        <v>9954.9599999999991</v>
      </c>
      <c r="I5845" s="4">
        <v>46740.37</v>
      </c>
      <c r="J5845" s="4"/>
      <c r="K5845" s="4">
        <v>-119684.4</v>
      </c>
    </row>
    <row r="5846" spans="1:11" x14ac:dyDescent="0.25">
      <c r="A5846" s="2">
        <v>42370</v>
      </c>
      <c r="B5846" s="4">
        <v>295.66000000000003</v>
      </c>
      <c r="C5846" s="4">
        <v>-3802.92</v>
      </c>
      <c r="D5846" s="4">
        <v>111918</v>
      </c>
      <c r="E5846" s="4">
        <v>330715.59999999998</v>
      </c>
      <c r="F5846" s="4">
        <v>-7.98</v>
      </c>
      <c r="G5846" s="4">
        <v>18663</v>
      </c>
      <c r="H5846" s="4">
        <v>9954.9599999999991</v>
      </c>
      <c r="I5846" s="4">
        <v>46740.37</v>
      </c>
      <c r="J5846" s="4"/>
      <c r="K5846" s="4">
        <v>-119684.4</v>
      </c>
    </row>
    <row r="5847" spans="1:11" x14ac:dyDescent="0.25">
      <c r="A5847" s="2">
        <v>42371</v>
      </c>
      <c r="B5847" s="4">
        <v>295.66000000000003</v>
      </c>
      <c r="C5847" s="4">
        <v>-3802.92</v>
      </c>
      <c r="D5847" s="4">
        <v>111918</v>
      </c>
      <c r="E5847" s="4">
        <v>330715.59999999998</v>
      </c>
      <c r="F5847" s="4">
        <v>-7.98</v>
      </c>
      <c r="G5847" s="4">
        <v>18663</v>
      </c>
      <c r="H5847" s="4">
        <v>9954.9599999999991</v>
      </c>
      <c r="I5847" s="4">
        <v>46740.37</v>
      </c>
      <c r="J5847" s="4"/>
      <c r="K5847" s="4">
        <v>-119684.4</v>
      </c>
    </row>
    <row r="5848" spans="1:11" x14ac:dyDescent="0.25">
      <c r="A5848" s="2">
        <v>42372</v>
      </c>
      <c r="B5848" s="4">
        <v>295.66000000000003</v>
      </c>
      <c r="C5848" s="4">
        <v>-3802.92</v>
      </c>
      <c r="D5848" s="4">
        <v>111918</v>
      </c>
      <c r="E5848" s="4">
        <v>330715.59999999998</v>
      </c>
      <c r="F5848" s="4">
        <v>-7.98</v>
      </c>
      <c r="G5848" s="4">
        <v>18663</v>
      </c>
      <c r="H5848" s="4">
        <v>9954.9599999999991</v>
      </c>
      <c r="I5848" s="4">
        <v>46740.37</v>
      </c>
      <c r="J5848" s="4"/>
      <c r="K5848" s="4">
        <v>-119684.4</v>
      </c>
    </row>
    <row r="5849" spans="1:11" x14ac:dyDescent="0.25">
      <c r="A5849" s="2">
        <v>42373</v>
      </c>
      <c r="B5849" s="4">
        <v>295.66000000000003</v>
      </c>
      <c r="C5849" s="4">
        <v>-3802.92</v>
      </c>
      <c r="D5849" s="4">
        <v>111918</v>
      </c>
      <c r="E5849" s="4">
        <v>330715.59999999998</v>
      </c>
      <c r="F5849" s="4">
        <v>-7.98</v>
      </c>
      <c r="G5849" s="4">
        <v>18663</v>
      </c>
      <c r="H5849" s="4">
        <v>9954.9599999999991</v>
      </c>
      <c r="I5849" s="4">
        <v>46740.37</v>
      </c>
      <c r="J5849" s="4"/>
      <c r="K5849" s="4">
        <v>-119684.4</v>
      </c>
    </row>
    <row r="5850" spans="1:11" x14ac:dyDescent="0.25">
      <c r="A5850" s="2">
        <v>42374</v>
      </c>
      <c r="B5850" s="4">
        <v>295.66000000000003</v>
      </c>
      <c r="C5850" s="4">
        <v>-3802.92</v>
      </c>
      <c r="D5850" s="4">
        <v>111918</v>
      </c>
      <c r="E5850" s="4">
        <v>330715.59999999998</v>
      </c>
      <c r="F5850" s="4">
        <v>-7.98</v>
      </c>
      <c r="G5850" s="4">
        <v>18663</v>
      </c>
      <c r="H5850" s="4">
        <v>9954.9599999999991</v>
      </c>
      <c r="I5850" s="4">
        <v>46740.37</v>
      </c>
      <c r="J5850" s="4"/>
      <c r="K5850" s="4">
        <v>-119684.4</v>
      </c>
    </row>
    <row r="5851" spans="1:11" x14ac:dyDescent="0.25">
      <c r="A5851" s="2">
        <v>42375</v>
      </c>
      <c r="B5851" s="4">
        <v>295.66000000000003</v>
      </c>
      <c r="C5851" s="4">
        <v>-3802.92</v>
      </c>
      <c r="D5851" s="4">
        <v>111918</v>
      </c>
      <c r="E5851" s="4">
        <v>330715.59999999998</v>
      </c>
      <c r="F5851" s="4">
        <v>-7.98</v>
      </c>
      <c r="G5851" s="4">
        <v>18663</v>
      </c>
      <c r="H5851" s="4">
        <v>9954.9599999999991</v>
      </c>
      <c r="I5851" s="4">
        <v>46740.37</v>
      </c>
      <c r="J5851" s="4"/>
      <c r="K5851" s="4">
        <v>-119684.4</v>
      </c>
    </row>
    <row r="5852" spans="1:11" x14ac:dyDescent="0.25">
      <c r="A5852" s="2">
        <v>42376</v>
      </c>
      <c r="B5852" s="4">
        <v>295.66000000000003</v>
      </c>
      <c r="C5852" s="4">
        <v>-3802.92</v>
      </c>
      <c r="D5852" s="4">
        <v>111918</v>
      </c>
      <c r="E5852" s="4">
        <v>330715.59999999998</v>
      </c>
      <c r="F5852" s="4">
        <v>-7.98</v>
      </c>
      <c r="G5852" s="4">
        <v>18663</v>
      </c>
      <c r="H5852" s="4">
        <v>9954.9599999999991</v>
      </c>
      <c r="I5852" s="4">
        <v>46740.37</v>
      </c>
      <c r="J5852" s="4"/>
      <c r="K5852" s="4">
        <v>-119684.4</v>
      </c>
    </row>
    <row r="5853" spans="1:11" x14ac:dyDescent="0.25">
      <c r="A5853" s="2">
        <v>42377</v>
      </c>
      <c r="B5853" s="4">
        <v>295.66000000000003</v>
      </c>
      <c r="C5853" s="4">
        <v>-3802.92</v>
      </c>
      <c r="D5853" s="4">
        <v>111918</v>
      </c>
      <c r="E5853" s="4">
        <v>330715.59999999998</v>
      </c>
      <c r="F5853" s="4">
        <v>-7.98</v>
      </c>
      <c r="G5853" s="4">
        <v>18663</v>
      </c>
      <c r="H5853" s="4">
        <v>9954.9599999999991</v>
      </c>
      <c r="I5853" s="4">
        <v>46740.37</v>
      </c>
      <c r="J5853" s="4"/>
      <c r="K5853" s="4">
        <v>-119684.4</v>
      </c>
    </row>
    <row r="5854" spans="1:11" x14ac:dyDescent="0.25">
      <c r="A5854" s="2">
        <v>42378</v>
      </c>
      <c r="B5854" s="4">
        <v>295.66000000000003</v>
      </c>
      <c r="C5854" s="4">
        <v>-3802.92</v>
      </c>
      <c r="D5854" s="4">
        <v>111918</v>
      </c>
      <c r="E5854" s="4">
        <v>330715.59999999998</v>
      </c>
      <c r="F5854" s="4">
        <v>-7.98</v>
      </c>
      <c r="G5854" s="4">
        <v>18663</v>
      </c>
      <c r="H5854" s="4">
        <v>9954.9599999999991</v>
      </c>
      <c r="I5854" s="4">
        <v>46740.37</v>
      </c>
      <c r="J5854" s="4"/>
      <c r="K5854" s="4">
        <v>-119684.4</v>
      </c>
    </row>
    <row r="5855" spans="1:11" x14ac:dyDescent="0.25">
      <c r="A5855" s="2">
        <v>42379</v>
      </c>
      <c r="B5855" s="4">
        <v>295.66000000000003</v>
      </c>
      <c r="C5855" s="4">
        <v>-3802.92</v>
      </c>
      <c r="D5855" s="4">
        <v>111918</v>
      </c>
      <c r="E5855" s="4">
        <v>330715.59999999998</v>
      </c>
      <c r="F5855" s="4">
        <v>-7.98</v>
      </c>
      <c r="G5855" s="4">
        <v>18663</v>
      </c>
      <c r="H5855" s="4">
        <v>9954.9599999999991</v>
      </c>
      <c r="I5855" s="4">
        <v>46740.37</v>
      </c>
      <c r="J5855" s="4"/>
      <c r="K5855" s="4">
        <v>-119684.4</v>
      </c>
    </row>
    <row r="5856" spans="1:11" x14ac:dyDescent="0.25">
      <c r="A5856" s="2">
        <v>42380</v>
      </c>
      <c r="B5856" s="4">
        <v>295.66000000000003</v>
      </c>
      <c r="C5856" s="4">
        <v>-3802.92</v>
      </c>
      <c r="D5856" s="4">
        <v>111918</v>
      </c>
      <c r="E5856" s="4">
        <v>330715.59999999998</v>
      </c>
      <c r="F5856" s="4">
        <v>-7.98</v>
      </c>
      <c r="G5856" s="4">
        <v>18663</v>
      </c>
      <c r="H5856" s="4">
        <v>9954.9599999999991</v>
      </c>
      <c r="I5856" s="4">
        <v>46740.37</v>
      </c>
      <c r="J5856" s="4"/>
      <c r="K5856" s="4">
        <v>-119684.4</v>
      </c>
    </row>
    <row r="5857" spans="1:11" x14ac:dyDescent="0.25">
      <c r="A5857" s="2">
        <v>42381</v>
      </c>
      <c r="B5857" s="4">
        <v>295.66000000000003</v>
      </c>
      <c r="C5857" s="4">
        <v>-3802.92</v>
      </c>
      <c r="D5857" s="4">
        <v>111918</v>
      </c>
      <c r="E5857" s="4">
        <v>330715.59999999998</v>
      </c>
      <c r="F5857" s="4">
        <v>-7.98</v>
      </c>
      <c r="G5857" s="4">
        <v>18663</v>
      </c>
      <c r="H5857" s="4">
        <v>9954.9599999999991</v>
      </c>
      <c r="I5857" s="4">
        <v>46740.37</v>
      </c>
      <c r="J5857" s="4"/>
      <c r="K5857" s="4">
        <v>-119684.4</v>
      </c>
    </row>
    <row r="5858" spans="1:11" x14ac:dyDescent="0.25">
      <c r="A5858" s="2">
        <v>42382</v>
      </c>
      <c r="B5858" s="4">
        <v>295.66000000000003</v>
      </c>
      <c r="C5858" s="4">
        <v>-3802.92</v>
      </c>
      <c r="D5858" s="4">
        <v>111918</v>
      </c>
      <c r="E5858" s="4">
        <v>330715.59999999998</v>
      </c>
      <c r="F5858" s="4">
        <v>-7.98</v>
      </c>
      <c r="G5858" s="4">
        <v>18663</v>
      </c>
      <c r="H5858" s="4">
        <v>9954.9599999999991</v>
      </c>
      <c r="I5858" s="4">
        <v>46740.37</v>
      </c>
      <c r="J5858" s="4"/>
      <c r="K5858" s="4">
        <v>-119684.4</v>
      </c>
    </row>
    <row r="5859" spans="1:11" x14ac:dyDescent="0.25">
      <c r="A5859" s="2">
        <v>42383</v>
      </c>
      <c r="B5859" s="4">
        <v>295.66000000000003</v>
      </c>
      <c r="C5859" s="4">
        <v>-3802.92</v>
      </c>
      <c r="D5859" s="4">
        <v>111918</v>
      </c>
      <c r="E5859" s="4">
        <v>330715.59999999998</v>
      </c>
      <c r="F5859" s="4">
        <v>-7.98</v>
      </c>
      <c r="G5859" s="4">
        <v>18663</v>
      </c>
      <c r="H5859" s="4">
        <v>9954.9599999999991</v>
      </c>
      <c r="I5859" s="4">
        <v>46740.37</v>
      </c>
      <c r="J5859" s="4"/>
      <c r="K5859" s="4">
        <v>-119684.4</v>
      </c>
    </row>
    <row r="5860" spans="1:11" x14ac:dyDescent="0.25">
      <c r="A5860" s="2">
        <v>42384</v>
      </c>
      <c r="B5860" s="4">
        <v>295.66000000000003</v>
      </c>
      <c r="C5860" s="4">
        <v>-3802.92</v>
      </c>
      <c r="D5860" s="4">
        <v>111918</v>
      </c>
      <c r="E5860" s="4">
        <v>330715.59999999998</v>
      </c>
      <c r="F5860" s="4">
        <v>-7.98</v>
      </c>
      <c r="G5860" s="4">
        <v>18663</v>
      </c>
      <c r="H5860" s="4">
        <v>9954.9599999999991</v>
      </c>
      <c r="I5860" s="4">
        <v>46740.37</v>
      </c>
      <c r="J5860" s="4"/>
      <c r="K5860" s="4">
        <v>-119684.4</v>
      </c>
    </row>
    <row r="5861" spans="1:11" x14ac:dyDescent="0.25">
      <c r="A5861" s="2">
        <v>42385</v>
      </c>
      <c r="B5861" s="4">
        <v>295.66000000000003</v>
      </c>
      <c r="C5861" s="4">
        <v>-3802.92</v>
      </c>
      <c r="D5861" s="4">
        <v>111918</v>
      </c>
      <c r="E5861" s="4">
        <v>330715.59999999998</v>
      </c>
      <c r="F5861" s="4">
        <v>-7.98</v>
      </c>
      <c r="G5861" s="4">
        <v>18663</v>
      </c>
      <c r="H5861" s="4">
        <v>9954.9599999999991</v>
      </c>
      <c r="I5861" s="4">
        <v>46740.37</v>
      </c>
      <c r="J5861" s="4"/>
      <c r="K5861" s="4">
        <v>-119684.4</v>
      </c>
    </row>
    <row r="5862" spans="1:11" x14ac:dyDescent="0.25">
      <c r="A5862" s="2">
        <v>42386</v>
      </c>
      <c r="B5862" s="4">
        <v>295.66000000000003</v>
      </c>
      <c r="C5862" s="4">
        <v>-3802.92</v>
      </c>
      <c r="D5862" s="4">
        <v>111918</v>
      </c>
      <c r="E5862" s="4">
        <v>330715.59999999998</v>
      </c>
      <c r="F5862" s="4">
        <v>-7.98</v>
      </c>
      <c r="G5862" s="4">
        <v>18663</v>
      </c>
      <c r="H5862" s="4">
        <v>9954.9599999999991</v>
      </c>
      <c r="I5862" s="4">
        <v>46740.37</v>
      </c>
      <c r="J5862" s="4"/>
      <c r="K5862" s="4">
        <v>-119684.4</v>
      </c>
    </row>
    <row r="5863" spans="1:11" x14ac:dyDescent="0.25">
      <c r="A5863" s="2">
        <v>42387</v>
      </c>
      <c r="B5863" s="4">
        <v>295.66000000000003</v>
      </c>
      <c r="C5863" s="4">
        <v>-3802.92</v>
      </c>
      <c r="D5863" s="4">
        <v>111918</v>
      </c>
      <c r="E5863" s="4">
        <v>330715.59999999998</v>
      </c>
      <c r="F5863" s="4">
        <v>-7.98</v>
      </c>
      <c r="G5863" s="4">
        <v>18663</v>
      </c>
      <c r="H5863" s="4">
        <v>9954.9599999999991</v>
      </c>
      <c r="I5863" s="4">
        <v>46740.37</v>
      </c>
      <c r="J5863" s="4"/>
      <c r="K5863" s="4">
        <v>-119684.4</v>
      </c>
    </row>
    <row r="5864" spans="1:11" x14ac:dyDescent="0.25">
      <c r="A5864" s="2">
        <v>42388</v>
      </c>
      <c r="B5864" s="4">
        <v>295.66000000000003</v>
      </c>
      <c r="C5864" s="4">
        <v>-3802.92</v>
      </c>
      <c r="D5864" s="4">
        <v>111918</v>
      </c>
      <c r="E5864" s="4">
        <v>330715.59999999998</v>
      </c>
      <c r="F5864" s="4">
        <v>-7.98</v>
      </c>
      <c r="G5864" s="4">
        <v>18663</v>
      </c>
      <c r="H5864" s="4">
        <v>9954.9599999999991</v>
      </c>
      <c r="I5864" s="4">
        <v>46740.37</v>
      </c>
      <c r="J5864" s="4"/>
      <c r="K5864" s="4">
        <v>-119684.4</v>
      </c>
    </row>
    <row r="5865" spans="1:11" x14ac:dyDescent="0.25">
      <c r="A5865" s="2">
        <v>42389</v>
      </c>
      <c r="B5865" s="4">
        <v>295.66000000000003</v>
      </c>
      <c r="C5865" s="4">
        <v>-3802.92</v>
      </c>
      <c r="D5865" s="4">
        <v>111918</v>
      </c>
      <c r="E5865" s="4">
        <v>330715.59999999998</v>
      </c>
      <c r="F5865" s="4">
        <v>-7.98</v>
      </c>
      <c r="G5865" s="4">
        <v>18663</v>
      </c>
      <c r="H5865" s="4">
        <v>9954.9599999999991</v>
      </c>
      <c r="I5865" s="4">
        <v>46740.37</v>
      </c>
      <c r="J5865" s="4"/>
      <c r="K5865" s="4">
        <v>-119684.4</v>
      </c>
    </row>
    <row r="5866" spans="1:11" x14ac:dyDescent="0.25">
      <c r="A5866" s="2">
        <v>42390</v>
      </c>
      <c r="B5866" s="4">
        <v>295.66000000000003</v>
      </c>
      <c r="C5866" s="4">
        <v>-3802.92</v>
      </c>
      <c r="D5866" s="4">
        <v>111918</v>
      </c>
      <c r="E5866" s="4">
        <v>330715.59999999998</v>
      </c>
      <c r="F5866" s="4">
        <v>-7.98</v>
      </c>
      <c r="G5866" s="4">
        <v>18663</v>
      </c>
      <c r="H5866" s="4">
        <v>9954.9599999999991</v>
      </c>
      <c r="I5866" s="4">
        <v>46740.37</v>
      </c>
      <c r="J5866" s="4"/>
      <c r="K5866" s="4">
        <v>-119684.4</v>
      </c>
    </row>
    <row r="5867" spans="1:11" x14ac:dyDescent="0.25">
      <c r="A5867" s="2">
        <v>42391</v>
      </c>
      <c r="B5867" s="4">
        <v>295.66000000000003</v>
      </c>
      <c r="C5867" s="4">
        <v>-3802.92</v>
      </c>
      <c r="D5867" s="4">
        <v>111918</v>
      </c>
      <c r="E5867" s="4">
        <v>330715.59999999998</v>
      </c>
      <c r="F5867" s="4">
        <v>-7.98</v>
      </c>
      <c r="G5867" s="4">
        <v>18663</v>
      </c>
      <c r="H5867" s="4">
        <v>9954.9599999999991</v>
      </c>
      <c r="I5867" s="4">
        <v>46740.37</v>
      </c>
      <c r="J5867" s="4"/>
      <c r="K5867" s="4">
        <v>-119684.4</v>
      </c>
    </row>
    <row r="5868" spans="1:11" x14ac:dyDescent="0.25">
      <c r="A5868" s="2">
        <v>42392</v>
      </c>
      <c r="B5868" s="4">
        <v>295.66000000000003</v>
      </c>
      <c r="C5868" s="4">
        <v>-3802.92</v>
      </c>
      <c r="D5868" s="4">
        <v>111918</v>
      </c>
      <c r="E5868" s="4">
        <v>330715.59999999998</v>
      </c>
      <c r="F5868" s="4">
        <v>-7.98</v>
      </c>
      <c r="G5868" s="4">
        <v>18663</v>
      </c>
      <c r="H5868" s="4">
        <v>9954.9599999999991</v>
      </c>
      <c r="I5868" s="4">
        <v>46740.37</v>
      </c>
      <c r="J5868" s="4"/>
      <c r="K5868" s="4">
        <v>-119684.4</v>
      </c>
    </row>
    <row r="5869" spans="1:11" x14ac:dyDescent="0.25">
      <c r="A5869" s="2">
        <v>42393</v>
      </c>
      <c r="B5869" s="4">
        <v>295.66000000000003</v>
      </c>
      <c r="C5869" s="4">
        <v>-3802.92</v>
      </c>
      <c r="D5869" s="4">
        <v>111918</v>
      </c>
      <c r="E5869" s="4">
        <v>330715.59999999998</v>
      </c>
      <c r="F5869" s="4">
        <v>-7.98</v>
      </c>
      <c r="G5869" s="4">
        <v>18663</v>
      </c>
      <c r="H5869" s="4">
        <v>9954.9599999999991</v>
      </c>
      <c r="I5869" s="4">
        <v>46740.37</v>
      </c>
      <c r="J5869" s="4"/>
      <c r="K5869" s="4">
        <v>-119684.4</v>
      </c>
    </row>
    <row r="5870" spans="1:11" x14ac:dyDescent="0.25">
      <c r="A5870" s="2">
        <v>42394</v>
      </c>
      <c r="B5870" s="4">
        <v>295.66000000000003</v>
      </c>
      <c r="C5870" s="4">
        <v>-3802.92</v>
      </c>
      <c r="D5870" s="4">
        <v>111918</v>
      </c>
      <c r="E5870" s="4">
        <v>330715.59999999998</v>
      </c>
      <c r="F5870" s="4">
        <v>-7.98</v>
      </c>
      <c r="G5870" s="4">
        <v>18663</v>
      </c>
      <c r="H5870" s="4">
        <v>9954.9599999999991</v>
      </c>
      <c r="I5870" s="4">
        <v>46740.37</v>
      </c>
      <c r="J5870" s="4"/>
      <c r="K5870" s="4">
        <v>-119684.4</v>
      </c>
    </row>
    <row r="5871" spans="1:11" x14ac:dyDescent="0.25">
      <c r="A5871" s="2">
        <v>42395</v>
      </c>
      <c r="B5871" s="4">
        <v>295.66000000000003</v>
      </c>
      <c r="C5871" s="4">
        <v>-3802.92</v>
      </c>
      <c r="D5871" s="4">
        <v>111918</v>
      </c>
      <c r="E5871" s="4">
        <v>330715.59999999998</v>
      </c>
      <c r="F5871" s="4">
        <v>-7.98</v>
      </c>
      <c r="G5871" s="4">
        <v>18663</v>
      </c>
      <c r="H5871" s="4">
        <v>9954.9599999999991</v>
      </c>
      <c r="I5871" s="4">
        <v>46740.37</v>
      </c>
      <c r="J5871" s="4"/>
      <c r="K5871" s="4">
        <v>-119684.4</v>
      </c>
    </row>
    <row r="5872" spans="1:11" x14ac:dyDescent="0.25">
      <c r="A5872" s="2">
        <v>42396</v>
      </c>
      <c r="B5872" s="4">
        <v>295.66000000000003</v>
      </c>
      <c r="C5872" s="4">
        <v>-3802.92</v>
      </c>
      <c r="D5872" s="4">
        <v>111918</v>
      </c>
      <c r="E5872" s="4">
        <v>330715.59999999998</v>
      </c>
      <c r="F5872" s="4">
        <v>-7.98</v>
      </c>
      <c r="G5872" s="4">
        <v>18663</v>
      </c>
      <c r="H5872" s="4">
        <v>9954.9599999999991</v>
      </c>
      <c r="I5872" s="4">
        <v>46740.37</v>
      </c>
      <c r="J5872" s="4"/>
      <c r="K5872" s="4">
        <v>-119684.4</v>
      </c>
    </row>
    <row r="5873" spans="1:11" x14ac:dyDescent="0.25">
      <c r="A5873" s="2">
        <v>42397</v>
      </c>
      <c r="B5873" s="4">
        <v>295.66000000000003</v>
      </c>
      <c r="C5873" s="4">
        <v>-3802.92</v>
      </c>
      <c r="D5873" s="4">
        <v>111918</v>
      </c>
      <c r="E5873" s="4">
        <v>330715.59999999998</v>
      </c>
      <c r="F5873" s="4">
        <v>-7.98</v>
      </c>
      <c r="G5873" s="4">
        <v>18663</v>
      </c>
      <c r="H5873" s="4">
        <v>9954.9599999999991</v>
      </c>
      <c r="I5873" s="4">
        <v>46740.37</v>
      </c>
      <c r="J5873" s="4"/>
      <c r="K5873" s="4">
        <v>-119684.4</v>
      </c>
    </row>
    <row r="5874" spans="1:11" x14ac:dyDescent="0.25">
      <c r="A5874" s="2">
        <v>42398</v>
      </c>
      <c r="B5874" s="4">
        <v>295.66000000000003</v>
      </c>
      <c r="C5874" s="4">
        <v>-3802.92</v>
      </c>
      <c r="D5874" s="4">
        <v>111918</v>
      </c>
      <c r="E5874" s="4">
        <v>330715.59999999998</v>
      </c>
      <c r="F5874" s="4">
        <v>-7.98</v>
      </c>
      <c r="G5874" s="4">
        <v>18663</v>
      </c>
      <c r="H5874" s="4">
        <v>9954.9599999999991</v>
      </c>
      <c r="I5874" s="4">
        <v>46740.37</v>
      </c>
      <c r="J5874" s="4"/>
      <c r="K5874" s="4">
        <v>-119684.4</v>
      </c>
    </row>
    <row r="5875" spans="1:11" x14ac:dyDescent="0.25">
      <c r="A5875" s="2">
        <v>42399</v>
      </c>
      <c r="B5875" s="4">
        <v>295.66000000000003</v>
      </c>
      <c r="C5875" s="4">
        <v>-3802.92</v>
      </c>
      <c r="D5875" s="4">
        <v>111918</v>
      </c>
      <c r="E5875" s="4">
        <v>330715.59999999998</v>
      </c>
      <c r="F5875" s="4">
        <v>-7.98</v>
      </c>
      <c r="G5875" s="4">
        <v>18663</v>
      </c>
      <c r="H5875" s="4">
        <v>9954.9599999999991</v>
      </c>
      <c r="I5875" s="4">
        <v>46740.37</v>
      </c>
      <c r="J5875" s="4"/>
      <c r="K5875" s="4">
        <v>-119684.4</v>
      </c>
    </row>
    <row r="5876" spans="1:11" x14ac:dyDescent="0.25">
      <c r="A5876" s="2">
        <v>42400</v>
      </c>
      <c r="B5876" s="4">
        <v>295.66000000000003</v>
      </c>
      <c r="C5876" s="4">
        <v>-3802.92</v>
      </c>
      <c r="D5876" s="4">
        <v>112460</v>
      </c>
      <c r="E5876" s="4">
        <v>330715.59999999998</v>
      </c>
      <c r="F5876" s="4">
        <v>-9.25</v>
      </c>
      <c r="G5876" s="4">
        <v>18663</v>
      </c>
      <c r="H5876" s="4">
        <v>9954.9599999999991</v>
      </c>
      <c r="I5876" s="4">
        <v>46740.47</v>
      </c>
      <c r="J5876" s="4"/>
      <c r="K5876" s="4">
        <v>-119684.4</v>
      </c>
    </row>
    <row r="5877" spans="1:11" x14ac:dyDescent="0.25">
      <c r="A5877" s="2">
        <v>42401</v>
      </c>
      <c r="B5877" s="4">
        <v>295.66000000000003</v>
      </c>
      <c r="C5877" s="4">
        <v>-3802.92</v>
      </c>
      <c r="D5877" s="4">
        <v>112460</v>
      </c>
      <c r="E5877" s="4">
        <v>330715.59999999998</v>
      </c>
      <c r="F5877" s="4">
        <v>-9.25</v>
      </c>
      <c r="G5877" s="4">
        <v>18663</v>
      </c>
      <c r="H5877" s="4">
        <v>9954.9599999999991</v>
      </c>
      <c r="I5877" s="4">
        <v>46740.47</v>
      </c>
      <c r="J5877" s="4"/>
      <c r="K5877" s="4">
        <v>-119684.4</v>
      </c>
    </row>
    <row r="5878" spans="1:11" x14ac:dyDescent="0.25">
      <c r="A5878" s="2">
        <v>42402</v>
      </c>
      <c r="B5878" s="4">
        <v>295.66000000000003</v>
      </c>
      <c r="C5878" s="4">
        <v>-3802.92</v>
      </c>
      <c r="D5878" s="4">
        <v>112460</v>
      </c>
      <c r="E5878" s="4">
        <v>330715.59999999998</v>
      </c>
      <c r="F5878" s="4">
        <v>-9.25</v>
      </c>
      <c r="G5878" s="4">
        <v>18663</v>
      </c>
      <c r="H5878" s="4">
        <v>9954.9599999999991</v>
      </c>
      <c r="I5878" s="4">
        <v>46740.47</v>
      </c>
      <c r="J5878" s="4"/>
      <c r="K5878" s="4">
        <v>-119684.4</v>
      </c>
    </row>
    <row r="5879" spans="1:11" x14ac:dyDescent="0.25">
      <c r="A5879" s="2">
        <v>42403</v>
      </c>
      <c r="B5879" s="4">
        <v>295.66000000000003</v>
      </c>
      <c r="C5879" s="4">
        <v>-3802.92</v>
      </c>
      <c r="D5879" s="4">
        <v>112460</v>
      </c>
      <c r="E5879" s="4">
        <v>330715.59999999998</v>
      </c>
      <c r="F5879" s="4">
        <v>-9.25</v>
      </c>
      <c r="G5879" s="4">
        <v>18663</v>
      </c>
      <c r="H5879" s="4">
        <v>9954.9599999999991</v>
      </c>
      <c r="I5879" s="4">
        <v>46740.47</v>
      </c>
      <c r="J5879" s="4"/>
      <c r="K5879" s="4">
        <v>-119684.4</v>
      </c>
    </row>
    <row r="5880" spans="1:11" x14ac:dyDescent="0.25">
      <c r="A5880" s="2">
        <v>42404</v>
      </c>
      <c r="B5880" s="4">
        <v>295.66000000000003</v>
      </c>
      <c r="C5880" s="4">
        <v>-3802.92</v>
      </c>
      <c r="D5880" s="4">
        <v>112460</v>
      </c>
      <c r="E5880" s="4">
        <v>330715.59999999998</v>
      </c>
      <c r="F5880" s="4">
        <v>-9.25</v>
      </c>
      <c r="G5880" s="4">
        <v>18663</v>
      </c>
      <c r="H5880" s="4">
        <v>9954.9599999999991</v>
      </c>
      <c r="I5880" s="4">
        <v>46740.47</v>
      </c>
      <c r="J5880" s="4"/>
      <c r="K5880" s="4">
        <v>-119684.4</v>
      </c>
    </row>
    <row r="5881" spans="1:11" x14ac:dyDescent="0.25">
      <c r="A5881" s="2">
        <v>42405</v>
      </c>
      <c r="B5881" s="4">
        <v>295.66000000000003</v>
      </c>
      <c r="C5881" s="4">
        <v>-3802.92</v>
      </c>
      <c r="D5881" s="4">
        <v>112460</v>
      </c>
      <c r="E5881" s="4">
        <v>330715.59999999998</v>
      </c>
      <c r="F5881" s="4">
        <v>-9.25</v>
      </c>
      <c r="G5881" s="4">
        <v>18663</v>
      </c>
      <c r="H5881" s="4">
        <v>9954.9599999999991</v>
      </c>
      <c r="I5881" s="4">
        <v>46740.47</v>
      </c>
      <c r="J5881" s="4"/>
      <c r="K5881" s="4">
        <v>-119684.4</v>
      </c>
    </row>
    <row r="5882" spans="1:11" x14ac:dyDescent="0.25">
      <c r="A5882" s="2">
        <v>42406</v>
      </c>
      <c r="B5882" s="4">
        <v>295.66000000000003</v>
      </c>
      <c r="C5882" s="4">
        <v>-3802.92</v>
      </c>
      <c r="D5882" s="4">
        <v>112460</v>
      </c>
      <c r="E5882" s="4">
        <v>330715.59999999998</v>
      </c>
      <c r="F5882" s="4">
        <v>-9.25</v>
      </c>
      <c r="G5882" s="4">
        <v>18663</v>
      </c>
      <c r="H5882" s="4">
        <v>9954.9599999999991</v>
      </c>
      <c r="I5882" s="4">
        <v>46740.47</v>
      </c>
      <c r="J5882" s="4"/>
      <c r="K5882" s="4">
        <v>-119684.4</v>
      </c>
    </row>
    <row r="5883" spans="1:11" x14ac:dyDescent="0.25">
      <c r="A5883" s="2">
        <v>42407</v>
      </c>
      <c r="B5883" s="4">
        <v>295.66000000000003</v>
      </c>
      <c r="C5883" s="4">
        <v>-3802.92</v>
      </c>
      <c r="D5883" s="4">
        <v>112460</v>
      </c>
      <c r="E5883" s="4">
        <v>330715.59999999998</v>
      </c>
      <c r="F5883" s="4">
        <v>-9.25</v>
      </c>
      <c r="G5883" s="4">
        <v>18663</v>
      </c>
      <c r="H5883" s="4">
        <v>9954.9599999999991</v>
      </c>
      <c r="I5883" s="4">
        <v>46740.47</v>
      </c>
      <c r="J5883" s="4"/>
      <c r="K5883" s="4">
        <v>-119684.4</v>
      </c>
    </row>
    <row r="5884" spans="1:11" x14ac:dyDescent="0.25">
      <c r="A5884" s="2">
        <v>42408</v>
      </c>
      <c r="B5884" s="4">
        <v>295.66000000000003</v>
      </c>
      <c r="C5884" s="4">
        <v>-3802.92</v>
      </c>
      <c r="D5884" s="4">
        <v>112460</v>
      </c>
      <c r="E5884" s="4">
        <v>330715.59999999998</v>
      </c>
      <c r="F5884" s="4">
        <v>-9.25</v>
      </c>
      <c r="G5884" s="4">
        <v>18663</v>
      </c>
      <c r="H5884" s="4">
        <v>9954.9599999999991</v>
      </c>
      <c r="I5884" s="4">
        <v>46740.47</v>
      </c>
      <c r="J5884" s="4"/>
      <c r="K5884" s="4">
        <v>-119684.4</v>
      </c>
    </row>
    <row r="5885" spans="1:11" x14ac:dyDescent="0.25">
      <c r="A5885" s="2">
        <v>42409</v>
      </c>
      <c r="B5885" s="4">
        <v>295.66000000000003</v>
      </c>
      <c r="C5885" s="4">
        <v>-3802.92</v>
      </c>
      <c r="D5885" s="4">
        <v>112460</v>
      </c>
      <c r="E5885" s="4">
        <v>330715.59999999998</v>
      </c>
      <c r="F5885" s="4">
        <v>-9.25</v>
      </c>
      <c r="G5885" s="4">
        <v>18663</v>
      </c>
      <c r="H5885" s="4">
        <v>9954.9599999999991</v>
      </c>
      <c r="I5885" s="4">
        <v>46740.47</v>
      </c>
      <c r="J5885" s="4"/>
      <c r="K5885" s="4">
        <v>-119684.4</v>
      </c>
    </row>
    <row r="5886" spans="1:11" x14ac:dyDescent="0.25">
      <c r="A5886" s="2">
        <v>42410</v>
      </c>
      <c r="B5886" s="4">
        <v>295.66000000000003</v>
      </c>
      <c r="C5886" s="4">
        <v>-3802.92</v>
      </c>
      <c r="D5886" s="4">
        <v>112460</v>
      </c>
      <c r="E5886" s="4">
        <v>330715.59999999998</v>
      </c>
      <c r="F5886" s="4">
        <v>-9.25</v>
      </c>
      <c r="G5886" s="4">
        <v>18663</v>
      </c>
      <c r="H5886" s="4">
        <v>9954.9599999999991</v>
      </c>
      <c r="I5886" s="4">
        <v>46740.47</v>
      </c>
      <c r="J5886" s="4"/>
      <c r="K5886" s="4">
        <v>-119684.4</v>
      </c>
    </row>
    <row r="5887" spans="1:11" x14ac:dyDescent="0.25">
      <c r="A5887" s="2">
        <v>42411</v>
      </c>
      <c r="B5887" s="4">
        <v>295.66000000000003</v>
      </c>
      <c r="C5887" s="4">
        <v>-3802.92</v>
      </c>
      <c r="D5887" s="4">
        <v>112460</v>
      </c>
      <c r="E5887" s="4">
        <v>330715.59999999998</v>
      </c>
      <c r="F5887" s="4">
        <v>-9.25</v>
      </c>
      <c r="G5887" s="4">
        <v>18663</v>
      </c>
      <c r="H5887" s="4">
        <v>9954.9599999999991</v>
      </c>
      <c r="I5887" s="4">
        <v>46740.47</v>
      </c>
      <c r="J5887" s="4"/>
      <c r="K5887" s="4">
        <v>-119684.4</v>
      </c>
    </row>
    <row r="5888" spans="1:11" x14ac:dyDescent="0.25">
      <c r="A5888" s="2">
        <v>42412</v>
      </c>
      <c r="B5888" s="4">
        <v>295.66000000000003</v>
      </c>
      <c r="C5888" s="4">
        <v>-3802.92</v>
      </c>
      <c r="D5888" s="4">
        <v>112460</v>
      </c>
      <c r="E5888" s="4">
        <v>330715.59999999998</v>
      </c>
      <c r="F5888" s="4">
        <v>-9.25</v>
      </c>
      <c r="G5888" s="4">
        <v>18663</v>
      </c>
      <c r="H5888" s="4">
        <v>9954.9599999999991</v>
      </c>
      <c r="I5888" s="4">
        <v>46740.47</v>
      </c>
      <c r="J5888" s="4"/>
      <c r="K5888" s="4">
        <v>-119684.4</v>
      </c>
    </row>
    <row r="5889" spans="1:11" x14ac:dyDescent="0.25">
      <c r="A5889" s="2">
        <v>42413</v>
      </c>
      <c r="B5889" s="4">
        <v>295.66000000000003</v>
      </c>
      <c r="C5889" s="4">
        <v>-3802.92</v>
      </c>
      <c r="D5889" s="4">
        <v>112460</v>
      </c>
      <c r="E5889" s="4">
        <v>330715.59999999998</v>
      </c>
      <c r="F5889" s="4">
        <v>-9.25</v>
      </c>
      <c r="G5889" s="4">
        <v>18663</v>
      </c>
      <c r="H5889" s="4">
        <v>9954.9599999999991</v>
      </c>
      <c r="I5889" s="4">
        <v>46740.47</v>
      </c>
      <c r="J5889" s="4"/>
      <c r="K5889" s="4">
        <v>-119684.4</v>
      </c>
    </row>
    <row r="5890" spans="1:11" x14ac:dyDescent="0.25">
      <c r="A5890" s="2">
        <v>42414</v>
      </c>
      <c r="B5890" s="4">
        <v>295.66000000000003</v>
      </c>
      <c r="C5890" s="4">
        <v>-3802.92</v>
      </c>
      <c r="D5890" s="4">
        <v>112460</v>
      </c>
      <c r="E5890" s="4">
        <v>330715.59999999998</v>
      </c>
      <c r="F5890" s="4">
        <v>-9.25</v>
      </c>
      <c r="G5890" s="4">
        <v>18663</v>
      </c>
      <c r="H5890" s="4">
        <v>9954.9599999999991</v>
      </c>
      <c r="I5890" s="4">
        <v>46740.47</v>
      </c>
      <c r="J5890" s="4"/>
      <c r="K5890" s="4">
        <v>-119684.4</v>
      </c>
    </row>
    <row r="5891" spans="1:11" x14ac:dyDescent="0.25">
      <c r="A5891" s="2">
        <v>42415</v>
      </c>
      <c r="B5891" s="4">
        <v>295.66000000000003</v>
      </c>
      <c r="C5891" s="4">
        <v>-3802.92</v>
      </c>
      <c r="D5891" s="4">
        <v>112460</v>
      </c>
      <c r="E5891" s="4">
        <v>330715.59999999998</v>
      </c>
      <c r="F5891" s="4">
        <v>-9.25</v>
      </c>
      <c r="G5891" s="4">
        <v>18663</v>
      </c>
      <c r="H5891" s="4">
        <v>9954.9599999999991</v>
      </c>
      <c r="I5891" s="4">
        <v>46740.47</v>
      </c>
      <c r="J5891" s="4"/>
      <c r="K5891" s="4">
        <v>-119684.4</v>
      </c>
    </row>
    <row r="5892" spans="1:11" x14ac:dyDescent="0.25">
      <c r="A5892" s="2">
        <v>42416</v>
      </c>
      <c r="B5892" s="4">
        <v>295.66000000000003</v>
      </c>
      <c r="C5892" s="4">
        <v>-3802.92</v>
      </c>
      <c r="D5892" s="4">
        <v>112460</v>
      </c>
      <c r="E5892" s="4">
        <v>330715.59999999998</v>
      </c>
      <c r="F5892" s="4">
        <v>-9.25</v>
      </c>
      <c r="G5892" s="4">
        <v>18663</v>
      </c>
      <c r="H5892" s="4">
        <v>9954.9599999999991</v>
      </c>
      <c r="I5892" s="4">
        <v>46740.47</v>
      </c>
      <c r="J5892" s="4"/>
      <c r="K5892" s="4">
        <v>-119684.4</v>
      </c>
    </row>
    <row r="5893" spans="1:11" x14ac:dyDescent="0.25">
      <c r="A5893" s="2">
        <v>42417</v>
      </c>
      <c r="B5893" s="4">
        <v>295.66000000000003</v>
      </c>
      <c r="C5893" s="4">
        <v>-3802.92</v>
      </c>
      <c r="D5893" s="4">
        <v>112460</v>
      </c>
      <c r="E5893" s="4">
        <v>330715.59999999998</v>
      </c>
      <c r="F5893" s="4">
        <v>-9.25</v>
      </c>
      <c r="G5893" s="4">
        <v>18663</v>
      </c>
      <c r="H5893" s="4">
        <v>9954.9599999999991</v>
      </c>
      <c r="I5893" s="4">
        <v>46740.47</v>
      </c>
      <c r="J5893" s="4"/>
      <c r="K5893" s="4">
        <v>-119684.4</v>
      </c>
    </row>
    <row r="5894" spans="1:11" x14ac:dyDescent="0.25">
      <c r="A5894" s="2">
        <v>42418</v>
      </c>
      <c r="B5894" s="4">
        <v>295.66000000000003</v>
      </c>
      <c r="C5894" s="4">
        <v>-3802.92</v>
      </c>
      <c r="D5894" s="4">
        <v>112460</v>
      </c>
      <c r="E5894" s="4">
        <v>330715.59999999998</v>
      </c>
      <c r="F5894" s="4">
        <v>-9.25</v>
      </c>
      <c r="G5894" s="4">
        <v>18663</v>
      </c>
      <c r="H5894" s="4">
        <v>9954.9599999999991</v>
      </c>
      <c r="I5894" s="4">
        <v>46740.47</v>
      </c>
      <c r="J5894" s="4"/>
      <c r="K5894" s="4">
        <v>-119684.4</v>
      </c>
    </row>
    <row r="5895" spans="1:11" x14ac:dyDescent="0.25">
      <c r="A5895" s="2">
        <v>42419</v>
      </c>
      <c r="B5895" s="4">
        <v>295.66000000000003</v>
      </c>
      <c r="C5895" s="4">
        <v>-3802.92</v>
      </c>
      <c r="D5895" s="4">
        <v>112460</v>
      </c>
      <c r="E5895" s="4">
        <v>330715.59999999998</v>
      </c>
      <c r="F5895" s="4">
        <v>-9.25</v>
      </c>
      <c r="G5895" s="4">
        <v>18663</v>
      </c>
      <c r="H5895" s="4">
        <v>9954.9599999999991</v>
      </c>
      <c r="I5895" s="4">
        <v>46740.47</v>
      </c>
      <c r="J5895" s="4"/>
      <c r="K5895" s="4">
        <v>-119684.4</v>
      </c>
    </row>
    <row r="5896" spans="1:11" x14ac:dyDescent="0.25">
      <c r="A5896" s="2">
        <v>42420</v>
      </c>
      <c r="B5896" s="4">
        <v>295.66000000000003</v>
      </c>
      <c r="C5896" s="4">
        <v>-3802.92</v>
      </c>
      <c r="D5896" s="4">
        <v>112460</v>
      </c>
      <c r="E5896" s="4">
        <v>330715.59999999998</v>
      </c>
      <c r="F5896" s="4">
        <v>-9.25</v>
      </c>
      <c r="G5896" s="4">
        <v>18663</v>
      </c>
      <c r="H5896" s="4">
        <v>9954.9599999999991</v>
      </c>
      <c r="I5896" s="4">
        <v>46740.47</v>
      </c>
      <c r="J5896" s="4"/>
      <c r="K5896" s="4">
        <v>-119684.4</v>
      </c>
    </row>
    <row r="5897" spans="1:11" x14ac:dyDescent="0.25">
      <c r="A5897" s="2">
        <v>42421</v>
      </c>
      <c r="B5897" s="4">
        <v>295.66000000000003</v>
      </c>
      <c r="C5897" s="4">
        <v>-3802.92</v>
      </c>
      <c r="D5897" s="4">
        <v>112460</v>
      </c>
      <c r="E5897" s="4">
        <v>330715.59999999998</v>
      </c>
      <c r="F5897" s="4">
        <v>-9.25</v>
      </c>
      <c r="G5897" s="4">
        <v>18663</v>
      </c>
      <c r="H5897" s="4">
        <v>9954.9599999999991</v>
      </c>
      <c r="I5897" s="4">
        <v>46740.47</v>
      </c>
      <c r="J5897" s="4"/>
      <c r="K5897" s="4">
        <v>-119684.4</v>
      </c>
    </row>
    <row r="5898" spans="1:11" x14ac:dyDescent="0.25">
      <c r="A5898" s="2">
        <v>42422</v>
      </c>
      <c r="B5898" s="4">
        <v>295.66000000000003</v>
      </c>
      <c r="C5898" s="4">
        <v>-3802.92</v>
      </c>
      <c r="D5898" s="4">
        <v>112460</v>
      </c>
      <c r="E5898" s="4">
        <v>330715.59999999998</v>
      </c>
      <c r="F5898" s="4">
        <v>-9.25</v>
      </c>
      <c r="G5898" s="4">
        <v>18663</v>
      </c>
      <c r="H5898" s="4">
        <v>9954.9599999999991</v>
      </c>
      <c r="I5898" s="4">
        <v>46740.47</v>
      </c>
      <c r="J5898" s="4"/>
      <c r="K5898" s="4">
        <v>-119684.4</v>
      </c>
    </row>
    <row r="5899" spans="1:11" x14ac:dyDescent="0.25">
      <c r="A5899" s="2">
        <v>42423</v>
      </c>
      <c r="B5899" s="4">
        <v>295.66000000000003</v>
      </c>
      <c r="C5899" s="4">
        <v>-3802.92</v>
      </c>
      <c r="D5899" s="4">
        <v>112460</v>
      </c>
      <c r="E5899" s="4">
        <v>330715.59999999998</v>
      </c>
      <c r="F5899" s="4">
        <v>-9.25</v>
      </c>
      <c r="G5899" s="4">
        <v>18663</v>
      </c>
      <c r="H5899" s="4">
        <v>9954.9599999999991</v>
      </c>
      <c r="I5899" s="4">
        <v>46740.47</v>
      </c>
      <c r="J5899" s="4"/>
      <c r="K5899" s="4">
        <v>-119684.4</v>
      </c>
    </row>
    <row r="5900" spans="1:11" x14ac:dyDescent="0.25">
      <c r="A5900" s="2">
        <v>42424</v>
      </c>
      <c r="B5900" s="4">
        <v>295.66000000000003</v>
      </c>
      <c r="C5900" s="4">
        <v>-3802.92</v>
      </c>
      <c r="D5900" s="4">
        <v>112460</v>
      </c>
      <c r="E5900" s="4">
        <v>330715.59999999998</v>
      </c>
      <c r="F5900" s="4">
        <v>-9.25</v>
      </c>
      <c r="G5900" s="4">
        <v>18663</v>
      </c>
      <c r="H5900" s="4">
        <v>9954.9599999999991</v>
      </c>
      <c r="I5900" s="4">
        <v>46740.47</v>
      </c>
      <c r="J5900" s="4"/>
      <c r="K5900" s="4">
        <v>-119684.4</v>
      </c>
    </row>
    <row r="5901" spans="1:11" x14ac:dyDescent="0.25">
      <c r="A5901" s="2">
        <v>42425</v>
      </c>
      <c r="B5901" s="4">
        <v>295.66000000000003</v>
      </c>
      <c r="C5901" s="4">
        <v>-3802.92</v>
      </c>
      <c r="D5901" s="4">
        <v>112460</v>
      </c>
      <c r="E5901" s="4">
        <v>330715.59999999998</v>
      </c>
      <c r="F5901" s="4">
        <v>-9.25</v>
      </c>
      <c r="G5901" s="4">
        <v>18663</v>
      </c>
      <c r="H5901" s="4">
        <v>9954.9599999999991</v>
      </c>
      <c r="I5901" s="4">
        <v>46740.47</v>
      </c>
      <c r="J5901" s="4"/>
      <c r="K5901" s="4">
        <v>-119684.4</v>
      </c>
    </row>
    <row r="5902" spans="1:11" x14ac:dyDescent="0.25">
      <c r="A5902" s="2">
        <v>42426</v>
      </c>
      <c r="B5902" s="4">
        <v>295.66000000000003</v>
      </c>
      <c r="C5902" s="4">
        <v>-3802.92</v>
      </c>
      <c r="D5902" s="4">
        <v>112460</v>
      </c>
      <c r="E5902" s="4">
        <v>330715.59999999998</v>
      </c>
      <c r="F5902" s="4">
        <v>-9.25</v>
      </c>
      <c r="G5902" s="4">
        <v>18663</v>
      </c>
      <c r="H5902" s="4">
        <v>9954.9599999999991</v>
      </c>
      <c r="I5902" s="4">
        <v>46740.47</v>
      </c>
      <c r="J5902" s="4"/>
      <c r="K5902" s="4">
        <v>-119684.4</v>
      </c>
    </row>
    <row r="5903" spans="1:11" x14ac:dyDescent="0.25">
      <c r="A5903" s="2">
        <v>42427</v>
      </c>
      <c r="B5903" s="4">
        <v>295.66000000000003</v>
      </c>
      <c r="C5903" s="4">
        <v>-3802.92</v>
      </c>
      <c r="D5903" s="4">
        <v>112460</v>
      </c>
      <c r="E5903" s="4">
        <v>330715.59999999998</v>
      </c>
      <c r="F5903" s="4">
        <v>-9.25</v>
      </c>
      <c r="G5903" s="4">
        <v>18663</v>
      </c>
      <c r="H5903" s="4">
        <v>9954.9599999999991</v>
      </c>
      <c r="I5903" s="4">
        <v>46740.47</v>
      </c>
      <c r="J5903" s="4"/>
      <c r="K5903" s="4">
        <v>-119684.4</v>
      </c>
    </row>
    <row r="5904" spans="1:11" x14ac:dyDescent="0.25">
      <c r="A5904" s="2">
        <v>42428</v>
      </c>
      <c r="B5904" s="4">
        <v>295.66000000000003</v>
      </c>
      <c r="C5904" s="4">
        <v>-3802.92</v>
      </c>
      <c r="D5904" s="4">
        <v>112460</v>
      </c>
      <c r="E5904" s="4">
        <v>330715.59999999998</v>
      </c>
      <c r="F5904" s="4">
        <v>-9.25</v>
      </c>
      <c r="G5904" s="4">
        <v>18663</v>
      </c>
      <c r="H5904" s="4">
        <v>9954.9599999999991</v>
      </c>
      <c r="I5904" s="4">
        <v>46740.47</v>
      </c>
      <c r="J5904" s="4"/>
      <c r="K5904" s="4">
        <v>-119684.4</v>
      </c>
    </row>
    <row r="5905" spans="1:11" x14ac:dyDescent="0.25">
      <c r="A5905" s="2">
        <v>42429</v>
      </c>
      <c r="B5905" s="4">
        <v>295.66000000000003</v>
      </c>
      <c r="C5905" s="4">
        <v>-3802.92</v>
      </c>
      <c r="D5905" s="4">
        <v>112860</v>
      </c>
      <c r="E5905" s="4">
        <v>330715.59999999998</v>
      </c>
      <c r="F5905" s="4">
        <v>-9.68</v>
      </c>
      <c r="G5905" s="4">
        <v>18663</v>
      </c>
      <c r="H5905" s="4">
        <v>9954.9599999999991</v>
      </c>
      <c r="I5905" s="4">
        <v>46852.87</v>
      </c>
      <c r="J5905" s="4"/>
      <c r="K5905" s="4">
        <v>-119684.4</v>
      </c>
    </row>
    <row r="5906" spans="1:11" x14ac:dyDescent="0.25">
      <c r="A5906" s="2">
        <v>42430</v>
      </c>
      <c r="B5906" s="4">
        <v>295.66000000000003</v>
      </c>
      <c r="C5906" s="4">
        <v>-3802.92</v>
      </c>
      <c r="D5906" s="4">
        <v>112860</v>
      </c>
      <c r="E5906" s="4">
        <v>330715.59999999998</v>
      </c>
      <c r="F5906" s="4">
        <v>-9.68</v>
      </c>
      <c r="G5906" s="4">
        <v>18663</v>
      </c>
      <c r="H5906" s="4">
        <v>9954.9599999999991</v>
      </c>
      <c r="I5906" s="4">
        <v>46852.87</v>
      </c>
      <c r="J5906" s="4"/>
      <c r="K5906" s="4">
        <v>-119684.4</v>
      </c>
    </row>
    <row r="5907" spans="1:11" x14ac:dyDescent="0.25">
      <c r="A5907" s="2">
        <v>42431</v>
      </c>
      <c r="B5907" s="4">
        <v>295.66000000000003</v>
      </c>
      <c r="C5907" s="4">
        <v>-3802.92</v>
      </c>
      <c r="D5907" s="4">
        <v>112860</v>
      </c>
      <c r="E5907" s="4">
        <v>330715.59999999998</v>
      </c>
      <c r="F5907" s="4">
        <v>-9.68</v>
      </c>
      <c r="G5907" s="4">
        <v>18663</v>
      </c>
      <c r="H5907" s="4">
        <v>9954.9599999999991</v>
      </c>
      <c r="I5907" s="4">
        <v>46852.87</v>
      </c>
      <c r="J5907" s="4"/>
      <c r="K5907" s="4">
        <v>-119684.4</v>
      </c>
    </row>
    <row r="5908" spans="1:11" x14ac:dyDescent="0.25">
      <c r="A5908" s="2">
        <v>42432</v>
      </c>
      <c r="B5908" s="4">
        <v>295.66000000000003</v>
      </c>
      <c r="C5908" s="4">
        <v>-3802.92</v>
      </c>
      <c r="D5908" s="4">
        <v>112860</v>
      </c>
      <c r="E5908" s="4">
        <v>330715.59999999998</v>
      </c>
      <c r="F5908" s="4">
        <v>-9.68</v>
      </c>
      <c r="G5908" s="4">
        <v>18663</v>
      </c>
      <c r="H5908" s="4">
        <v>9954.9599999999991</v>
      </c>
      <c r="I5908" s="4">
        <v>46852.87</v>
      </c>
      <c r="J5908" s="4"/>
      <c r="K5908" s="4">
        <v>-119684.4</v>
      </c>
    </row>
    <row r="5909" spans="1:11" x14ac:dyDescent="0.25">
      <c r="A5909" s="2">
        <v>42433</v>
      </c>
      <c r="B5909" s="4">
        <v>295.66000000000003</v>
      </c>
      <c r="C5909" s="4">
        <v>-3802.92</v>
      </c>
      <c r="D5909" s="4">
        <v>112860</v>
      </c>
      <c r="E5909" s="4">
        <v>330715.59999999998</v>
      </c>
      <c r="F5909" s="4">
        <v>-9.68</v>
      </c>
      <c r="G5909" s="4">
        <v>18663</v>
      </c>
      <c r="H5909" s="4">
        <v>9954.9599999999991</v>
      </c>
      <c r="I5909" s="4">
        <v>46852.87</v>
      </c>
      <c r="J5909" s="4"/>
      <c r="K5909" s="4">
        <v>-119684.4</v>
      </c>
    </row>
    <row r="5910" spans="1:11" x14ac:dyDescent="0.25">
      <c r="A5910" s="2">
        <v>42434</v>
      </c>
      <c r="B5910" s="4">
        <v>295.66000000000003</v>
      </c>
      <c r="C5910" s="4">
        <v>-3802.92</v>
      </c>
      <c r="D5910" s="4">
        <v>112860</v>
      </c>
      <c r="E5910" s="4">
        <v>330715.59999999998</v>
      </c>
      <c r="F5910" s="4">
        <v>-9.68</v>
      </c>
      <c r="G5910" s="4">
        <v>18663</v>
      </c>
      <c r="H5910" s="4">
        <v>9954.9599999999991</v>
      </c>
      <c r="I5910" s="4">
        <v>46852.87</v>
      </c>
      <c r="J5910" s="4"/>
      <c r="K5910" s="4">
        <v>-119684.4</v>
      </c>
    </row>
    <row r="5911" spans="1:11" x14ac:dyDescent="0.25">
      <c r="A5911" s="2">
        <v>42435</v>
      </c>
      <c r="B5911" s="4">
        <v>295.66000000000003</v>
      </c>
      <c r="C5911" s="4">
        <v>-3802.92</v>
      </c>
      <c r="D5911" s="4">
        <v>112860</v>
      </c>
      <c r="E5911" s="4">
        <v>330715.59999999998</v>
      </c>
      <c r="F5911" s="4">
        <v>-9.68</v>
      </c>
      <c r="G5911" s="4">
        <v>18663</v>
      </c>
      <c r="H5911" s="4">
        <v>9954.9599999999991</v>
      </c>
      <c r="I5911" s="4">
        <v>46852.87</v>
      </c>
      <c r="J5911" s="4"/>
      <c r="K5911" s="4">
        <v>-119684.4</v>
      </c>
    </row>
    <row r="5912" spans="1:11" x14ac:dyDescent="0.25">
      <c r="A5912" s="2">
        <v>42436</v>
      </c>
      <c r="B5912" s="4">
        <v>295.66000000000003</v>
      </c>
      <c r="C5912" s="4">
        <v>-3802.92</v>
      </c>
      <c r="D5912" s="4">
        <v>112860</v>
      </c>
      <c r="E5912" s="4">
        <v>330715.59999999998</v>
      </c>
      <c r="F5912" s="4">
        <v>-9.68</v>
      </c>
      <c r="G5912" s="4">
        <v>18663</v>
      </c>
      <c r="H5912" s="4">
        <v>9954.9599999999991</v>
      </c>
      <c r="I5912" s="4">
        <v>46852.87</v>
      </c>
      <c r="J5912" s="4"/>
      <c r="K5912" s="4">
        <v>-119684.4</v>
      </c>
    </row>
    <row r="5913" spans="1:11" x14ac:dyDescent="0.25">
      <c r="A5913" s="2">
        <v>42437</v>
      </c>
      <c r="B5913" s="4">
        <v>295.66000000000003</v>
      </c>
      <c r="C5913" s="4">
        <v>-3802.92</v>
      </c>
      <c r="D5913" s="4">
        <v>112860</v>
      </c>
      <c r="E5913" s="4">
        <v>330715.59999999998</v>
      </c>
      <c r="F5913" s="4">
        <v>-9.68</v>
      </c>
      <c r="G5913" s="4">
        <v>18663</v>
      </c>
      <c r="H5913" s="4">
        <v>9954.9599999999991</v>
      </c>
      <c r="I5913" s="4">
        <v>46852.87</v>
      </c>
      <c r="J5913" s="4"/>
      <c r="K5913" s="4">
        <v>-119684.4</v>
      </c>
    </row>
    <row r="5914" spans="1:11" x14ac:dyDescent="0.25">
      <c r="A5914" s="2">
        <v>42438</v>
      </c>
      <c r="B5914" s="4">
        <v>295.66000000000003</v>
      </c>
      <c r="C5914" s="4">
        <v>-3802.92</v>
      </c>
      <c r="D5914" s="4">
        <v>112860</v>
      </c>
      <c r="E5914" s="4">
        <v>330715.59999999998</v>
      </c>
      <c r="F5914" s="4">
        <v>-9.68</v>
      </c>
      <c r="G5914" s="4">
        <v>18663</v>
      </c>
      <c r="H5914" s="4">
        <v>9954.9599999999991</v>
      </c>
      <c r="I5914" s="4">
        <v>46852.87</v>
      </c>
      <c r="J5914" s="4"/>
      <c r="K5914" s="4">
        <v>-119684.4</v>
      </c>
    </row>
    <row r="5915" spans="1:11" x14ac:dyDescent="0.25">
      <c r="A5915" s="2">
        <v>42439</v>
      </c>
      <c r="B5915" s="4">
        <v>295.66000000000003</v>
      </c>
      <c r="C5915" s="4">
        <v>-3802.92</v>
      </c>
      <c r="D5915" s="4">
        <v>112860</v>
      </c>
      <c r="E5915" s="4">
        <v>330715.59999999998</v>
      </c>
      <c r="F5915" s="4">
        <v>-9.68</v>
      </c>
      <c r="G5915" s="4">
        <v>18663</v>
      </c>
      <c r="H5915" s="4">
        <v>9954.9599999999991</v>
      </c>
      <c r="I5915" s="4">
        <v>46852.87</v>
      </c>
      <c r="J5915" s="4"/>
      <c r="K5915" s="4">
        <v>-119684.4</v>
      </c>
    </row>
    <row r="5916" spans="1:11" x14ac:dyDescent="0.25">
      <c r="A5916" s="2">
        <v>42440</v>
      </c>
      <c r="B5916" s="4">
        <v>295.66000000000003</v>
      </c>
      <c r="C5916" s="4">
        <v>-3802.92</v>
      </c>
      <c r="D5916" s="4">
        <v>112860</v>
      </c>
      <c r="E5916" s="4">
        <v>330715.59999999998</v>
      </c>
      <c r="F5916" s="4">
        <v>-9.68</v>
      </c>
      <c r="G5916" s="4">
        <v>18663</v>
      </c>
      <c r="H5916" s="4">
        <v>9954.9599999999991</v>
      </c>
      <c r="I5916" s="4">
        <v>46852.87</v>
      </c>
      <c r="J5916" s="4"/>
      <c r="K5916" s="4">
        <v>-119684.4</v>
      </c>
    </row>
    <row r="5917" spans="1:11" x14ac:dyDescent="0.25">
      <c r="A5917" s="2">
        <v>42441</v>
      </c>
      <c r="B5917" s="4">
        <v>295.66000000000003</v>
      </c>
      <c r="C5917" s="4">
        <v>-3802.92</v>
      </c>
      <c r="D5917" s="4">
        <v>112860</v>
      </c>
      <c r="E5917" s="4">
        <v>330715.59999999998</v>
      </c>
      <c r="F5917" s="4">
        <v>-9.68</v>
      </c>
      <c r="G5917" s="4">
        <v>18663</v>
      </c>
      <c r="H5917" s="4">
        <v>9954.9599999999991</v>
      </c>
      <c r="I5917" s="4">
        <v>46852.87</v>
      </c>
      <c r="J5917" s="4"/>
      <c r="K5917" s="4">
        <v>-119684.4</v>
      </c>
    </row>
    <row r="5918" spans="1:11" x14ac:dyDescent="0.25">
      <c r="A5918" s="2">
        <v>42442</v>
      </c>
      <c r="B5918" s="4">
        <v>295.66000000000003</v>
      </c>
      <c r="C5918" s="4">
        <v>-3802.92</v>
      </c>
      <c r="D5918" s="4">
        <v>112860</v>
      </c>
      <c r="E5918" s="4">
        <v>330715.59999999998</v>
      </c>
      <c r="F5918" s="4">
        <v>-9.68</v>
      </c>
      <c r="G5918" s="4">
        <v>18663</v>
      </c>
      <c r="H5918" s="4">
        <v>9954.9599999999991</v>
      </c>
      <c r="I5918" s="4">
        <v>46852.87</v>
      </c>
      <c r="J5918" s="4"/>
      <c r="K5918" s="4">
        <v>-119684.4</v>
      </c>
    </row>
    <row r="5919" spans="1:11" x14ac:dyDescent="0.25">
      <c r="A5919" s="2">
        <v>42443</v>
      </c>
      <c r="B5919" s="4">
        <v>295.66000000000003</v>
      </c>
      <c r="C5919" s="4">
        <v>-3802.92</v>
      </c>
      <c r="D5919" s="4">
        <v>112860</v>
      </c>
      <c r="E5919" s="4">
        <v>330715.59999999998</v>
      </c>
      <c r="F5919" s="4">
        <v>-9.68</v>
      </c>
      <c r="G5919" s="4">
        <v>18663</v>
      </c>
      <c r="H5919" s="4">
        <v>9954.9599999999991</v>
      </c>
      <c r="I5919" s="4">
        <v>46852.87</v>
      </c>
      <c r="J5919" s="4"/>
      <c r="K5919" s="4">
        <v>-119684.4</v>
      </c>
    </row>
    <row r="5920" spans="1:11" x14ac:dyDescent="0.25">
      <c r="A5920" s="2">
        <v>42444</v>
      </c>
      <c r="B5920" s="4">
        <v>295.66000000000003</v>
      </c>
      <c r="C5920" s="4">
        <v>-3802.92</v>
      </c>
      <c r="D5920" s="4">
        <v>112860</v>
      </c>
      <c r="E5920" s="4">
        <v>330715.59999999998</v>
      </c>
      <c r="F5920" s="4">
        <v>-9.68</v>
      </c>
      <c r="G5920" s="4">
        <v>18663</v>
      </c>
      <c r="H5920" s="4">
        <v>9954.9599999999991</v>
      </c>
      <c r="I5920" s="4">
        <v>46852.87</v>
      </c>
      <c r="J5920" s="4"/>
      <c r="K5920" s="4">
        <v>-119684.4</v>
      </c>
    </row>
    <row r="5921" spans="1:11" x14ac:dyDescent="0.25">
      <c r="A5921" s="2">
        <v>42445</v>
      </c>
      <c r="B5921" s="4">
        <v>295.66000000000003</v>
      </c>
      <c r="C5921" s="4">
        <v>-3802.92</v>
      </c>
      <c r="D5921" s="4">
        <v>112860</v>
      </c>
      <c r="E5921" s="4">
        <v>330715.59999999998</v>
      </c>
      <c r="F5921" s="4">
        <v>-9.68</v>
      </c>
      <c r="G5921" s="4">
        <v>18663</v>
      </c>
      <c r="H5921" s="4">
        <v>9954.9599999999991</v>
      </c>
      <c r="I5921" s="4">
        <v>46852.87</v>
      </c>
      <c r="J5921" s="4"/>
      <c r="K5921" s="4">
        <v>-119684.4</v>
      </c>
    </row>
    <row r="5922" spans="1:11" x14ac:dyDescent="0.25">
      <c r="A5922" s="2">
        <v>42446</v>
      </c>
      <c r="B5922" s="4">
        <v>295.66000000000003</v>
      </c>
      <c r="C5922" s="4">
        <v>-3802.92</v>
      </c>
      <c r="D5922" s="4">
        <v>112860</v>
      </c>
      <c r="E5922" s="4">
        <v>330715.59999999998</v>
      </c>
      <c r="F5922" s="4">
        <v>-9.68</v>
      </c>
      <c r="G5922" s="4">
        <v>18663</v>
      </c>
      <c r="H5922" s="4">
        <v>9954.9599999999991</v>
      </c>
      <c r="I5922" s="4">
        <v>46852.87</v>
      </c>
      <c r="J5922" s="4"/>
      <c r="K5922" s="4">
        <v>-119684.4</v>
      </c>
    </row>
    <row r="5923" spans="1:11" x14ac:dyDescent="0.25">
      <c r="A5923" s="2">
        <v>42447</v>
      </c>
      <c r="B5923" s="4">
        <v>295.66000000000003</v>
      </c>
      <c r="C5923" s="4">
        <v>-3802.92</v>
      </c>
      <c r="D5923" s="4">
        <v>112860</v>
      </c>
      <c r="E5923" s="4">
        <v>330715.59999999998</v>
      </c>
      <c r="F5923" s="4">
        <v>-9.68</v>
      </c>
      <c r="G5923" s="4">
        <v>18663</v>
      </c>
      <c r="H5923" s="4">
        <v>9954.9599999999991</v>
      </c>
      <c r="I5923" s="4">
        <v>46852.87</v>
      </c>
      <c r="J5923" s="4"/>
      <c r="K5923" s="4">
        <v>-119684.4</v>
      </c>
    </row>
    <row r="5924" spans="1:11" x14ac:dyDescent="0.25">
      <c r="A5924" s="2">
        <v>42448</v>
      </c>
      <c r="B5924" s="4">
        <v>295.66000000000003</v>
      </c>
      <c r="C5924" s="4">
        <v>-3802.92</v>
      </c>
      <c r="D5924" s="4">
        <v>112860</v>
      </c>
      <c r="E5924" s="4">
        <v>330715.59999999998</v>
      </c>
      <c r="F5924" s="4">
        <v>-9.68</v>
      </c>
      <c r="G5924" s="4">
        <v>18663</v>
      </c>
      <c r="H5924" s="4">
        <v>9954.9599999999991</v>
      </c>
      <c r="I5924" s="4">
        <v>46852.87</v>
      </c>
      <c r="J5924" s="4"/>
      <c r="K5924" s="4">
        <v>-119684.4</v>
      </c>
    </row>
    <row r="5925" spans="1:11" x14ac:dyDescent="0.25">
      <c r="A5925" s="2">
        <v>42449</v>
      </c>
      <c r="B5925" s="4">
        <v>295.66000000000003</v>
      </c>
      <c r="C5925" s="4">
        <v>-3802.92</v>
      </c>
      <c r="D5925" s="4">
        <v>112860</v>
      </c>
      <c r="E5925" s="4">
        <v>330715.59999999998</v>
      </c>
      <c r="F5925" s="4">
        <v>-9.68</v>
      </c>
      <c r="G5925" s="4">
        <v>18663</v>
      </c>
      <c r="H5925" s="4">
        <v>9954.9599999999991</v>
      </c>
      <c r="I5925" s="4">
        <v>46852.87</v>
      </c>
      <c r="J5925" s="4"/>
      <c r="K5925" s="4">
        <v>-119684.4</v>
      </c>
    </row>
    <row r="5926" spans="1:11" x14ac:dyDescent="0.25">
      <c r="A5926" s="2">
        <v>42450</v>
      </c>
      <c r="B5926" s="4">
        <v>295.66000000000003</v>
      </c>
      <c r="C5926" s="4">
        <v>-3802.92</v>
      </c>
      <c r="D5926" s="4">
        <v>112860</v>
      </c>
      <c r="E5926" s="4">
        <v>330715.59999999998</v>
      </c>
      <c r="F5926" s="4">
        <v>-9.68</v>
      </c>
      <c r="G5926" s="4">
        <v>18663</v>
      </c>
      <c r="H5926" s="4">
        <v>9954.9599999999991</v>
      </c>
      <c r="I5926" s="4">
        <v>46852.87</v>
      </c>
      <c r="J5926" s="4"/>
      <c r="K5926" s="4">
        <v>-119684.4</v>
      </c>
    </row>
    <row r="5927" spans="1:11" x14ac:dyDescent="0.25">
      <c r="A5927" s="2">
        <v>42451</v>
      </c>
      <c r="B5927" s="4">
        <v>295.66000000000003</v>
      </c>
      <c r="C5927" s="4">
        <v>-3802.92</v>
      </c>
      <c r="D5927" s="4">
        <v>112860</v>
      </c>
      <c r="E5927" s="4">
        <v>330715.59999999998</v>
      </c>
      <c r="F5927" s="4">
        <v>-9.68</v>
      </c>
      <c r="G5927" s="4">
        <v>18663</v>
      </c>
      <c r="H5927" s="4">
        <v>9954.9599999999991</v>
      </c>
      <c r="I5927" s="4">
        <v>46852.87</v>
      </c>
      <c r="J5927" s="4"/>
      <c r="K5927" s="4">
        <v>-119684.4</v>
      </c>
    </row>
    <row r="5928" spans="1:11" x14ac:dyDescent="0.25">
      <c r="A5928" s="2">
        <v>42452</v>
      </c>
      <c r="B5928" s="4">
        <v>295.66000000000003</v>
      </c>
      <c r="C5928" s="4">
        <v>-3802.92</v>
      </c>
      <c r="D5928" s="4">
        <v>112860</v>
      </c>
      <c r="E5928" s="4">
        <v>330715.59999999998</v>
      </c>
      <c r="F5928" s="4">
        <v>-9.68</v>
      </c>
      <c r="G5928" s="4">
        <v>18663</v>
      </c>
      <c r="H5928" s="4">
        <v>9954.9599999999991</v>
      </c>
      <c r="I5928" s="4">
        <v>46852.87</v>
      </c>
      <c r="J5928" s="4"/>
      <c r="K5928" s="4">
        <v>-119684.4</v>
      </c>
    </row>
    <row r="5929" spans="1:11" x14ac:dyDescent="0.25">
      <c r="A5929" s="2">
        <v>42453</v>
      </c>
      <c r="B5929" s="4">
        <v>295.66000000000003</v>
      </c>
      <c r="C5929" s="4">
        <v>-3802.92</v>
      </c>
      <c r="D5929" s="4">
        <v>112860</v>
      </c>
      <c r="E5929" s="4">
        <v>330715.59999999998</v>
      </c>
      <c r="F5929" s="4">
        <v>-9.68</v>
      </c>
      <c r="G5929" s="4">
        <v>18663</v>
      </c>
      <c r="H5929" s="4">
        <v>9954.9599999999991</v>
      </c>
      <c r="I5929" s="4">
        <v>46852.87</v>
      </c>
      <c r="J5929" s="4"/>
      <c r="K5929" s="4">
        <v>-119684.4</v>
      </c>
    </row>
    <row r="5930" spans="1:11" x14ac:dyDescent="0.25">
      <c r="A5930" s="2">
        <v>42454</v>
      </c>
      <c r="B5930" s="4">
        <v>295.66000000000003</v>
      </c>
      <c r="C5930" s="4">
        <v>-3802.92</v>
      </c>
      <c r="D5930" s="4">
        <v>112860</v>
      </c>
      <c r="E5930" s="4">
        <v>330715.59999999998</v>
      </c>
      <c r="F5930" s="4">
        <v>-9.68</v>
      </c>
      <c r="G5930" s="4">
        <v>18663</v>
      </c>
      <c r="H5930" s="4">
        <v>9954.9599999999991</v>
      </c>
      <c r="I5930" s="4">
        <v>46852.87</v>
      </c>
      <c r="J5930" s="4"/>
      <c r="K5930" s="4">
        <v>-119684.4</v>
      </c>
    </row>
    <row r="5931" spans="1:11" x14ac:dyDescent="0.25">
      <c r="A5931" s="2">
        <v>42455</v>
      </c>
      <c r="B5931" s="4">
        <v>295.66000000000003</v>
      </c>
      <c r="C5931" s="4">
        <v>-3802.92</v>
      </c>
      <c r="D5931" s="4">
        <v>112860</v>
      </c>
      <c r="E5931" s="4">
        <v>330715.59999999998</v>
      </c>
      <c r="F5931" s="4">
        <v>-9.68</v>
      </c>
      <c r="G5931" s="4">
        <v>18663</v>
      </c>
      <c r="H5931" s="4">
        <v>9954.9599999999991</v>
      </c>
      <c r="I5931" s="4">
        <v>46852.87</v>
      </c>
      <c r="J5931" s="4"/>
      <c r="K5931" s="4">
        <v>-119684.4</v>
      </c>
    </row>
    <row r="5932" spans="1:11" x14ac:dyDescent="0.25">
      <c r="A5932" s="2">
        <v>42456</v>
      </c>
      <c r="B5932" s="4">
        <v>295.66000000000003</v>
      </c>
      <c r="C5932" s="4">
        <v>-3802.92</v>
      </c>
      <c r="D5932" s="4">
        <v>112860</v>
      </c>
      <c r="E5932" s="4">
        <v>330715.59999999998</v>
      </c>
      <c r="F5932" s="4">
        <v>-9.68</v>
      </c>
      <c r="G5932" s="4">
        <v>18663</v>
      </c>
      <c r="H5932" s="4">
        <v>9954.9599999999991</v>
      </c>
      <c r="I5932" s="4">
        <v>46852.87</v>
      </c>
      <c r="J5932" s="4"/>
      <c r="K5932" s="4">
        <v>-119684.4</v>
      </c>
    </row>
    <row r="5933" spans="1:11" x14ac:dyDescent="0.25">
      <c r="A5933" s="2">
        <v>42457</v>
      </c>
      <c r="B5933" s="4">
        <v>295.66000000000003</v>
      </c>
      <c r="C5933" s="4">
        <v>-3802.92</v>
      </c>
      <c r="D5933" s="4">
        <v>112860</v>
      </c>
      <c r="E5933" s="4">
        <v>330715.59999999998</v>
      </c>
      <c r="F5933" s="4">
        <v>-9.68</v>
      </c>
      <c r="G5933" s="4">
        <v>18663</v>
      </c>
      <c r="H5933" s="4">
        <v>9954.9599999999991</v>
      </c>
      <c r="I5933" s="4">
        <v>46852.87</v>
      </c>
      <c r="J5933" s="4"/>
      <c r="K5933" s="4">
        <v>-119684.4</v>
      </c>
    </row>
    <row r="5934" spans="1:11" x14ac:dyDescent="0.25">
      <c r="A5934" s="2">
        <v>42458</v>
      </c>
      <c r="B5934" s="4">
        <v>295.66000000000003</v>
      </c>
      <c r="C5934" s="4">
        <v>-3802.92</v>
      </c>
      <c r="D5934" s="4">
        <v>112860</v>
      </c>
      <c r="E5934" s="4">
        <v>330715.59999999998</v>
      </c>
      <c r="F5934" s="4">
        <v>-9.68</v>
      </c>
      <c r="G5934" s="4">
        <v>18663</v>
      </c>
      <c r="H5934" s="4">
        <v>9954.9599999999991</v>
      </c>
      <c r="I5934" s="4">
        <v>46852.87</v>
      </c>
      <c r="J5934" s="4"/>
      <c r="K5934" s="4">
        <v>-119684.4</v>
      </c>
    </row>
    <row r="5935" spans="1:11" x14ac:dyDescent="0.25">
      <c r="A5935" s="2">
        <v>42459</v>
      </c>
      <c r="B5935" s="4">
        <v>295.66000000000003</v>
      </c>
      <c r="C5935" s="4">
        <v>-3802.92</v>
      </c>
      <c r="D5935" s="4">
        <v>112860</v>
      </c>
      <c r="E5935" s="4">
        <v>330715.59999999998</v>
      </c>
      <c r="F5935" s="4">
        <v>-9.68</v>
      </c>
      <c r="G5935" s="4">
        <v>18663</v>
      </c>
      <c r="H5935" s="4">
        <v>9954.9599999999991</v>
      </c>
      <c r="I5935" s="4">
        <v>46852.87</v>
      </c>
      <c r="J5935" s="4"/>
      <c r="K5935" s="4">
        <v>-119684.4</v>
      </c>
    </row>
    <row r="5936" spans="1:11" x14ac:dyDescent="0.25">
      <c r="A5936" s="2">
        <v>42460</v>
      </c>
      <c r="B5936" s="4">
        <v>280.91000000000003</v>
      </c>
      <c r="C5936" s="4">
        <v>-3439.34</v>
      </c>
      <c r="D5936" s="4">
        <v>115603</v>
      </c>
      <c r="E5936" s="4">
        <v>344682.2</v>
      </c>
      <c r="F5936" s="4">
        <v>-8.9499999999999993</v>
      </c>
      <c r="G5936" s="4">
        <v>18749</v>
      </c>
      <c r="H5936" s="4">
        <v>9954.9599999999991</v>
      </c>
      <c r="I5936" s="4">
        <v>47228.61</v>
      </c>
      <c r="J5936" s="4"/>
      <c r="K5936" s="4">
        <v>-127006.54</v>
      </c>
    </row>
    <row r="5937" spans="1:11" x14ac:dyDescent="0.25">
      <c r="A5937" s="2">
        <v>42461</v>
      </c>
      <c r="B5937" s="4">
        <v>280.91000000000003</v>
      </c>
      <c r="C5937" s="4">
        <v>-3439.34</v>
      </c>
      <c r="D5937" s="4">
        <v>115603</v>
      </c>
      <c r="E5937" s="4">
        <v>344682.2</v>
      </c>
      <c r="F5937" s="4">
        <v>-8.9499999999999993</v>
      </c>
      <c r="G5937" s="4">
        <v>18749</v>
      </c>
      <c r="H5937" s="4">
        <v>9954.9599999999991</v>
      </c>
      <c r="I5937" s="4">
        <v>47228.61</v>
      </c>
      <c r="J5937" s="4"/>
      <c r="K5937" s="4">
        <v>-127006.54</v>
      </c>
    </row>
    <row r="5938" spans="1:11" x14ac:dyDescent="0.25">
      <c r="A5938" s="2">
        <v>42462</v>
      </c>
      <c r="B5938" s="4">
        <v>280.91000000000003</v>
      </c>
      <c r="C5938" s="4">
        <v>-3439.34</v>
      </c>
      <c r="D5938" s="4">
        <v>115603</v>
      </c>
      <c r="E5938" s="4">
        <v>344682.2</v>
      </c>
      <c r="F5938" s="4">
        <v>-8.9499999999999993</v>
      </c>
      <c r="G5938" s="4">
        <v>18749</v>
      </c>
      <c r="H5938" s="4">
        <v>9954.9599999999991</v>
      </c>
      <c r="I5938" s="4">
        <v>47228.61</v>
      </c>
      <c r="J5938" s="4"/>
      <c r="K5938" s="4">
        <v>-127006.54</v>
      </c>
    </row>
    <row r="5939" spans="1:11" x14ac:dyDescent="0.25">
      <c r="A5939" s="2">
        <v>42463</v>
      </c>
      <c r="B5939" s="4">
        <v>280.91000000000003</v>
      </c>
      <c r="C5939" s="4">
        <v>-3439.34</v>
      </c>
      <c r="D5939" s="4">
        <v>115603</v>
      </c>
      <c r="E5939" s="4">
        <v>344682.2</v>
      </c>
      <c r="F5939" s="4">
        <v>-8.9499999999999993</v>
      </c>
      <c r="G5939" s="4">
        <v>18749</v>
      </c>
      <c r="H5939" s="4">
        <v>9954.9599999999991</v>
      </c>
      <c r="I5939" s="4">
        <v>47228.61</v>
      </c>
      <c r="J5939" s="4"/>
      <c r="K5939" s="4">
        <v>-127006.54</v>
      </c>
    </row>
    <row r="5940" spans="1:11" x14ac:dyDescent="0.25">
      <c r="A5940" s="2">
        <v>42464</v>
      </c>
      <c r="B5940" s="4">
        <v>280.91000000000003</v>
      </c>
      <c r="C5940" s="4">
        <v>-3439.34</v>
      </c>
      <c r="D5940" s="4">
        <v>115603</v>
      </c>
      <c r="E5940" s="4">
        <v>344682.2</v>
      </c>
      <c r="F5940" s="4">
        <v>-8.9499999999999993</v>
      </c>
      <c r="G5940" s="4">
        <v>18749</v>
      </c>
      <c r="H5940" s="4">
        <v>9954.9599999999991</v>
      </c>
      <c r="I5940" s="4">
        <v>47228.61</v>
      </c>
      <c r="J5940" s="4"/>
      <c r="K5940" s="4">
        <v>-127006.54</v>
      </c>
    </row>
    <row r="5941" spans="1:11" x14ac:dyDescent="0.25">
      <c r="A5941" s="2">
        <v>42465</v>
      </c>
      <c r="B5941" s="4">
        <v>280.91000000000003</v>
      </c>
      <c r="C5941" s="4">
        <v>-3439.34</v>
      </c>
      <c r="D5941" s="4">
        <v>115603</v>
      </c>
      <c r="E5941" s="4">
        <v>344682.2</v>
      </c>
      <c r="F5941" s="4">
        <v>-8.9499999999999993</v>
      </c>
      <c r="G5941" s="4">
        <v>18749</v>
      </c>
      <c r="H5941" s="4">
        <v>9954.9599999999991</v>
      </c>
      <c r="I5941" s="4">
        <v>47228.61</v>
      </c>
      <c r="J5941" s="4"/>
      <c r="K5941" s="4">
        <v>-127006.54</v>
      </c>
    </row>
    <row r="5942" spans="1:11" x14ac:dyDescent="0.25">
      <c r="A5942" s="2">
        <v>42466</v>
      </c>
      <c r="B5942" s="4">
        <v>280.91000000000003</v>
      </c>
      <c r="C5942" s="4">
        <v>-3439.34</v>
      </c>
      <c r="D5942" s="4">
        <v>115603</v>
      </c>
      <c r="E5942" s="4">
        <v>344682.2</v>
      </c>
      <c r="F5942" s="4">
        <v>-8.9499999999999993</v>
      </c>
      <c r="G5942" s="4">
        <v>18749</v>
      </c>
      <c r="H5942" s="4">
        <v>9954.9599999999991</v>
      </c>
      <c r="I5942" s="4">
        <v>47228.61</v>
      </c>
      <c r="J5942" s="4"/>
      <c r="K5942" s="4">
        <v>-127006.54</v>
      </c>
    </row>
    <row r="5943" spans="1:11" x14ac:dyDescent="0.25">
      <c r="A5943" s="2">
        <v>42467</v>
      </c>
      <c r="B5943" s="4">
        <v>280.91000000000003</v>
      </c>
      <c r="C5943" s="4">
        <v>-3439.34</v>
      </c>
      <c r="D5943" s="4">
        <v>115603</v>
      </c>
      <c r="E5943" s="4">
        <v>344682.2</v>
      </c>
      <c r="F5943" s="4">
        <v>-8.9499999999999993</v>
      </c>
      <c r="G5943" s="4">
        <v>18749</v>
      </c>
      <c r="H5943" s="4">
        <v>9954.9599999999991</v>
      </c>
      <c r="I5943" s="4">
        <v>47228.61</v>
      </c>
      <c r="J5943" s="4"/>
      <c r="K5943" s="4">
        <v>-127006.54</v>
      </c>
    </row>
    <row r="5944" spans="1:11" x14ac:dyDescent="0.25">
      <c r="A5944" s="2">
        <v>42468</v>
      </c>
      <c r="B5944" s="4">
        <v>280.91000000000003</v>
      </c>
      <c r="C5944" s="4">
        <v>-3439.34</v>
      </c>
      <c r="D5944" s="4">
        <v>115603</v>
      </c>
      <c r="E5944" s="4">
        <v>344682.2</v>
      </c>
      <c r="F5944" s="4">
        <v>-8.9499999999999993</v>
      </c>
      <c r="G5944" s="4">
        <v>18749</v>
      </c>
      <c r="H5944" s="4">
        <v>9954.9599999999991</v>
      </c>
      <c r="I5944" s="4">
        <v>47228.61</v>
      </c>
      <c r="J5944" s="4"/>
      <c r="K5944" s="4">
        <v>-127006.54</v>
      </c>
    </row>
    <row r="5945" spans="1:11" x14ac:dyDescent="0.25">
      <c r="A5945" s="2">
        <v>42469</v>
      </c>
      <c r="B5945" s="4">
        <v>280.91000000000003</v>
      </c>
      <c r="C5945" s="4">
        <v>-3439.34</v>
      </c>
      <c r="D5945" s="4">
        <v>115603</v>
      </c>
      <c r="E5945" s="4">
        <v>344682.2</v>
      </c>
      <c r="F5945" s="4">
        <v>-8.9499999999999993</v>
      </c>
      <c r="G5945" s="4">
        <v>18749</v>
      </c>
      <c r="H5945" s="4">
        <v>9954.9599999999991</v>
      </c>
      <c r="I5945" s="4">
        <v>47228.61</v>
      </c>
      <c r="J5945" s="4"/>
      <c r="K5945" s="4">
        <v>-127006.54</v>
      </c>
    </row>
    <row r="5946" spans="1:11" x14ac:dyDescent="0.25">
      <c r="A5946" s="2">
        <v>42470</v>
      </c>
      <c r="B5946" s="4">
        <v>280.91000000000003</v>
      </c>
      <c r="C5946" s="4">
        <v>-3439.34</v>
      </c>
      <c r="D5946" s="4">
        <v>115603</v>
      </c>
      <c r="E5946" s="4">
        <v>344682.2</v>
      </c>
      <c r="F5946" s="4">
        <v>-8.9499999999999993</v>
      </c>
      <c r="G5946" s="4">
        <v>18749</v>
      </c>
      <c r="H5946" s="4">
        <v>9954.9599999999991</v>
      </c>
      <c r="I5946" s="4">
        <v>47228.61</v>
      </c>
      <c r="J5946" s="4"/>
      <c r="K5946" s="4">
        <v>-127006.54</v>
      </c>
    </row>
    <row r="5947" spans="1:11" x14ac:dyDescent="0.25">
      <c r="A5947" s="2">
        <v>42471</v>
      </c>
      <c r="B5947" s="4">
        <v>280.91000000000003</v>
      </c>
      <c r="C5947" s="4">
        <v>-3439.34</v>
      </c>
      <c r="D5947" s="4">
        <v>115603</v>
      </c>
      <c r="E5947" s="4">
        <v>344682.2</v>
      </c>
      <c r="F5947" s="4">
        <v>-8.9499999999999993</v>
      </c>
      <c r="G5947" s="4">
        <v>18749</v>
      </c>
      <c r="H5947" s="4">
        <v>9954.9599999999991</v>
      </c>
      <c r="I5947" s="4">
        <v>47228.61</v>
      </c>
      <c r="J5947" s="4"/>
      <c r="K5947" s="4">
        <v>-127006.54</v>
      </c>
    </row>
    <row r="5948" spans="1:11" x14ac:dyDescent="0.25">
      <c r="A5948" s="2">
        <v>42472</v>
      </c>
      <c r="B5948" s="4">
        <v>280.91000000000003</v>
      </c>
      <c r="C5948" s="4">
        <v>-3439.34</v>
      </c>
      <c r="D5948" s="4">
        <v>115603</v>
      </c>
      <c r="E5948" s="4">
        <v>344682.2</v>
      </c>
      <c r="F5948" s="4">
        <v>-8.9499999999999993</v>
      </c>
      <c r="G5948" s="4">
        <v>18749</v>
      </c>
      <c r="H5948" s="4">
        <v>9954.9599999999991</v>
      </c>
      <c r="I5948" s="4">
        <v>47228.61</v>
      </c>
      <c r="J5948" s="4"/>
      <c r="K5948" s="4">
        <v>-127006.54</v>
      </c>
    </row>
    <row r="5949" spans="1:11" x14ac:dyDescent="0.25">
      <c r="A5949" s="2">
        <v>42473</v>
      </c>
      <c r="B5949" s="4">
        <v>280.91000000000003</v>
      </c>
      <c r="C5949" s="4">
        <v>-3439.34</v>
      </c>
      <c r="D5949" s="4">
        <v>115603</v>
      </c>
      <c r="E5949" s="4">
        <v>344682.2</v>
      </c>
      <c r="F5949" s="4">
        <v>-8.9499999999999993</v>
      </c>
      <c r="G5949" s="4">
        <v>18749</v>
      </c>
      <c r="H5949" s="4">
        <v>9954.9599999999991</v>
      </c>
      <c r="I5949" s="4">
        <v>47228.61</v>
      </c>
      <c r="J5949" s="4"/>
      <c r="K5949" s="4">
        <v>-127006.54</v>
      </c>
    </row>
    <row r="5950" spans="1:11" x14ac:dyDescent="0.25">
      <c r="A5950" s="2">
        <v>42474</v>
      </c>
      <c r="B5950" s="4">
        <v>280.91000000000003</v>
      </c>
      <c r="C5950" s="4">
        <v>-3439.34</v>
      </c>
      <c r="D5950" s="4">
        <v>115603</v>
      </c>
      <c r="E5950" s="4">
        <v>344682.2</v>
      </c>
      <c r="F5950" s="4">
        <v>-8.9499999999999993</v>
      </c>
      <c r="G5950" s="4">
        <v>18749</v>
      </c>
      <c r="H5950" s="4">
        <v>9954.9599999999991</v>
      </c>
      <c r="I5950" s="4">
        <v>47228.61</v>
      </c>
      <c r="J5950" s="4"/>
      <c r="K5950" s="4">
        <v>-127006.54</v>
      </c>
    </row>
    <row r="5951" spans="1:11" x14ac:dyDescent="0.25">
      <c r="A5951" s="2">
        <v>42475</v>
      </c>
      <c r="B5951" s="4">
        <v>280.91000000000003</v>
      </c>
      <c r="C5951" s="4">
        <v>-3439.34</v>
      </c>
      <c r="D5951" s="4">
        <v>115603</v>
      </c>
      <c r="E5951" s="4">
        <v>344682.2</v>
      </c>
      <c r="F5951" s="4">
        <v>-8.9499999999999993</v>
      </c>
      <c r="G5951" s="4">
        <v>18749</v>
      </c>
      <c r="H5951" s="4">
        <v>9954.9599999999991</v>
      </c>
      <c r="I5951" s="4">
        <v>47228.61</v>
      </c>
      <c r="J5951" s="4"/>
      <c r="K5951" s="4">
        <v>-127006.54</v>
      </c>
    </row>
    <row r="5952" spans="1:11" x14ac:dyDescent="0.25">
      <c r="A5952" s="2">
        <v>42476</v>
      </c>
      <c r="B5952" s="4">
        <v>280.91000000000003</v>
      </c>
      <c r="C5952" s="4">
        <v>-3439.34</v>
      </c>
      <c r="D5952" s="4">
        <v>115603</v>
      </c>
      <c r="E5952" s="4">
        <v>344682.2</v>
      </c>
      <c r="F5952" s="4">
        <v>-8.9499999999999993</v>
      </c>
      <c r="G5952" s="4">
        <v>18749</v>
      </c>
      <c r="H5952" s="4">
        <v>9954.9599999999991</v>
      </c>
      <c r="I5952" s="4">
        <v>47228.61</v>
      </c>
      <c r="J5952" s="4"/>
      <c r="K5952" s="4">
        <v>-127006.54</v>
      </c>
    </row>
    <row r="5953" spans="1:11" x14ac:dyDescent="0.25">
      <c r="A5953" s="2">
        <v>42477</v>
      </c>
      <c r="B5953" s="4">
        <v>280.91000000000003</v>
      </c>
      <c r="C5953" s="4">
        <v>-3439.34</v>
      </c>
      <c r="D5953" s="4">
        <v>115603</v>
      </c>
      <c r="E5953" s="4">
        <v>344682.2</v>
      </c>
      <c r="F5953" s="4">
        <v>-8.9499999999999993</v>
      </c>
      <c r="G5953" s="4">
        <v>18749</v>
      </c>
      <c r="H5953" s="4">
        <v>9954.9599999999991</v>
      </c>
      <c r="I5953" s="4">
        <v>47228.61</v>
      </c>
      <c r="J5953" s="4"/>
      <c r="K5953" s="4">
        <v>-127006.54</v>
      </c>
    </row>
    <row r="5954" spans="1:11" x14ac:dyDescent="0.25">
      <c r="A5954" s="2">
        <v>42478</v>
      </c>
      <c r="B5954" s="4">
        <v>280.91000000000003</v>
      </c>
      <c r="C5954" s="4">
        <v>-3439.34</v>
      </c>
      <c r="D5954" s="4">
        <v>115603</v>
      </c>
      <c r="E5954" s="4">
        <v>344682.2</v>
      </c>
      <c r="F5954" s="4">
        <v>-8.9499999999999993</v>
      </c>
      <c r="G5954" s="4">
        <v>18749</v>
      </c>
      <c r="H5954" s="4">
        <v>9954.9599999999991</v>
      </c>
      <c r="I5954" s="4">
        <v>47228.61</v>
      </c>
      <c r="J5954" s="4"/>
      <c r="K5954" s="4">
        <v>-127006.54</v>
      </c>
    </row>
    <row r="5955" spans="1:11" x14ac:dyDescent="0.25">
      <c r="A5955" s="2">
        <v>42479</v>
      </c>
      <c r="B5955" s="4">
        <v>280.91000000000003</v>
      </c>
      <c r="C5955" s="4">
        <v>-3439.34</v>
      </c>
      <c r="D5955" s="4">
        <v>115603</v>
      </c>
      <c r="E5955" s="4">
        <v>344682.2</v>
      </c>
      <c r="F5955" s="4">
        <v>-8.9499999999999993</v>
      </c>
      <c r="G5955" s="4">
        <v>18749</v>
      </c>
      <c r="H5955" s="4">
        <v>9954.9599999999991</v>
      </c>
      <c r="I5955" s="4">
        <v>47228.61</v>
      </c>
      <c r="J5955" s="4"/>
      <c r="K5955" s="4">
        <v>-127006.54</v>
      </c>
    </row>
    <row r="5956" spans="1:11" x14ac:dyDescent="0.25">
      <c r="A5956" s="2">
        <v>42480</v>
      </c>
      <c r="B5956" s="4">
        <v>280.91000000000003</v>
      </c>
      <c r="C5956" s="4">
        <v>-3439.34</v>
      </c>
      <c r="D5956" s="4">
        <v>115603</v>
      </c>
      <c r="E5956" s="4">
        <v>344682.2</v>
      </c>
      <c r="F5956" s="4">
        <v>-8.9499999999999993</v>
      </c>
      <c r="G5956" s="4">
        <v>18749</v>
      </c>
      <c r="H5956" s="4">
        <v>9954.9599999999991</v>
      </c>
      <c r="I5956" s="4">
        <v>47228.61</v>
      </c>
      <c r="J5956" s="4"/>
      <c r="K5956" s="4">
        <v>-127006.54</v>
      </c>
    </row>
    <row r="5957" spans="1:11" x14ac:dyDescent="0.25">
      <c r="A5957" s="2">
        <v>42481</v>
      </c>
      <c r="B5957" s="4">
        <v>280.91000000000003</v>
      </c>
      <c r="C5957" s="4">
        <v>-3439.34</v>
      </c>
      <c r="D5957" s="4">
        <v>115603</v>
      </c>
      <c r="E5957" s="4">
        <v>344682.2</v>
      </c>
      <c r="F5957" s="4">
        <v>-8.9499999999999993</v>
      </c>
      <c r="G5957" s="4">
        <v>18749</v>
      </c>
      <c r="H5957" s="4">
        <v>9954.9599999999991</v>
      </c>
      <c r="I5957" s="4">
        <v>47228.61</v>
      </c>
      <c r="J5957" s="4"/>
      <c r="K5957" s="4">
        <v>-127006.54</v>
      </c>
    </row>
    <row r="5958" spans="1:11" x14ac:dyDescent="0.25">
      <c r="A5958" s="2">
        <v>42482</v>
      </c>
      <c r="B5958" s="4">
        <v>280.91000000000003</v>
      </c>
      <c r="C5958" s="4">
        <v>-3439.34</v>
      </c>
      <c r="D5958" s="4">
        <v>115603</v>
      </c>
      <c r="E5958" s="4">
        <v>344682.2</v>
      </c>
      <c r="F5958" s="4">
        <v>-8.9499999999999993</v>
      </c>
      <c r="G5958" s="4">
        <v>18749</v>
      </c>
      <c r="H5958" s="4">
        <v>9954.9599999999991</v>
      </c>
      <c r="I5958" s="4">
        <v>47228.61</v>
      </c>
      <c r="J5958" s="4"/>
      <c r="K5958" s="4">
        <v>-127006.54</v>
      </c>
    </row>
    <row r="5959" spans="1:11" x14ac:dyDescent="0.25">
      <c r="A5959" s="2">
        <v>42483</v>
      </c>
      <c r="B5959" s="4">
        <v>280.91000000000003</v>
      </c>
      <c r="C5959" s="4">
        <v>-3439.34</v>
      </c>
      <c r="D5959" s="4">
        <v>115603</v>
      </c>
      <c r="E5959" s="4">
        <v>344682.2</v>
      </c>
      <c r="F5959" s="4">
        <v>-8.9499999999999993</v>
      </c>
      <c r="G5959" s="4">
        <v>18749</v>
      </c>
      <c r="H5959" s="4">
        <v>9954.9599999999991</v>
      </c>
      <c r="I5959" s="4">
        <v>47228.61</v>
      </c>
      <c r="J5959" s="4"/>
      <c r="K5959" s="4">
        <v>-127006.54</v>
      </c>
    </row>
    <row r="5960" spans="1:11" x14ac:dyDescent="0.25">
      <c r="A5960" s="2">
        <v>42484</v>
      </c>
      <c r="B5960" s="4">
        <v>280.91000000000003</v>
      </c>
      <c r="C5960" s="4">
        <v>-3439.34</v>
      </c>
      <c r="D5960" s="4">
        <v>115603</v>
      </c>
      <c r="E5960" s="4">
        <v>344682.2</v>
      </c>
      <c r="F5960" s="4">
        <v>-8.9499999999999993</v>
      </c>
      <c r="G5960" s="4">
        <v>18749</v>
      </c>
      <c r="H5960" s="4">
        <v>9954.9599999999991</v>
      </c>
      <c r="I5960" s="4">
        <v>47228.61</v>
      </c>
      <c r="J5960" s="4"/>
      <c r="K5960" s="4">
        <v>-127006.54</v>
      </c>
    </row>
    <row r="5961" spans="1:11" x14ac:dyDescent="0.25">
      <c r="A5961" s="2">
        <v>42485</v>
      </c>
      <c r="B5961" s="4">
        <v>280.91000000000003</v>
      </c>
      <c r="C5961" s="4">
        <v>-3439.34</v>
      </c>
      <c r="D5961" s="4">
        <v>115603</v>
      </c>
      <c r="E5961" s="4">
        <v>344682.2</v>
      </c>
      <c r="F5961" s="4">
        <v>-8.9499999999999993</v>
      </c>
      <c r="G5961" s="4">
        <v>18749</v>
      </c>
      <c r="H5961" s="4">
        <v>9954.9599999999991</v>
      </c>
      <c r="I5961" s="4">
        <v>47228.61</v>
      </c>
      <c r="J5961" s="4"/>
      <c r="K5961" s="4">
        <v>-127006.54</v>
      </c>
    </row>
    <row r="5962" spans="1:11" x14ac:dyDescent="0.25">
      <c r="A5962" s="2">
        <v>42486</v>
      </c>
      <c r="B5962" s="4">
        <v>280.91000000000003</v>
      </c>
      <c r="C5962" s="4">
        <v>-3439.34</v>
      </c>
      <c r="D5962" s="4">
        <v>115603</v>
      </c>
      <c r="E5962" s="4">
        <v>344682.2</v>
      </c>
      <c r="F5962" s="4">
        <v>-8.9499999999999993</v>
      </c>
      <c r="G5962" s="4">
        <v>18749</v>
      </c>
      <c r="H5962" s="4">
        <v>9954.9599999999991</v>
      </c>
      <c r="I5962" s="4">
        <v>47228.61</v>
      </c>
      <c r="J5962" s="4"/>
      <c r="K5962" s="4">
        <v>-127006.54</v>
      </c>
    </row>
    <row r="5963" spans="1:11" x14ac:dyDescent="0.25">
      <c r="A5963" s="2">
        <v>42487</v>
      </c>
      <c r="B5963" s="4">
        <v>280.91000000000003</v>
      </c>
      <c r="C5963" s="4">
        <v>-3439.34</v>
      </c>
      <c r="D5963" s="4">
        <v>115603</v>
      </c>
      <c r="E5963" s="4">
        <v>344682.2</v>
      </c>
      <c r="F5963" s="4">
        <v>-8.9499999999999993</v>
      </c>
      <c r="G5963" s="4">
        <v>18749</v>
      </c>
      <c r="H5963" s="4">
        <v>9954.9599999999991</v>
      </c>
      <c r="I5963" s="4">
        <v>47228.61</v>
      </c>
      <c r="J5963" s="4"/>
      <c r="K5963" s="4">
        <v>-127006.54</v>
      </c>
    </row>
    <row r="5964" spans="1:11" x14ac:dyDescent="0.25">
      <c r="A5964" s="2">
        <v>42488</v>
      </c>
      <c r="B5964" s="4">
        <v>280.91000000000003</v>
      </c>
      <c r="C5964" s="4">
        <v>-3439.34</v>
      </c>
      <c r="D5964" s="4">
        <v>115603</v>
      </c>
      <c r="E5964" s="4">
        <v>344682.2</v>
      </c>
      <c r="F5964" s="4">
        <v>-8.9499999999999993</v>
      </c>
      <c r="G5964" s="4">
        <v>18749</v>
      </c>
      <c r="H5964" s="4">
        <v>9954.9599999999991</v>
      </c>
      <c r="I5964" s="4">
        <v>47228.61</v>
      </c>
      <c r="J5964" s="4"/>
      <c r="K5964" s="4">
        <v>-127006.54</v>
      </c>
    </row>
    <row r="5965" spans="1:11" x14ac:dyDescent="0.25">
      <c r="A5965" s="2">
        <v>42489</v>
      </c>
      <c r="B5965" s="4">
        <v>280.91000000000003</v>
      </c>
      <c r="C5965" s="4">
        <v>-3439.34</v>
      </c>
      <c r="D5965" s="4">
        <v>115603</v>
      </c>
      <c r="E5965" s="4">
        <v>344682.2</v>
      </c>
      <c r="F5965" s="4">
        <v>-8.9499999999999993</v>
      </c>
      <c r="G5965" s="4">
        <v>18749</v>
      </c>
      <c r="H5965" s="4">
        <v>9954.9599999999991</v>
      </c>
      <c r="I5965" s="4">
        <v>47228.61</v>
      </c>
      <c r="J5965" s="4"/>
      <c r="K5965" s="4">
        <v>-127006.54</v>
      </c>
    </row>
    <row r="5966" spans="1:11" x14ac:dyDescent="0.25">
      <c r="A5966" s="2">
        <v>42490</v>
      </c>
      <c r="B5966" s="4">
        <v>280.91000000000003</v>
      </c>
      <c r="C5966" s="4">
        <v>-3439.34</v>
      </c>
      <c r="D5966" s="4">
        <v>116105</v>
      </c>
      <c r="E5966" s="4">
        <v>344682.2</v>
      </c>
      <c r="F5966" s="4">
        <v>-10.01</v>
      </c>
      <c r="G5966" s="4">
        <v>18749</v>
      </c>
      <c r="H5966" s="4">
        <v>9954.9599999999991</v>
      </c>
      <c r="I5966" s="4">
        <v>47297.85</v>
      </c>
      <c r="J5966" s="4"/>
      <c r="K5966" s="4">
        <v>-127006.54</v>
      </c>
    </row>
    <row r="5967" spans="1:11" x14ac:dyDescent="0.25">
      <c r="A5967" s="2">
        <v>42491</v>
      </c>
      <c r="B5967" s="4">
        <v>280.91000000000003</v>
      </c>
      <c r="C5967" s="4">
        <v>-3439.34</v>
      </c>
      <c r="D5967" s="4">
        <v>116105</v>
      </c>
      <c r="E5967" s="4">
        <v>344682.2</v>
      </c>
      <c r="F5967" s="4">
        <v>-10.01</v>
      </c>
      <c r="G5967" s="4">
        <v>18749</v>
      </c>
      <c r="H5967" s="4">
        <v>9954.9599999999991</v>
      </c>
      <c r="I5967" s="4">
        <v>47297.85</v>
      </c>
      <c r="J5967" s="4"/>
      <c r="K5967" s="4">
        <v>-127006.54</v>
      </c>
    </row>
    <row r="5968" spans="1:11" x14ac:dyDescent="0.25">
      <c r="A5968" s="2">
        <v>42492</v>
      </c>
      <c r="B5968" s="4">
        <v>280.91000000000003</v>
      </c>
      <c r="C5968" s="4">
        <v>-3439.34</v>
      </c>
      <c r="D5968" s="4">
        <v>116105</v>
      </c>
      <c r="E5968" s="4">
        <v>344682.2</v>
      </c>
      <c r="F5968" s="4">
        <v>-10.01</v>
      </c>
      <c r="G5968" s="4">
        <v>18749</v>
      </c>
      <c r="H5968" s="4">
        <v>9954.9599999999991</v>
      </c>
      <c r="I5968" s="4">
        <v>47297.85</v>
      </c>
      <c r="J5968" s="4"/>
      <c r="K5968" s="4">
        <v>-127006.54</v>
      </c>
    </row>
    <row r="5969" spans="1:11" x14ac:dyDescent="0.25">
      <c r="A5969" s="2">
        <v>42493</v>
      </c>
      <c r="B5969" s="4">
        <v>280.91000000000003</v>
      </c>
      <c r="C5969" s="4">
        <v>-3439.34</v>
      </c>
      <c r="D5969" s="4">
        <v>116105</v>
      </c>
      <c r="E5969" s="4">
        <v>344682.2</v>
      </c>
      <c r="F5969" s="4">
        <v>-10.01</v>
      </c>
      <c r="G5969" s="4">
        <v>18749</v>
      </c>
      <c r="H5969" s="4">
        <v>9954.9599999999991</v>
      </c>
      <c r="I5969" s="4">
        <v>47297.85</v>
      </c>
      <c r="J5969" s="4"/>
      <c r="K5969" s="4">
        <v>-127006.54</v>
      </c>
    </row>
    <row r="5970" spans="1:11" x14ac:dyDescent="0.25">
      <c r="A5970" s="2">
        <v>42494</v>
      </c>
      <c r="B5970" s="4">
        <v>280.91000000000003</v>
      </c>
      <c r="C5970" s="4">
        <v>-3439.34</v>
      </c>
      <c r="D5970" s="4">
        <v>116105</v>
      </c>
      <c r="E5970" s="4">
        <v>344682.2</v>
      </c>
      <c r="F5970" s="4">
        <v>-10.01</v>
      </c>
      <c r="G5970" s="4">
        <v>18749</v>
      </c>
      <c r="H5970" s="4">
        <v>9954.9599999999991</v>
      </c>
      <c r="I5970" s="4">
        <v>47297.85</v>
      </c>
      <c r="J5970" s="4"/>
      <c r="K5970" s="4">
        <v>-127006.54</v>
      </c>
    </row>
    <row r="5971" spans="1:11" x14ac:dyDescent="0.25">
      <c r="A5971" s="2">
        <v>42495</v>
      </c>
      <c r="B5971" s="4">
        <v>280.91000000000003</v>
      </c>
      <c r="C5971" s="4">
        <v>-3439.34</v>
      </c>
      <c r="D5971" s="4">
        <v>116105</v>
      </c>
      <c r="E5971" s="4">
        <v>344682.2</v>
      </c>
      <c r="F5971" s="4">
        <v>-10.01</v>
      </c>
      <c r="G5971" s="4">
        <v>18749</v>
      </c>
      <c r="H5971" s="4">
        <v>9954.9599999999991</v>
      </c>
      <c r="I5971" s="4">
        <v>47297.85</v>
      </c>
      <c r="J5971" s="4"/>
      <c r="K5971" s="4">
        <v>-127006.54</v>
      </c>
    </row>
    <row r="5972" spans="1:11" x14ac:dyDescent="0.25">
      <c r="A5972" s="2">
        <v>42496</v>
      </c>
      <c r="B5972" s="4">
        <v>280.91000000000003</v>
      </c>
      <c r="C5972" s="4">
        <v>-3439.34</v>
      </c>
      <c r="D5972" s="4">
        <v>116105</v>
      </c>
      <c r="E5972" s="4">
        <v>344682.2</v>
      </c>
      <c r="F5972" s="4">
        <v>-10.01</v>
      </c>
      <c r="G5972" s="4">
        <v>18749</v>
      </c>
      <c r="H5972" s="4">
        <v>9954.9599999999991</v>
      </c>
      <c r="I5972" s="4">
        <v>47297.85</v>
      </c>
      <c r="J5972" s="4"/>
      <c r="K5972" s="4">
        <v>-127006.54</v>
      </c>
    </row>
    <row r="5973" spans="1:11" x14ac:dyDescent="0.25">
      <c r="A5973" s="2">
        <v>42497</v>
      </c>
      <c r="B5973" s="4">
        <v>280.91000000000003</v>
      </c>
      <c r="C5973" s="4">
        <v>-3439.34</v>
      </c>
      <c r="D5973" s="4">
        <v>116105</v>
      </c>
      <c r="E5973" s="4">
        <v>344682.2</v>
      </c>
      <c r="F5973" s="4">
        <v>-10.01</v>
      </c>
      <c r="G5973" s="4">
        <v>18749</v>
      </c>
      <c r="H5973" s="4">
        <v>9954.9599999999991</v>
      </c>
      <c r="I5973" s="4">
        <v>47297.85</v>
      </c>
      <c r="J5973" s="4"/>
      <c r="K5973" s="4">
        <v>-127006.54</v>
      </c>
    </row>
    <row r="5974" spans="1:11" x14ac:dyDescent="0.25">
      <c r="A5974" s="2">
        <v>42498</v>
      </c>
      <c r="B5974" s="4">
        <v>280.91000000000003</v>
      </c>
      <c r="C5974" s="4">
        <v>-3439.34</v>
      </c>
      <c r="D5974" s="4">
        <v>116105</v>
      </c>
      <c r="E5974" s="4">
        <v>344682.2</v>
      </c>
      <c r="F5974" s="4">
        <v>-10.01</v>
      </c>
      <c r="G5974" s="4">
        <v>18749</v>
      </c>
      <c r="H5974" s="4">
        <v>9954.9599999999991</v>
      </c>
      <c r="I5974" s="4">
        <v>47297.85</v>
      </c>
      <c r="J5974" s="4"/>
      <c r="K5974" s="4">
        <v>-127006.54</v>
      </c>
    </row>
    <row r="5975" spans="1:11" x14ac:dyDescent="0.25">
      <c r="A5975" s="2">
        <v>42499</v>
      </c>
      <c r="B5975" s="4">
        <v>280.91000000000003</v>
      </c>
      <c r="C5975" s="4">
        <v>-3439.34</v>
      </c>
      <c r="D5975" s="4">
        <v>116105</v>
      </c>
      <c r="E5975" s="4">
        <v>344682.2</v>
      </c>
      <c r="F5975" s="4">
        <v>-10.01</v>
      </c>
      <c r="G5975" s="4">
        <v>18749</v>
      </c>
      <c r="H5975" s="4">
        <v>9954.9599999999991</v>
      </c>
      <c r="I5975" s="4">
        <v>47297.85</v>
      </c>
      <c r="J5975" s="4"/>
      <c r="K5975" s="4">
        <v>-127006.54</v>
      </c>
    </row>
    <row r="5976" spans="1:11" x14ac:dyDescent="0.25">
      <c r="A5976" s="2">
        <v>42500</v>
      </c>
      <c r="B5976" s="4">
        <v>280.91000000000003</v>
      </c>
      <c r="C5976" s="4">
        <v>-3439.34</v>
      </c>
      <c r="D5976" s="4">
        <v>116105</v>
      </c>
      <c r="E5976" s="4">
        <v>344682.2</v>
      </c>
      <c r="F5976" s="4">
        <v>-10.01</v>
      </c>
      <c r="G5976" s="4">
        <v>18749</v>
      </c>
      <c r="H5976" s="4">
        <v>9954.9599999999991</v>
      </c>
      <c r="I5976" s="4">
        <v>47297.85</v>
      </c>
      <c r="J5976" s="4"/>
      <c r="K5976" s="4">
        <v>-127006.54</v>
      </c>
    </row>
    <row r="5977" spans="1:11" x14ac:dyDescent="0.25">
      <c r="A5977" s="2">
        <v>42501</v>
      </c>
      <c r="B5977" s="4">
        <v>280.91000000000003</v>
      </c>
      <c r="C5977" s="4">
        <v>-3439.34</v>
      </c>
      <c r="D5977" s="4">
        <v>116105</v>
      </c>
      <c r="E5977" s="4">
        <v>344682.2</v>
      </c>
      <c r="F5977" s="4">
        <v>-10.01</v>
      </c>
      <c r="G5977" s="4">
        <v>18749</v>
      </c>
      <c r="H5977" s="4">
        <v>9954.9599999999991</v>
      </c>
      <c r="I5977" s="4">
        <v>47297.85</v>
      </c>
      <c r="J5977" s="4"/>
      <c r="K5977" s="4">
        <v>-127006.54</v>
      </c>
    </row>
    <row r="5978" spans="1:11" x14ac:dyDescent="0.25">
      <c r="A5978" s="2">
        <v>42502</v>
      </c>
      <c r="B5978" s="4">
        <v>280.91000000000003</v>
      </c>
      <c r="C5978" s="4">
        <v>-3439.34</v>
      </c>
      <c r="D5978" s="4">
        <v>116105</v>
      </c>
      <c r="E5978" s="4">
        <v>344682.2</v>
      </c>
      <c r="F5978" s="4">
        <v>-10.01</v>
      </c>
      <c r="G5978" s="4">
        <v>18749</v>
      </c>
      <c r="H5978" s="4">
        <v>9954.9599999999991</v>
      </c>
      <c r="I5978" s="4">
        <v>47297.85</v>
      </c>
      <c r="J5978" s="4"/>
      <c r="K5978" s="4">
        <v>-127006.54</v>
      </c>
    </row>
    <row r="5979" spans="1:11" x14ac:dyDescent="0.25">
      <c r="A5979" s="2">
        <v>42503</v>
      </c>
      <c r="B5979" s="4">
        <v>280.91000000000003</v>
      </c>
      <c r="C5979" s="4">
        <v>-3439.34</v>
      </c>
      <c r="D5979" s="4">
        <v>116105</v>
      </c>
      <c r="E5979" s="4">
        <v>344682.2</v>
      </c>
      <c r="F5979" s="4">
        <v>-10.01</v>
      </c>
      <c r="G5979" s="4">
        <v>18749</v>
      </c>
      <c r="H5979" s="4">
        <v>9954.9599999999991</v>
      </c>
      <c r="I5979" s="4">
        <v>47297.85</v>
      </c>
      <c r="J5979" s="4"/>
      <c r="K5979" s="4">
        <v>-127006.54</v>
      </c>
    </row>
    <row r="5980" spans="1:11" x14ac:dyDescent="0.25">
      <c r="A5980" s="2">
        <v>42504</v>
      </c>
      <c r="B5980" s="4">
        <v>280.91000000000003</v>
      </c>
      <c r="C5980" s="4">
        <v>-3439.34</v>
      </c>
      <c r="D5980" s="4">
        <v>116105</v>
      </c>
      <c r="E5980" s="4">
        <v>344682.2</v>
      </c>
      <c r="F5980" s="4">
        <v>-10.01</v>
      </c>
      <c r="G5980" s="4">
        <v>18749</v>
      </c>
      <c r="H5980" s="4">
        <v>9954.9599999999991</v>
      </c>
      <c r="I5980" s="4">
        <v>47297.85</v>
      </c>
      <c r="J5980" s="4"/>
      <c r="K5980" s="4">
        <v>-127006.54</v>
      </c>
    </row>
    <row r="5981" spans="1:11" x14ac:dyDescent="0.25">
      <c r="A5981" s="2">
        <v>42505</v>
      </c>
      <c r="B5981" s="4">
        <v>280.91000000000003</v>
      </c>
      <c r="C5981" s="4">
        <v>-3439.34</v>
      </c>
      <c r="D5981" s="4">
        <v>116105</v>
      </c>
      <c r="E5981" s="4">
        <v>344682.2</v>
      </c>
      <c r="F5981" s="4">
        <v>-10.01</v>
      </c>
      <c r="G5981" s="4">
        <v>18749</v>
      </c>
      <c r="H5981" s="4">
        <v>9954.9599999999991</v>
      </c>
      <c r="I5981" s="4">
        <v>47297.85</v>
      </c>
      <c r="J5981" s="4"/>
      <c r="K5981" s="4">
        <v>-127006.54</v>
      </c>
    </row>
    <row r="5982" spans="1:11" x14ac:dyDescent="0.25">
      <c r="A5982" s="2">
        <v>42506</v>
      </c>
      <c r="B5982" s="4">
        <v>280.91000000000003</v>
      </c>
      <c r="C5982" s="4">
        <v>-3439.34</v>
      </c>
      <c r="D5982" s="4">
        <v>116105</v>
      </c>
      <c r="E5982" s="4">
        <v>344682.2</v>
      </c>
      <c r="F5982" s="4">
        <v>-10.01</v>
      </c>
      <c r="G5982" s="4">
        <v>18749</v>
      </c>
      <c r="H5982" s="4">
        <v>9954.9599999999991</v>
      </c>
      <c r="I5982" s="4">
        <v>47297.85</v>
      </c>
      <c r="J5982" s="4"/>
      <c r="K5982" s="4">
        <v>-127006.54</v>
      </c>
    </row>
    <row r="5983" spans="1:11" x14ac:dyDescent="0.25">
      <c r="A5983" s="2">
        <v>42507</v>
      </c>
      <c r="B5983" s="4">
        <v>280.91000000000003</v>
      </c>
      <c r="C5983" s="4">
        <v>-3439.34</v>
      </c>
      <c r="D5983" s="4">
        <v>116105</v>
      </c>
      <c r="E5983" s="4">
        <v>344682.2</v>
      </c>
      <c r="F5983" s="4">
        <v>-10.01</v>
      </c>
      <c r="G5983" s="4">
        <v>18749</v>
      </c>
      <c r="H5983" s="4">
        <v>9954.9599999999991</v>
      </c>
      <c r="I5983" s="4">
        <v>47297.85</v>
      </c>
      <c r="J5983" s="4"/>
      <c r="K5983" s="4">
        <v>-127006.54</v>
      </c>
    </row>
    <row r="5984" spans="1:11" x14ac:dyDescent="0.25">
      <c r="A5984" s="2">
        <v>42508</v>
      </c>
      <c r="B5984" s="4">
        <v>280.91000000000003</v>
      </c>
      <c r="C5984" s="4">
        <v>-3439.34</v>
      </c>
      <c r="D5984" s="4">
        <v>116105</v>
      </c>
      <c r="E5984" s="4">
        <v>344682.2</v>
      </c>
      <c r="F5984" s="4">
        <v>-10.01</v>
      </c>
      <c r="G5984" s="4">
        <v>18749</v>
      </c>
      <c r="H5984" s="4">
        <v>9954.9599999999991</v>
      </c>
      <c r="I5984" s="4">
        <v>47297.85</v>
      </c>
      <c r="J5984" s="4"/>
      <c r="K5984" s="4">
        <v>-127006.54</v>
      </c>
    </row>
    <row r="5985" spans="1:11" x14ac:dyDescent="0.25">
      <c r="A5985" s="2">
        <v>42509</v>
      </c>
      <c r="B5985" s="4">
        <v>280.91000000000003</v>
      </c>
      <c r="C5985" s="4">
        <v>-3439.34</v>
      </c>
      <c r="D5985" s="4">
        <v>116105</v>
      </c>
      <c r="E5985" s="4">
        <v>344682.2</v>
      </c>
      <c r="F5985" s="4">
        <v>-10.01</v>
      </c>
      <c r="G5985" s="4">
        <v>18749</v>
      </c>
      <c r="H5985" s="4">
        <v>9954.9599999999991</v>
      </c>
      <c r="I5985" s="4">
        <v>47297.85</v>
      </c>
      <c r="J5985" s="4"/>
      <c r="K5985" s="4">
        <v>-127006.54</v>
      </c>
    </row>
    <row r="5986" spans="1:11" x14ac:dyDescent="0.25">
      <c r="A5986" s="2">
        <v>42510</v>
      </c>
      <c r="B5986" s="4">
        <v>280.91000000000003</v>
      </c>
      <c r="C5986" s="4">
        <v>-3439.34</v>
      </c>
      <c r="D5986" s="4">
        <v>116105</v>
      </c>
      <c r="E5986" s="4">
        <v>344682.2</v>
      </c>
      <c r="F5986" s="4">
        <v>-10.01</v>
      </c>
      <c r="G5986" s="4">
        <v>18749</v>
      </c>
      <c r="H5986" s="4">
        <v>9954.9599999999991</v>
      </c>
      <c r="I5986" s="4">
        <v>47297.85</v>
      </c>
      <c r="J5986" s="4"/>
      <c r="K5986" s="4">
        <v>-127006.54</v>
      </c>
    </row>
    <row r="5987" spans="1:11" x14ac:dyDescent="0.25">
      <c r="A5987" s="2">
        <v>42511</v>
      </c>
      <c r="B5987" s="4">
        <v>280.91000000000003</v>
      </c>
      <c r="C5987" s="4">
        <v>-3439.34</v>
      </c>
      <c r="D5987" s="4">
        <v>116105</v>
      </c>
      <c r="E5987" s="4">
        <v>344682.2</v>
      </c>
      <c r="F5987" s="4">
        <v>-10.01</v>
      </c>
      <c r="G5987" s="4">
        <v>18749</v>
      </c>
      <c r="H5987" s="4">
        <v>9954.9599999999991</v>
      </c>
      <c r="I5987" s="4">
        <v>47297.85</v>
      </c>
      <c r="J5987" s="4"/>
      <c r="K5987" s="4">
        <v>-127006.54</v>
      </c>
    </row>
    <row r="5988" spans="1:11" x14ac:dyDescent="0.25">
      <c r="A5988" s="2">
        <v>42512</v>
      </c>
      <c r="B5988" s="4">
        <v>280.91000000000003</v>
      </c>
      <c r="C5988" s="4">
        <v>-3439.34</v>
      </c>
      <c r="D5988" s="4">
        <v>116105</v>
      </c>
      <c r="E5988" s="4">
        <v>344682.2</v>
      </c>
      <c r="F5988" s="4">
        <v>-10.01</v>
      </c>
      <c r="G5988" s="4">
        <v>18749</v>
      </c>
      <c r="H5988" s="4">
        <v>9954.9599999999991</v>
      </c>
      <c r="I5988" s="4">
        <v>47297.85</v>
      </c>
      <c r="J5988" s="4"/>
      <c r="K5988" s="4">
        <v>-127006.54</v>
      </c>
    </row>
    <row r="5989" spans="1:11" x14ac:dyDescent="0.25">
      <c r="A5989" s="2">
        <v>42513</v>
      </c>
      <c r="B5989" s="4">
        <v>280.91000000000003</v>
      </c>
      <c r="C5989" s="4">
        <v>-3439.34</v>
      </c>
      <c r="D5989" s="4">
        <v>116105</v>
      </c>
      <c r="E5989" s="4">
        <v>344682.2</v>
      </c>
      <c r="F5989" s="4">
        <v>-10.01</v>
      </c>
      <c r="G5989" s="4">
        <v>18749</v>
      </c>
      <c r="H5989" s="4">
        <v>9954.9599999999991</v>
      </c>
      <c r="I5989" s="4">
        <v>47297.85</v>
      </c>
      <c r="J5989" s="4"/>
      <c r="K5989" s="4">
        <v>-127006.54</v>
      </c>
    </row>
    <row r="5990" spans="1:11" x14ac:dyDescent="0.25">
      <c r="A5990" s="2">
        <v>42514</v>
      </c>
      <c r="B5990" s="4">
        <v>280.91000000000003</v>
      </c>
      <c r="C5990" s="4">
        <v>-3439.34</v>
      </c>
      <c r="D5990" s="4">
        <v>116105</v>
      </c>
      <c r="E5990" s="4">
        <v>344682.2</v>
      </c>
      <c r="F5990" s="4">
        <v>-10.01</v>
      </c>
      <c r="G5990" s="4">
        <v>18749</v>
      </c>
      <c r="H5990" s="4">
        <v>9954.9599999999991</v>
      </c>
      <c r="I5990" s="4">
        <v>47297.85</v>
      </c>
      <c r="J5990" s="4"/>
      <c r="K5990" s="4">
        <v>-127006.54</v>
      </c>
    </row>
    <row r="5991" spans="1:11" x14ac:dyDescent="0.25">
      <c r="A5991" s="2">
        <v>42515</v>
      </c>
      <c r="B5991" s="4">
        <v>280.91000000000003</v>
      </c>
      <c r="C5991" s="4">
        <v>-3439.34</v>
      </c>
      <c r="D5991" s="4">
        <v>116105</v>
      </c>
      <c r="E5991" s="4">
        <v>344682.2</v>
      </c>
      <c r="F5991" s="4">
        <v>-10.01</v>
      </c>
      <c r="G5991" s="4">
        <v>18749</v>
      </c>
      <c r="H5991" s="4">
        <v>9954.9599999999991</v>
      </c>
      <c r="I5991" s="4">
        <v>47297.85</v>
      </c>
      <c r="J5991" s="4"/>
      <c r="K5991" s="4">
        <v>-127006.54</v>
      </c>
    </row>
    <row r="5992" spans="1:11" x14ac:dyDescent="0.25">
      <c r="A5992" s="2">
        <v>42516</v>
      </c>
      <c r="B5992" s="4">
        <v>280.91000000000003</v>
      </c>
      <c r="C5992" s="4">
        <v>-3439.34</v>
      </c>
      <c r="D5992" s="4">
        <v>116105</v>
      </c>
      <c r="E5992" s="4">
        <v>344682.2</v>
      </c>
      <c r="F5992" s="4">
        <v>-10.01</v>
      </c>
      <c r="G5992" s="4">
        <v>18749</v>
      </c>
      <c r="H5992" s="4">
        <v>9954.9599999999991</v>
      </c>
      <c r="I5992" s="4">
        <v>47297.85</v>
      </c>
      <c r="J5992" s="4"/>
      <c r="K5992" s="4">
        <v>-127006.54</v>
      </c>
    </row>
    <row r="5993" spans="1:11" x14ac:dyDescent="0.25">
      <c r="A5993" s="2">
        <v>42517</v>
      </c>
      <c r="B5993" s="4">
        <v>280.91000000000003</v>
      </c>
      <c r="C5993" s="4">
        <v>-3439.34</v>
      </c>
      <c r="D5993" s="4">
        <v>116105</v>
      </c>
      <c r="E5993" s="4">
        <v>344682.2</v>
      </c>
      <c r="F5993" s="4">
        <v>-10.01</v>
      </c>
      <c r="G5993" s="4">
        <v>18749</v>
      </c>
      <c r="H5993" s="4">
        <v>9954.9599999999991</v>
      </c>
      <c r="I5993" s="4">
        <v>47297.85</v>
      </c>
      <c r="J5993" s="4"/>
      <c r="K5993" s="4">
        <v>-127006.54</v>
      </c>
    </row>
    <row r="5994" spans="1:11" x14ac:dyDescent="0.25">
      <c r="A5994" s="2">
        <v>42518</v>
      </c>
      <c r="B5994" s="4">
        <v>280.91000000000003</v>
      </c>
      <c r="C5994" s="4">
        <v>-3439.34</v>
      </c>
      <c r="D5994" s="4">
        <v>116105</v>
      </c>
      <c r="E5994" s="4">
        <v>344682.2</v>
      </c>
      <c r="F5994" s="4">
        <v>-10.01</v>
      </c>
      <c r="G5994" s="4">
        <v>18749</v>
      </c>
      <c r="H5994" s="4">
        <v>9954.9599999999991</v>
      </c>
      <c r="I5994" s="4">
        <v>47297.85</v>
      </c>
      <c r="J5994" s="4"/>
      <c r="K5994" s="4">
        <v>-127006.54</v>
      </c>
    </row>
    <row r="5995" spans="1:11" x14ac:dyDescent="0.25">
      <c r="A5995" s="2">
        <v>42519</v>
      </c>
      <c r="B5995" s="4">
        <v>280.91000000000003</v>
      </c>
      <c r="C5995" s="4">
        <v>-3439.34</v>
      </c>
      <c r="D5995" s="4">
        <v>116105</v>
      </c>
      <c r="E5995" s="4">
        <v>344682.2</v>
      </c>
      <c r="F5995" s="4">
        <v>-10.01</v>
      </c>
      <c r="G5995" s="4">
        <v>18749</v>
      </c>
      <c r="H5995" s="4">
        <v>9954.9599999999991</v>
      </c>
      <c r="I5995" s="4">
        <v>47297.85</v>
      </c>
      <c r="J5995" s="4"/>
      <c r="K5995" s="4">
        <v>-127006.54</v>
      </c>
    </row>
    <row r="5996" spans="1:11" x14ac:dyDescent="0.25">
      <c r="A5996" s="2">
        <v>42520</v>
      </c>
      <c r="B5996" s="4">
        <v>280.91000000000003</v>
      </c>
      <c r="C5996" s="4">
        <v>-3439.34</v>
      </c>
      <c r="D5996" s="4">
        <v>116105</v>
      </c>
      <c r="E5996" s="4">
        <v>344682.2</v>
      </c>
      <c r="F5996" s="4">
        <v>-10.01</v>
      </c>
      <c r="G5996" s="4">
        <v>18749</v>
      </c>
      <c r="H5996" s="4">
        <v>9954.9599999999991</v>
      </c>
      <c r="I5996" s="4">
        <v>47297.85</v>
      </c>
      <c r="J5996" s="4"/>
      <c r="K5996" s="4">
        <v>-127006.54</v>
      </c>
    </row>
    <row r="5997" spans="1:11" x14ac:dyDescent="0.25">
      <c r="A5997" s="2">
        <v>42521</v>
      </c>
      <c r="B5997" s="4">
        <v>280.91000000000003</v>
      </c>
      <c r="C5997" s="4">
        <v>-3439.34</v>
      </c>
      <c r="D5997" s="4">
        <v>116742</v>
      </c>
      <c r="E5997" s="4">
        <v>344682.2</v>
      </c>
      <c r="F5997" s="4">
        <v>-10.27</v>
      </c>
      <c r="G5997" s="4">
        <v>18749</v>
      </c>
      <c r="H5997" s="4">
        <v>9954.9599999999991</v>
      </c>
      <c r="I5997" s="4">
        <v>47538.51</v>
      </c>
      <c r="J5997" s="4"/>
      <c r="K5997" s="4">
        <v>-127006.54</v>
      </c>
    </row>
    <row r="5998" spans="1:11" x14ac:dyDescent="0.25">
      <c r="A5998" s="2">
        <v>42522</v>
      </c>
      <c r="B5998" s="4">
        <v>280.91000000000003</v>
      </c>
      <c r="C5998" s="4">
        <v>-3439.34</v>
      </c>
      <c r="D5998" s="4">
        <v>116742</v>
      </c>
      <c r="E5998" s="4">
        <v>344682.2</v>
      </c>
      <c r="F5998" s="4">
        <v>-10.27</v>
      </c>
      <c r="G5998" s="4">
        <v>18749</v>
      </c>
      <c r="H5998" s="4">
        <v>9954.9599999999991</v>
      </c>
      <c r="I5998" s="4">
        <v>47538.51</v>
      </c>
      <c r="J5998" s="4"/>
      <c r="K5998" s="4">
        <v>-127006.54</v>
      </c>
    </row>
    <row r="5999" spans="1:11" x14ac:dyDescent="0.25">
      <c r="A5999" s="2">
        <v>42523</v>
      </c>
      <c r="B5999" s="4">
        <v>280.91000000000003</v>
      </c>
      <c r="C5999" s="4">
        <v>-3439.34</v>
      </c>
      <c r="D5999" s="4">
        <v>116742</v>
      </c>
      <c r="E5999" s="4">
        <v>344682.2</v>
      </c>
      <c r="F5999" s="4">
        <v>-10.27</v>
      </c>
      <c r="G5999" s="4">
        <v>18749</v>
      </c>
      <c r="H5999" s="4">
        <v>9954.9599999999991</v>
      </c>
      <c r="I5999" s="4">
        <v>47538.51</v>
      </c>
      <c r="J5999" s="4"/>
      <c r="K5999" s="4">
        <v>-127006.54</v>
      </c>
    </row>
    <row r="6000" spans="1:11" x14ac:dyDescent="0.25">
      <c r="A6000" s="2">
        <v>42524</v>
      </c>
      <c r="B6000" s="4">
        <v>280.91000000000003</v>
      </c>
      <c r="C6000" s="4">
        <v>-3439.34</v>
      </c>
      <c r="D6000" s="4">
        <v>116742</v>
      </c>
      <c r="E6000" s="4">
        <v>344682.2</v>
      </c>
      <c r="F6000" s="4">
        <v>-10.27</v>
      </c>
      <c r="G6000" s="4">
        <v>18749</v>
      </c>
      <c r="H6000" s="4">
        <v>9954.9599999999991</v>
      </c>
      <c r="I6000" s="4">
        <v>47538.51</v>
      </c>
      <c r="J6000" s="4"/>
      <c r="K6000" s="4">
        <v>-127006.54</v>
      </c>
    </row>
    <row r="6001" spans="1:11" x14ac:dyDescent="0.25">
      <c r="A6001" s="2">
        <v>42525</v>
      </c>
      <c r="B6001" s="4">
        <v>280.91000000000003</v>
      </c>
      <c r="C6001" s="4">
        <v>-3439.34</v>
      </c>
      <c r="D6001" s="4">
        <v>116742</v>
      </c>
      <c r="E6001" s="4">
        <v>344682.2</v>
      </c>
      <c r="F6001" s="4">
        <v>-10.27</v>
      </c>
      <c r="G6001" s="4">
        <v>18749</v>
      </c>
      <c r="H6001" s="4">
        <v>9954.9599999999991</v>
      </c>
      <c r="I6001" s="4">
        <v>47538.51</v>
      </c>
      <c r="J6001" s="4"/>
      <c r="K6001" s="4">
        <v>-127006.54</v>
      </c>
    </row>
    <row r="6002" spans="1:11" x14ac:dyDescent="0.25">
      <c r="A6002" s="2">
        <v>42526</v>
      </c>
      <c r="B6002" s="4">
        <v>280.91000000000003</v>
      </c>
      <c r="C6002" s="4">
        <v>-3439.34</v>
      </c>
      <c r="D6002" s="4">
        <v>116742</v>
      </c>
      <c r="E6002" s="4">
        <v>344682.2</v>
      </c>
      <c r="F6002" s="4">
        <v>-10.27</v>
      </c>
      <c r="G6002" s="4">
        <v>18749</v>
      </c>
      <c r="H6002" s="4">
        <v>9954.9599999999991</v>
      </c>
      <c r="I6002" s="4">
        <v>47538.51</v>
      </c>
      <c r="J6002" s="4"/>
      <c r="K6002" s="4">
        <v>-127006.54</v>
      </c>
    </row>
    <row r="6003" spans="1:11" x14ac:dyDescent="0.25">
      <c r="A6003" s="2">
        <v>42527</v>
      </c>
      <c r="B6003" s="4">
        <v>280.91000000000003</v>
      </c>
      <c r="C6003" s="4">
        <v>-3439.34</v>
      </c>
      <c r="D6003" s="4">
        <v>116742</v>
      </c>
      <c r="E6003" s="4">
        <v>344682.2</v>
      </c>
      <c r="F6003" s="4">
        <v>-10.27</v>
      </c>
      <c r="G6003" s="4">
        <v>18749</v>
      </c>
      <c r="H6003" s="4">
        <v>9954.9599999999991</v>
      </c>
      <c r="I6003" s="4">
        <v>47538.51</v>
      </c>
      <c r="J6003" s="4"/>
      <c r="K6003" s="4">
        <v>-127006.54</v>
      </c>
    </row>
    <row r="6004" spans="1:11" x14ac:dyDescent="0.25">
      <c r="A6004" s="2">
        <v>42528</v>
      </c>
      <c r="B6004" s="4">
        <v>280.91000000000003</v>
      </c>
      <c r="C6004" s="4">
        <v>-3439.34</v>
      </c>
      <c r="D6004" s="4">
        <v>116742</v>
      </c>
      <c r="E6004" s="4">
        <v>344682.2</v>
      </c>
      <c r="F6004" s="4">
        <v>-10.27</v>
      </c>
      <c r="G6004" s="4">
        <v>18749</v>
      </c>
      <c r="H6004" s="4">
        <v>9954.9599999999991</v>
      </c>
      <c r="I6004" s="4">
        <v>47538.51</v>
      </c>
      <c r="J6004" s="4"/>
      <c r="K6004" s="4">
        <v>-127006.54</v>
      </c>
    </row>
    <row r="6005" spans="1:11" x14ac:dyDescent="0.25">
      <c r="A6005" s="2">
        <v>42529</v>
      </c>
      <c r="B6005" s="4">
        <v>280.91000000000003</v>
      </c>
      <c r="C6005" s="4">
        <v>-3439.34</v>
      </c>
      <c r="D6005" s="4">
        <v>116742</v>
      </c>
      <c r="E6005" s="4">
        <v>344682.2</v>
      </c>
      <c r="F6005" s="4">
        <v>-10.27</v>
      </c>
      <c r="G6005" s="4">
        <v>18749</v>
      </c>
      <c r="H6005" s="4">
        <v>9954.9599999999991</v>
      </c>
      <c r="I6005" s="4">
        <v>47538.51</v>
      </c>
      <c r="J6005" s="4"/>
      <c r="K6005" s="4">
        <v>-127006.54</v>
      </c>
    </row>
    <row r="6006" spans="1:11" x14ac:dyDescent="0.25">
      <c r="A6006" s="2">
        <v>42530</v>
      </c>
      <c r="B6006" s="4">
        <v>280.91000000000003</v>
      </c>
      <c r="C6006" s="4">
        <v>-3439.34</v>
      </c>
      <c r="D6006" s="4">
        <v>116742</v>
      </c>
      <c r="E6006" s="4">
        <v>344682.2</v>
      </c>
      <c r="F6006" s="4">
        <v>-10.27</v>
      </c>
      <c r="G6006" s="4">
        <v>18749</v>
      </c>
      <c r="H6006" s="4">
        <v>9954.9599999999991</v>
      </c>
      <c r="I6006" s="4">
        <v>47538.51</v>
      </c>
      <c r="J6006" s="4"/>
      <c r="K6006" s="4">
        <v>-127006.54</v>
      </c>
    </row>
    <row r="6007" spans="1:11" x14ac:dyDescent="0.25">
      <c r="A6007" s="2">
        <v>42531</v>
      </c>
      <c r="B6007" s="4">
        <v>280.91000000000003</v>
      </c>
      <c r="C6007" s="4">
        <v>-3439.34</v>
      </c>
      <c r="D6007" s="4">
        <v>116742</v>
      </c>
      <c r="E6007" s="4">
        <v>344682.2</v>
      </c>
      <c r="F6007" s="4">
        <v>-10.27</v>
      </c>
      <c r="G6007" s="4">
        <v>18749</v>
      </c>
      <c r="H6007" s="4">
        <v>9954.9599999999991</v>
      </c>
      <c r="I6007" s="4">
        <v>47538.51</v>
      </c>
      <c r="J6007" s="4"/>
      <c r="K6007" s="4">
        <v>-127006.54</v>
      </c>
    </row>
    <row r="6008" spans="1:11" x14ac:dyDescent="0.25">
      <c r="A6008" s="2">
        <v>42532</v>
      </c>
      <c r="B6008" s="4">
        <v>280.91000000000003</v>
      </c>
      <c r="C6008" s="4">
        <v>-3439.34</v>
      </c>
      <c r="D6008" s="4">
        <v>116742</v>
      </c>
      <c r="E6008" s="4">
        <v>344682.2</v>
      </c>
      <c r="F6008" s="4">
        <v>-10.27</v>
      </c>
      <c r="G6008" s="4">
        <v>18749</v>
      </c>
      <c r="H6008" s="4">
        <v>9954.9599999999991</v>
      </c>
      <c r="I6008" s="4">
        <v>47538.51</v>
      </c>
      <c r="J6008" s="4"/>
      <c r="K6008" s="4">
        <v>-127006.54</v>
      </c>
    </row>
    <row r="6009" spans="1:11" x14ac:dyDescent="0.25">
      <c r="A6009" s="2">
        <v>42533</v>
      </c>
      <c r="B6009" s="4">
        <v>280.91000000000003</v>
      </c>
      <c r="C6009" s="4">
        <v>-3439.34</v>
      </c>
      <c r="D6009" s="4">
        <v>116742</v>
      </c>
      <c r="E6009" s="4">
        <v>344682.2</v>
      </c>
      <c r="F6009" s="4">
        <v>-10.27</v>
      </c>
      <c r="G6009" s="4">
        <v>18749</v>
      </c>
      <c r="H6009" s="4">
        <v>9954.9599999999991</v>
      </c>
      <c r="I6009" s="4">
        <v>47538.51</v>
      </c>
      <c r="J6009" s="4"/>
      <c r="K6009" s="4">
        <v>-127006.54</v>
      </c>
    </row>
    <row r="6010" spans="1:11" x14ac:dyDescent="0.25">
      <c r="A6010" s="2">
        <v>42534</v>
      </c>
      <c r="B6010" s="4">
        <v>280.91000000000003</v>
      </c>
      <c r="C6010" s="4">
        <v>-3439.34</v>
      </c>
      <c r="D6010" s="4">
        <v>116742</v>
      </c>
      <c r="E6010" s="4">
        <v>344682.2</v>
      </c>
      <c r="F6010" s="4">
        <v>-10.27</v>
      </c>
      <c r="G6010" s="4">
        <v>18749</v>
      </c>
      <c r="H6010" s="4">
        <v>9954.9599999999991</v>
      </c>
      <c r="I6010" s="4">
        <v>47538.51</v>
      </c>
      <c r="J6010" s="4"/>
      <c r="K6010" s="4">
        <v>-127006.54</v>
      </c>
    </row>
    <row r="6011" spans="1:11" x14ac:dyDescent="0.25">
      <c r="A6011" s="2">
        <v>42535</v>
      </c>
      <c r="B6011" s="4">
        <v>280.91000000000003</v>
      </c>
      <c r="C6011" s="4">
        <v>-3439.34</v>
      </c>
      <c r="D6011" s="4">
        <v>116742</v>
      </c>
      <c r="E6011" s="4">
        <v>344682.2</v>
      </c>
      <c r="F6011" s="4">
        <v>-10.27</v>
      </c>
      <c r="G6011" s="4">
        <v>18749</v>
      </c>
      <c r="H6011" s="4">
        <v>9954.9599999999991</v>
      </c>
      <c r="I6011" s="4">
        <v>47538.51</v>
      </c>
      <c r="J6011" s="4"/>
      <c r="K6011" s="4">
        <v>-127006.54</v>
      </c>
    </row>
    <row r="6012" spans="1:11" x14ac:dyDescent="0.25">
      <c r="A6012" s="2">
        <v>42536</v>
      </c>
      <c r="B6012" s="4">
        <v>280.91000000000003</v>
      </c>
      <c r="C6012" s="4">
        <v>-3439.34</v>
      </c>
      <c r="D6012" s="4">
        <v>116742</v>
      </c>
      <c r="E6012" s="4">
        <v>344682.2</v>
      </c>
      <c r="F6012" s="4">
        <v>-10.27</v>
      </c>
      <c r="G6012" s="4">
        <v>18749</v>
      </c>
      <c r="H6012" s="4">
        <v>9954.9599999999991</v>
      </c>
      <c r="I6012" s="4">
        <v>47538.51</v>
      </c>
      <c r="J6012" s="4"/>
      <c r="K6012" s="4">
        <v>-127006.54</v>
      </c>
    </row>
    <row r="6013" spans="1:11" x14ac:dyDescent="0.25">
      <c r="A6013" s="2">
        <v>42537</v>
      </c>
      <c r="B6013" s="4">
        <v>280.91000000000003</v>
      </c>
      <c r="C6013" s="4">
        <v>-3439.34</v>
      </c>
      <c r="D6013" s="4">
        <v>116742</v>
      </c>
      <c r="E6013" s="4">
        <v>344682.2</v>
      </c>
      <c r="F6013" s="4">
        <v>-10.27</v>
      </c>
      <c r="G6013" s="4">
        <v>18749</v>
      </c>
      <c r="H6013" s="4">
        <v>9954.9599999999991</v>
      </c>
      <c r="I6013" s="4">
        <v>47538.51</v>
      </c>
      <c r="J6013" s="4"/>
      <c r="K6013" s="4">
        <v>-127006.54</v>
      </c>
    </row>
    <row r="6014" spans="1:11" x14ac:dyDescent="0.25">
      <c r="A6014" s="2">
        <v>42538</v>
      </c>
      <c r="B6014" s="4">
        <v>280.91000000000003</v>
      </c>
      <c r="C6014" s="4">
        <v>-3439.34</v>
      </c>
      <c r="D6014" s="4">
        <v>116742</v>
      </c>
      <c r="E6014" s="4">
        <v>344682.2</v>
      </c>
      <c r="F6014" s="4">
        <v>-10.27</v>
      </c>
      <c r="G6014" s="4">
        <v>18749</v>
      </c>
      <c r="H6014" s="4">
        <v>9954.9599999999991</v>
      </c>
      <c r="I6014" s="4">
        <v>47538.51</v>
      </c>
      <c r="J6014" s="4"/>
      <c r="K6014" s="4">
        <v>-127006.54</v>
      </c>
    </row>
    <row r="6015" spans="1:11" x14ac:dyDescent="0.25">
      <c r="A6015" s="2">
        <v>42539</v>
      </c>
      <c r="B6015" s="4">
        <v>280.91000000000003</v>
      </c>
      <c r="C6015" s="4">
        <v>-3439.34</v>
      </c>
      <c r="D6015" s="4">
        <v>116742</v>
      </c>
      <c r="E6015" s="4">
        <v>344682.2</v>
      </c>
      <c r="F6015" s="4">
        <v>-10.27</v>
      </c>
      <c r="G6015" s="4">
        <v>18749</v>
      </c>
      <c r="H6015" s="4">
        <v>9954.9599999999991</v>
      </c>
      <c r="I6015" s="4">
        <v>47538.51</v>
      </c>
      <c r="J6015" s="4"/>
      <c r="K6015" s="4">
        <v>-127006.54</v>
      </c>
    </row>
    <row r="6016" spans="1:11" x14ac:dyDescent="0.25">
      <c r="A6016" s="2">
        <v>42540</v>
      </c>
      <c r="B6016" s="4">
        <v>280.91000000000003</v>
      </c>
      <c r="C6016" s="4">
        <v>-3439.34</v>
      </c>
      <c r="D6016" s="4">
        <v>116742</v>
      </c>
      <c r="E6016" s="4">
        <v>344682.2</v>
      </c>
      <c r="F6016" s="4">
        <v>-10.27</v>
      </c>
      <c r="G6016" s="4">
        <v>18749</v>
      </c>
      <c r="H6016" s="4">
        <v>9954.9599999999991</v>
      </c>
      <c r="I6016" s="4">
        <v>47538.51</v>
      </c>
      <c r="J6016" s="4"/>
      <c r="K6016" s="4">
        <v>-127006.54</v>
      </c>
    </row>
    <row r="6017" spans="1:11" x14ac:dyDescent="0.25">
      <c r="A6017" s="2">
        <v>42541</v>
      </c>
      <c r="B6017" s="4">
        <v>280.91000000000003</v>
      </c>
      <c r="C6017" s="4">
        <v>-3439.34</v>
      </c>
      <c r="D6017" s="4">
        <v>116742</v>
      </c>
      <c r="E6017" s="4">
        <v>344682.2</v>
      </c>
      <c r="F6017" s="4">
        <v>-10.27</v>
      </c>
      <c r="G6017" s="4">
        <v>18749</v>
      </c>
      <c r="H6017" s="4">
        <v>9954.9599999999991</v>
      </c>
      <c r="I6017" s="4">
        <v>47538.51</v>
      </c>
      <c r="J6017" s="4"/>
      <c r="K6017" s="4">
        <v>-127006.54</v>
      </c>
    </row>
    <row r="6018" spans="1:11" x14ac:dyDescent="0.25">
      <c r="A6018" s="2">
        <v>42542</v>
      </c>
      <c r="B6018" s="4">
        <v>280.91000000000003</v>
      </c>
      <c r="C6018" s="4">
        <v>-3439.34</v>
      </c>
      <c r="D6018" s="4">
        <v>116742</v>
      </c>
      <c r="E6018" s="4">
        <v>344682.2</v>
      </c>
      <c r="F6018" s="4">
        <v>-10.27</v>
      </c>
      <c r="G6018" s="4">
        <v>18749</v>
      </c>
      <c r="H6018" s="4">
        <v>9954.9599999999991</v>
      </c>
      <c r="I6018" s="4">
        <v>47538.51</v>
      </c>
      <c r="J6018" s="4"/>
      <c r="K6018" s="4">
        <v>-127006.54</v>
      </c>
    </row>
    <row r="6019" spans="1:11" x14ac:dyDescent="0.25">
      <c r="A6019" s="2">
        <v>42543</v>
      </c>
      <c r="B6019" s="4">
        <v>280.91000000000003</v>
      </c>
      <c r="C6019" s="4">
        <v>-3439.34</v>
      </c>
      <c r="D6019" s="4">
        <v>116742</v>
      </c>
      <c r="E6019" s="4">
        <v>344682.2</v>
      </c>
      <c r="F6019" s="4">
        <v>-10.27</v>
      </c>
      <c r="G6019" s="4">
        <v>18749</v>
      </c>
      <c r="H6019" s="4">
        <v>9954.9599999999991</v>
      </c>
      <c r="I6019" s="4">
        <v>47538.51</v>
      </c>
      <c r="J6019" s="4"/>
      <c r="K6019" s="4">
        <v>-127006.54</v>
      </c>
    </row>
    <row r="6020" spans="1:11" x14ac:dyDescent="0.25">
      <c r="A6020" s="2">
        <v>42544</v>
      </c>
      <c r="B6020" s="4">
        <v>280.91000000000003</v>
      </c>
      <c r="C6020" s="4">
        <v>-3439.34</v>
      </c>
      <c r="D6020" s="4">
        <v>116742</v>
      </c>
      <c r="E6020" s="4">
        <v>344682.2</v>
      </c>
      <c r="F6020" s="4">
        <v>-10.27</v>
      </c>
      <c r="G6020" s="4">
        <v>18749</v>
      </c>
      <c r="H6020" s="4">
        <v>9954.9599999999991</v>
      </c>
      <c r="I6020" s="4">
        <v>47538.51</v>
      </c>
      <c r="J6020" s="4"/>
      <c r="K6020" s="4">
        <v>-127006.54</v>
      </c>
    </row>
    <row r="6021" spans="1:11" x14ac:dyDescent="0.25">
      <c r="A6021" s="2">
        <v>42545</v>
      </c>
      <c r="B6021" s="4">
        <v>280.91000000000003</v>
      </c>
      <c r="C6021" s="4">
        <v>-3439.34</v>
      </c>
      <c r="D6021" s="4">
        <v>116742</v>
      </c>
      <c r="E6021" s="4">
        <v>344682.2</v>
      </c>
      <c r="F6021" s="4">
        <v>-10.27</v>
      </c>
      <c r="G6021" s="4">
        <v>18749</v>
      </c>
      <c r="H6021" s="4">
        <v>9954.9599999999991</v>
      </c>
      <c r="I6021" s="4">
        <v>47538.51</v>
      </c>
      <c r="J6021" s="4"/>
      <c r="K6021" s="4">
        <v>-127006.54</v>
      </c>
    </row>
    <row r="6022" spans="1:11" x14ac:dyDescent="0.25">
      <c r="A6022" s="2">
        <v>42546</v>
      </c>
      <c r="B6022" s="4">
        <v>280.91000000000003</v>
      </c>
      <c r="C6022" s="4">
        <v>-3439.34</v>
      </c>
      <c r="D6022" s="4">
        <v>116742</v>
      </c>
      <c r="E6022" s="4">
        <v>344682.2</v>
      </c>
      <c r="F6022" s="4">
        <v>-10.27</v>
      </c>
      <c r="G6022" s="4">
        <v>18749</v>
      </c>
      <c r="H6022" s="4">
        <v>9954.9599999999991</v>
      </c>
      <c r="I6022" s="4">
        <v>47538.51</v>
      </c>
      <c r="J6022" s="4"/>
      <c r="K6022" s="4">
        <v>-127006.54</v>
      </c>
    </row>
    <row r="6023" spans="1:11" x14ac:dyDescent="0.25">
      <c r="A6023" s="2">
        <v>42547</v>
      </c>
      <c r="B6023" s="4">
        <v>280.91000000000003</v>
      </c>
      <c r="C6023" s="4">
        <v>-3439.34</v>
      </c>
      <c r="D6023" s="4">
        <v>116742</v>
      </c>
      <c r="E6023" s="4">
        <v>344682.2</v>
      </c>
      <c r="F6023" s="4">
        <v>-10.27</v>
      </c>
      <c r="G6023" s="4">
        <v>18749</v>
      </c>
      <c r="H6023" s="4">
        <v>9954.9599999999991</v>
      </c>
      <c r="I6023" s="4">
        <v>47538.51</v>
      </c>
      <c r="J6023" s="4"/>
      <c r="K6023" s="4">
        <v>-127006.54</v>
      </c>
    </row>
    <row r="6024" spans="1:11" x14ac:dyDescent="0.25">
      <c r="A6024" s="2">
        <v>42548</v>
      </c>
      <c r="B6024" s="4">
        <v>280.91000000000003</v>
      </c>
      <c r="C6024" s="4">
        <v>-3439.34</v>
      </c>
      <c r="D6024" s="4">
        <v>116742</v>
      </c>
      <c r="E6024" s="4">
        <v>344682.2</v>
      </c>
      <c r="F6024" s="4">
        <v>-10.27</v>
      </c>
      <c r="G6024" s="4">
        <v>18749</v>
      </c>
      <c r="H6024" s="4">
        <v>9954.9599999999991</v>
      </c>
      <c r="I6024" s="4">
        <v>47538.51</v>
      </c>
      <c r="J6024" s="4"/>
      <c r="K6024" s="4">
        <v>-127006.54</v>
      </c>
    </row>
    <row r="6025" spans="1:11" x14ac:dyDescent="0.25">
      <c r="A6025" s="2">
        <v>42549</v>
      </c>
      <c r="B6025" s="4">
        <v>280.91000000000003</v>
      </c>
      <c r="C6025" s="4">
        <v>-3439.34</v>
      </c>
      <c r="D6025" s="4">
        <v>116742</v>
      </c>
      <c r="E6025" s="4">
        <v>344682.2</v>
      </c>
      <c r="F6025" s="4">
        <v>-10.27</v>
      </c>
      <c r="G6025" s="4">
        <v>18749</v>
      </c>
      <c r="H6025" s="4">
        <v>9954.9599999999991</v>
      </c>
      <c r="I6025" s="4">
        <v>47538.51</v>
      </c>
      <c r="J6025" s="4"/>
      <c r="K6025" s="4">
        <v>-127006.54</v>
      </c>
    </row>
    <row r="6026" spans="1:11" x14ac:dyDescent="0.25">
      <c r="A6026" s="2">
        <v>42550</v>
      </c>
      <c r="B6026" s="4">
        <v>280.91000000000003</v>
      </c>
      <c r="C6026" s="4">
        <v>-3439.34</v>
      </c>
      <c r="D6026" s="4">
        <v>116742</v>
      </c>
      <c r="E6026" s="4">
        <v>344682.2</v>
      </c>
      <c r="F6026" s="4">
        <v>-10.27</v>
      </c>
      <c r="G6026" s="4">
        <v>18749</v>
      </c>
      <c r="H6026" s="4">
        <v>9954.9599999999991</v>
      </c>
      <c r="I6026" s="4">
        <v>47538.51</v>
      </c>
      <c r="J6026" s="4"/>
      <c r="K6026" s="4">
        <v>-127006.54</v>
      </c>
    </row>
    <row r="6027" spans="1:11" x14ac:dyDescent="0.25">
      <c r="A6027" s="2">
        <v>42551</v>
      </c>
      <c r="B6027" s="4">
        <v>273.72000000000003</v>
      </c>
      <c r="C6027" s="4">
        <v>-2589.5100000000002</v>
      </c>
      <c r="D6027" s="4">
        <v>116985</v>
      </c>
      <c r="E6027" s="4">
        <v>347058.49</v>
      </c>
      <c r="F6027" s="4">
        <v>-10.029999999999999</v>
      </c>
      <c r="G6027" s="4">
        <v>18577</v>
      </c>
      <c r="H6027" s="4">
        <v>9954.9599999999991</v>
      </c>
      <c r="I6027" s="4">
        <v>47029.56</v>
      </c>
      <c r="J6027" s="4"/>
      <c r="K6027" s="4">
        <v>-131147.96</v>
      </c>
    </row>
    <row r="6028" spans="1:11" x14ac:dyDescent="0.25">
      <c r="A6028" s="2">
        <v>42552</v>
      </c>
      <c r="B6028" s="4">
        <v>273.72000000000003</v>
      </c>
      <c r="C6028" s="4">
        <v>-2589.5100000000002</v>
      </c>
      <c r="D6028" s="4">
        <v>116985</v>
      </c>
      <c r="E6028" s="4">
        <v>347058.49</v>
      </c>
      <c r="F6028" s="4">
        <v>-10.029999999999999</v>
      </c>
      <c r="G6028" s="4">
        <v>18577</v>
      </c>
      <c r="H6028" s="4">
        <v>9954.9599999999991</v>
      </c>
      <c r="I6028" s="4">
        <v>47029.56</v>
      </c>
      <c r="J6028" s="4"/>
      <c r="K6028" s="4">
        <v>-131147.96</v>
      </c>
    </row>
    <row r="6029" spans="1:11" x14ac:dyDescent="0.25">
      <c r="A6029" s="2">
        <v>42553</v>
      </c>
      <c r="B6029" s="4">
        <v>273.72000000000003</v>
      </c>
      <c r="C6029" s="4">
        <v>-2589.5100000000002</v>
      </c>
      <c r="D6029" s="4">
        <v>116985</v>
      </c>
      <c r="E6029" s="4">
        <v>347058.49</v>
      </c>
      <c r="F6029" s="4">
        <v>-10.029999999999999</v>
      </c>
      <c r="G6029" s="4">
        <v>18577</v>
      </c>
      <c r="H6029" s="4">
        <v>9954.9599999999991</v>
      </c>
      <c r="I6029" s="4">
        <v>47029.56</v>
      </c>
      <c r="J6029" s="4"/>
      <c r="K6029" s="4">
        <v>-131147.96</v>
      </c>
    </row>
    <row r="6030" spans="1:11" x14ac:dyDescent="0.25">
      <c r="A6030" s="2">
        <v>42554</v>
      </c>
      <c r="B6030" s="4">
        <v>273.72000000000003</v>
      </c>
      <c r="C6030" s="4">
        <v>-2589.5100000000002</v>
      </c>
      <c r="D6030" s="4">
        <v>116985</v>
      </c>
      <c r="E6030" s="4">
        <v>347058.49</v>
      </c>
      <c r="F6030" s="4">
        <v>-10.029999999999999</v>
      </c>
      <c r="G6030" s="4">
        <v>18577</v>
      </c>
      <c r="H6030" s="4">
        <v>9954.9599999999991</v>
      </c>
      <c r="I6030" s="4">
        <v>47029.56</v>
      </c>
      <c r="J6030" s="4"/>
      <c r="K6030" s="4">
        <v>-131147.96</v>
      </c>
    </row>
    <row r="6031" spans="1:11" x14ac:dyDescent="0.25">
      <c r="A6031" s="2">
        <v>42555</v>
      </c>
      <c r="B6031" s="4">
        <v>273.72000000000003</v>
      </c>
      <c r="C6031" s="4">
        <v>-2589.5100000000002</v>
      </c>
      <c r="D6031" s="4">
        <v>116985</v>
      </c>
      <c r="E6031" s="4">
        <v>347058.49</v>
      </c>
      <c r="F6031" s="4">
        <v>-10.029999999999999</v>
      </c>
      <c r="G6031" s="4">
        <v>18577</v>
      </c>
      <c r="H6031" s="4">
        <v>9954.9599999999991</v>
      </c>
      <c r="I6031" s="4">
        <v>47029.56</v>
      </c>
      <c r="J6031" s="4"/>
      <c r="K6031" s="4">
        <v>-131147.96</v>
      </c>
    </row>
    <row r="6032" spans="1:11" x14ac:dyDescent="0.25">
      <c r="A6032" s="2">
        <v>42556</v>
      </c>
      <c r="B6032" s="4">
        <v>273.72000000000003</v>
      </c>
      <c r="C6032" s="4">
        <v>-2589.5100000000002</v>
      </c>
      <c r="D6032" s="4">
        <v>116985</v>
      </c>
      <c r="E6032" s="4">
        <v>347058.49</v>
      </c>
      <c r="F6032" s="4">
        <v>-10.029999999999999</v>
      </c>
      <c r="G6032" s="4">
        <v>18577</v>
      </c>
      <c r="H6032" s="4">
        <v>9954.9599999999991</v>
      </c>
      <c r="I6032" s="4">
        <v>47029.56</v>
      </c>
      <c r="J6032" s="4"/>
      <c r="K6032" s="4">
        <v>-131147.96</v>
      </c>
    </row>
    <row r="6033" spans="1:11" x14ac:dyDescent="0.25">
      <c r="A6033" s="2">
        <v>42557</v>
      </c>
      <c r="B6033" s="4">
        <v>273.72000000000003</v>
      </c>
      <c r="C6033" s="4">
        <v>-2589.5100000000002</v>
      </c>
      <c r="D6033" s="4">
        <v>116985</v>
      </c>
      <c r="E6033" s="4">
        <v>347058.49</v>
      </c>
      <c r="F6033" s="4">
        <v>-10.029999999999999</v>
      </c>
      <c r="G6033" s="4">
        <v>18577</v>
      </c>
      <c r="H6033" s="4">
        <v>9954.9599999999991</v>
      </c>
      <c r="I6033" s="4">
        <v>47029.56</v>
      </c>
      <c r="J6033" s="4"/>
      <c r="K6033" s="4">
        <v>-131147.96</v>
      </c>
    </row>
    <row r="6034" spans="1:11" x14ac:dyDescent="0.25">
      <c r="A6034" s="2">
        <v>42558</v>
      </c>
      <c r="B6034" s="4">
        <v>273.72000000000003</v>
      </c>
      <c r="C6034" s="4">
        <v>-2589.5100000000002</v>
      </c>
      <c r="D6034" s="4">
        <v>116985</v>
      </c>
      <c r="E6034" s="4">
        <v>347058.49</v>
      </c>
      <c r="F6034" s="4">
        <v>-10.029999999999999</v>
      </c>
      <c r="G6034" s="4">
        <v>18577</v>
      </c>
      <c r="H6034" s="4">
        <v>9954.9599999999991</v>
      </c>
      <c r="I6034" s="4">
        <v>47029.56</v>
      </c>
      <c r="J6034" s="4"/>
      <c r="K6034" s="4">
        <v>-131147.96</v>
      </c>
    </row>
    <row r="6035" spans="1:11" x14ac:dyDescent="0.25">
      <c r="A6035" s="2">
        <v>42559</v>
      </c>
      <c r="B6035" s="4">
        <v>273.72000000000003</v>
      </c>
      <c r="C6035" s="4">
        <v>-2589.5100000000002</v>
      </c>
      <c r="D6035" s="4">
        <v>116985</v>
      </c>
      <c r="E6035" s="4">
        <v>347058.49</v>
      </c>
      <c r="F6035" s="4">
        <v>-10.029999999999999</v>
      </c>
      <c r="G6035" s="4">
        <v>18577</v>
      </c>
      <c r="H6035" s="4">
        <v>9954.9599999999991</v>
      </c>
      <c r="I6035" s="4">
        <v>47029.56</v>
      </c>
      <c r="J6035" s="4"/>
      <c r="K6035" s="4">
        <v>-131147.96</v>
      </c>
    </row>
    <row r="6036" spans="1:11" x14ac:dyDescent="0.25">
      <c r="A6036" s="2">
        <v>42560</v>
      </c>
      <c r="B6036" s="4">
        <v>273.72000000000003</v>
      </c>
      <c r="C6036" s="4">
        <v>-2589.5100000000002</v>
      </c>
      <c r="D6036" s="4">
        <v>116985</v>
      </c>
      <c r="E6036" s="4">
        <v>347058.49</v>
      </c>
      <c r="F6036" s="4">
        <v>-10.029999999999999</v>
      </c>
      <c r="G6036" s="4">
        <v>18577</v>
      </c>
      <c r="H6036" s="4">
        <v>9954.9599999999991</v>
      </c>
      <c r="I6036" s="4">
        <v>47029.56</v>
      </c>
      <c r="J6036" s="4"/>
      <c r="K6036" s="4">
        <v>-131147.96</v>
      </c>
    </row>
    <row r="6037" spans="1:11" x14ac:dyDescent="0.25">
      <c r="A6037" s="2">
        <v>42561</v>
      </c>
      <c r="B6037" s="4">
        <v>273.72000000000003</v>
      </c>
      <c r="C6037" s="4">
        <v>-2589.5100000000002</v>
      </c>
      <c r="D6037" s="4">
        <v>116985</v>
      </c>
      <c r="E6037" s="4">
        <v>347058.49</v>
      </c>
      <c r="F6037" s="4">
        <v>-10.029999999999999</v>
      </c>
      <c r="G6037" s="4">
        <v>18577</v>
      </c>
      <c r="H6037" s="4">
        <v>9954.9599999999991</v>
      </c>
      <c r="I6037" s="4">
        <v>47029.56</v>
      </c>
      <c r="J6037" s="4"/>
      <c r="K6037" s="4">
        <v>-131147.96</v>
      </c>
    </row>
    <row r="6038" spans="1:11" x14ac:dyDescent="0.25">
      <c r="A6038" s="2">
        <v>42562</v>
      </c>
      <c r="B6038" s="4">
        <v>273.72000000000003</v>
      </c>
      <c r="C6038" s="4">
        <v>-2589.5100000000002</v>
      </c>
      <c r="D6038" s="4">
        <v>116985</v>
      </c>
      <c r="E6038" s="4">
        <v>347058.49</v>
      </c>
      <c r="F6038" s="4">
        <v>-10.029999999999999</v>
      </c>
      <c r="G6038" s="4">
        <v>18577</v>
      </c>
      <c r="H6038" s="4">
        <v>9954.9599999999991</v>
      </c>
      <c r="I6038" s="4">
        <v>47029.56</v>
      </c>
      <c r="J6038" s="4"/>
      <c r="K6038" s="4">
        <v>-131147.96</v>
      </c>
    </row>
    <row r="6039" spans="1:11" x14ac:dyDescent="0.25">
      <c r="A6039" s="2">
        <v>42563</v>
      </c>
      <c r="B6039" s="4">
        <v>273.72000000000003</v>
      </c>
      <c r="C6039" s="4">
        <v>-2589.5100000000002</v>
      </c>
      <c r="D6039" s="4">
        <v>116985</v>
      </c>
      <c r="E6039" s="4">
        <v>347058.49</v>
      </c>
      <c r="F6039" s="4">
        <v>-10.029999999999999</v>
      </c>
      <c r="G6039" s="4">
        <v>18577</v>
      </c>
      <c r="H6039" s="4">
        <v>9954.9599999999991</v>
      </c>
      <c r="I6039" s="4">
        <v>47029.56</v>
      </c>
      <c r="J6039" s="4"/>
      <c r="K6039" s="4">
        <v>-131147.96</v>
      </c>
    </row>
    <row r="6040" spans="1:11" x14ac:dyDescent="0.25">
      <c r="A6040" s="2">
        <v>42564</v>
      </c>
      <c r="B6040" s="4">
        <v>273.72000000000003</v>
      </c>
      <c r="C6040" s="4">
        <v>-2589.5100000000002</v>
      </c>
      <c r="D6040" s="4">
        <v>116985</v>
      </c>
      <c r="E6040" s="4">
        <v>347058.49</v>
      </c>
      <c r="F6040" s="4">
        <v>-10.029999999999999</v>
      </c>
      <c r="G6040" s="4">
        <v>18577</v>
      </c>
      <c r="H6040" s="4">
        <v>9954.9599999999991</v>
      </c>
      <c r="I6040" s="4">
        <v>47029.56</v>
      </c>
      <c r="J6040" s="4"/>
      <c r="K6040" s="4">
        <v>-131147.96</v>
      </c>
    </row>
    <row r="6041" spans="1:11" x14ac:dyDescent="0.25">
      <c r="A6041" s="2">
        <v>42565</v>
      </c>
      <c r="B6041" s="4">
        <v>273.72000000000003</v>
      </c>
      <c r="C6041" s="4">
        <v>-2589.5100000000002</v>
      </c>
      <c r="D6041" s="4">
        <v>116985</v>
      </c>
      <c r="E6041" s="4">
        <v>347058.49</v>
      </c>
      <c r="F6041" s="4">
        <v>-10.029999999999999</v>
      </c>
      <c r="G6041" s="4">
        <v>18577</v>
      </c>
      <c r="H6041" s="4">
        <v>9954.9599999999991</v>
      </c>
      <c r="I6041" s="4">
        <v>47029.56</v>
      </c>
      <c r="J6041" s="4"/>
      <c r="K6041" s="4">
        <v>-131147.96</v>
      </c>
    </row>
    <row r="6042" spans="1:11" x14ac:dyDescent="0.25">
      <c r="A6042" s="2">
        <v>42566</v>
      </c>
      <c r="B6042" s="4">
        <v>273.72000000000003</v>
      </c>
      <c r="C6042" s="4">
        <v>-2589.5100000000002</v>
      </c>
      <c r="D6042" s="4">
        <v>116985</v>
      </c>
      <c r="E6042" s="4">
        <v>347058.49</v>
      </c>
      <c r="F6042" s="4">
        <v>-10.029999999999999</v>
      </c>
      <c r="G6042" s="4">
        <v>18577</v>
      </c>
      <c r="H6042" s="4">
        <v>9954.9599999999991</v>
      </c>
      <c r="I6042" s="4">
        <v>47029.56</v>
      </c>
      <c r="J6042" s="4"/>
      <c r="K6042" s="4">
        <v>-131147.96</v>
      </c>
    </row>
    <row r="6043" spans="1:11" x14ac:dyDescent="0.25">
      <c r="A6043" s="2">
        <v>42567</v>
      </c>
      <c r="B6043" s="4">
        <v>273.72000000000003</v>
      </c>
      <c r="C6043" s="4">
        <v>-2589.5100000000002</v>
      </c>
      <c r="D6043" s="4">
        <v>116985</v>
      </c>
      <c r="E6043" s="4">
        <v>347058.49</v>
      </c>
      <c r="F6043" s="4">
        <v>-10.029999999999999</v>
      </c>
      <c r="G6043" s="4">
        <v>18577</v>
      </c>
      <c r="H6043" s="4">
        <v>9954.9599999999991</v>
      </c>
      <c r="I6043" s="4">
        <v>47029.56</v>
      </c>
      <c r="J6043" s="4"/>
      <c r="K6043" s="4">
        <v>-131147.96</v>
      </c>
    </row>
    <row r="6044" spans="1:11" x14ac:dyDescent="0.25">
      <c r="A6044" s="2">
        <v>42568</v>
      </c>
      <c r="B6044" s="4">
        <v>273.72000000000003</v>
      </c>
      <c r="C6044" s="4">
        <v>-2589.5100000000002</v>
      </c>
      <c r="D6044" s="4">
        <v>116985</v>
      </c>
      <c r="E6044" s="4">
        <v>347058.49</v>
      </c>
      <c r="F6044" s="4">
        <v>-10.029999999999999</v>
      </c>
      <c r="G6044" s="4">
        <v>18577</v>
      </c>
      <c r="H6044" s="4">
        <v>9954.9599999999991</v>
      </c>
      <c r="I6044" s="4">
        <v>47029.56</v>
      </c>
      <c r="J6044" s="4"/>
      <c r="K6044" s="4">
        <v>-131147.96</v>
      </c>
    </row>
    <row r="6045" spans="1:11" x14ac:dyDescent="0.25">
      <c r="A6045" s="2">
        <v>42569</v>
      </c>
      <c r="B6045" s="4">
        <v>273.72000000000003</v>
      </c>
      <c r="C6045" s="4">
        <v>-2589.5100000000002</v>
      </c>
      <c r="D6045" s="4">
        <v>116985</v>
      </c>
      <c r="E6045" s="4">
        <v>347058.49</v>
      </c>
      <c r="F6045" s="4">
        <v>-10.029999999999999</v>
      </c>
      <c r="G6045" s="4">
        <v>18577</v>
      </c>
      <c r="H6045" s="4">
        <v>9954.9599999999991</v>
      </c>
      <c r="I6045" s="4">
        <v>47029.56</v>
      </c>
      <c r="J6045" s="4"/>
      <c r="K6045" s="4">
        <v>-131147.96</v>
      </c>
    </row>
    <row r="6046" spans="1:11" x14ac:dyDescent="0.25">
      <c r="A6046" s="2">
        <v>42570</v>
      </c>
      <c r="B6046" s="4">
        <v>273.72000000000003</v>
      </c>
      <c r="C6046" s="4">
        <v>-2589.5100000000002</v>
      </c>
      <c r="D6046" s="4">
        <v>116985</v>
      </c>
      <c r="E6046" s="4">
        <v>347058.49</v>
      </c>
      <c r="F6046" s="4">
        <v>-10.029999999999999</v>
      </c>
      <c r="G6046" s="4">
        <v>18577</v>
      </c>
      <c r="H6046" s="4">
        <v>9954.9599999999991</v>
      </c>
      <c r="I6046" s="4">
        <v>47029.56</v>
      </c>
      <c r="J6046" s="4"/>
      <c r="K6046" s="4">
        <v>-131147.96</v>
      </c>
    </row>
    <row r="6047" spans="1:11" x14ac:dyDescent="0.25">
      <c r="A6047" s="2">
        <v>42571</v>
      </c>
      <c r="B6047" s="4">
        <v>273.72000000000003</v>
      </c>
      <c r="C6047" s="4">
        <v>-2589.5100000000002</v>
      </c>
      <c r="D6047" s="4">
        <v>116985</v>
      </c>
      <c r="E6047" s="4">
        <v>347058.49</v>
      </c>
      <c r="F6047" s="4">
        <v>-10.029999999999999</v>
      </c>
      <c r="G6047" s="4">
        <v>18577</v>
      </c>
      <c r="H6047" s="4">
        <v>9954.9599999999991</v>
      </c>
      <c r="I6047" s="4">
        <v>47029.56</v>
      </c>
      <c r="J6047" s="4"/>
      <c r="K6047" s="4">
        <v>-131147.96</v>
      </c>
    </row>
    <row r="6048" spans="1:11" x14ac:dyDescent="0.25">
      <c r="A6048" s="2">
        <v>42572</v>
      </c>
      <c r="B6048" s="4">
        <v>273.72000000000003</v>
      </c>
      <c r="C6048" s="4">
        <v>-2589.5100000000002</v>
      </c>
      <c r="D6048" s="4">
        <v>116985</v>
      </c>
      <c r="E6048" s="4">
        <v>347058.49</v>
      </c>
      <c r="F6048" s="4">
        <v>-10.029999999999999</v>
      </c>
      <c r="G6048" s="4">
        <v>18577</v>
      </c>
      <c r="H6048" s="4">
        <v>9954.9599999999991</v>
      </c>
      <c r="I6048" s="4">
        <v>47029.56</v>
      </c>
      <c r="J6048" s="4"/>
      <c r="K6048" s="4">
        <v>-131147.96</v>
      </c>
    </row>
    <row r="6049" spans="1:11" x14ac:dyDescent="0.25">
      <c r="A6049" s="2">
        <v>42573</v>
      </c>
      <c r="B6049" s="4">
        <v>273.72000000000003</v>
      </c>
      <c r="C6049" s="4">
        <v>-2589.5100000000002</v>
      </c>
      <c r="D6049" s="4">
        <v>116985</v>
      </c>
      <c r="E6049" s="4">
        <v>347058.49</v>
      </c>
      <c r="F6049" s="4">
        <v>-10.029999999999999</v>
      </c>
      <c r="G6049" s="4">
        <v>18577</v>
      </c>
      <c r="H6049" s="4">
        <v>9954.9599999999991</v>
      </c>
      <c r="I6049" s="4">
        <v>47029.56</v>
      </c>
      <c r="J6049" s="4"/>
      <c r="K6049" s="4">
        <v>-131147.96</v>
      </c>
    </row>
    <row r="6050" spans="1:11" x14ac:dyDescent="0.25">
      <c r="A6050" s="2">
        <v>42574</v>
      </c>
      <c r="B6050" s="4">
        <v>273.72000000000003</v>
      </c>
      <c r="C6050" s="4">
        <v>-2589.5100000000002</v>
      </c>
      <c r="D6050" s="4">
        <v>116985</v>
      </c>
      <c r="E6050" s="4">
        <v>347058.49</v>
      </c>
      <c r="F6050" s="4">
        <v>-10.029999999999999</v>
      </c>
      <c r="G6050" s="4">
        <v>18577</v>
      </c>
      <c r="H6050" s="4">
        <v>9954.9599999999991</v>
      </c>
      <c r="I6050" s="4">
        <v>47029.56</v>
      </c>
      <c r="J6050" s="4"/>
      <c r="K6050" s="4">
        <v>-131147.96</v>
      </c>
    </row>
    <row r="6051" spans="1:11" x14ac:dyDescent="0.25">
      <c r="A6051" s="2">
        <v>42575</v>
      </c>
      <c r="B6051" s="4">
        <v>273.72000000000003</v>
      </c>
      <c r="C6051" s="4">
        <v>-2589.5100000000002</v>
      </c>
      <c r="D6051" s="4">
        <v>116985</v>
      </c>
      <c r="E6051" s="4">
        <v>347058.49</v>
      </c>
      <c r="F6051" s="4">
        <v>-10.029999999999999</v>
      </c>
      <c r="G6051" s="4">
        <v>18577</v>
      </c>
      <c r="H6051" s="4">
        <v>9954.9599999999991</v>
      </c>
      <c r="I6051" s="4">
        <v>47029.56</v>
      </c>
      <c r="J6051" s="4"/>
      <c r="K6051" s="4">
        <v>-131147.96</v>
      </c>
    </row>
    <row r="6052" spans="1:11" x14ac:dyDescent="0.25">
      <c r="A6052" s="2">
        <v>42576</v>
      </c>
      <c r="B6052" s="4">
        <v>273.72000000000003</v>
      </c>
      <c r="C6052" s="4">
        <v>-2589.5100000000002</v>
      </c>
      <c r="D6052" s="4">
        <v>116985</v>
      </c>
      <c r="E6052" s="4">
        <v>347058.49</v>
      </c>
      <c r="F6052" s="4">
        <v>-10.029999999999999</v>
      </c>
      <c r="G6052" s="4">
        <v>18577</v>
      </c>
      <c r="H6052" s="4">
        <v>9954.9599999999991</v>
      </c>
      <c r="I6052" s="4">
        <v>47029.56</v>
      </c>
      <c r="J6052" s="4"/>
      <c r="K6052" s="4">
        <v>-131147.96</v>
      </c>
    </row>
    <row r="6053" spans="1:11" x14ac:dyDescent="0.25">
      <c r="A6053" s="2">
        <v>42577</v>
      </c>
      <c r="B6053" s="4">
        <v>273.72000000000003</v>
      </c>
      <c r="C6053" s="4">
        <v>-2589.5100000000002</v>
      </c>
      <c r="D6053" s="4">
        <v>116985</v>
      </c>
      <c r="E6053" s="4">
        <v>347058.49</v>
      </c>
      <c r="F6053" s="4">
        <v>-10.029999999999999</v>
      </c>
      <c r="G6053" s="4">
        <v>18577</v>
      </c>
      <c r="H6053" s="4">
        <v>9954.9599999999991</v>
      </c>
      <c r="I6053" s="4">
        <v>47029.56</v>
      </c>
      <c r="J6053" s="4"/>
      <c r="K6053" s="4">
        <v>-131147.96</v>
      </c>
    </row>
    <row r="6054" spans="1:11" x14ac:dyDescent="0.25">
      <c r="A6054" s="2">
        <v>42578</v>
      </c>
      <c r="B6054" s="4">
        <v>273.72000000000003</v>
      </c>
      <c r="C6054" s="4">
        <v>-2589.5100000000002</v>
      </c>
      <c r="D6054" s="4">
        <v>116985</v>
      </c>
      <c r="E6054" s="4">
        <v>347058.49</v>
      </c>
      <c r="F6054" s="4">
        <v>-10.029999999999999</v>
      </c>
      <c r="G6054" s="4">
        <v>18577</v>
      </c>
      <c r="H6054" s="4">
        <v>9954.9599999999991</v>
      </c>
      <c r="I6054" s="4">
        <v>47029.56</v>
      </c>
      <c r="J6054" s="4"/>
      <c r="K6054" s="4">
        <v>-131147.96</v>
      </c>
    </row>
    <row r="6055" spans="1:11" x14ac:dyDescent="0.25">
      <c r="A6055" s="2">
        <v>42579</v>
      </c>
      <c r="B6055" s="4">
        <v>273.72000000000003</v>
      </c>
      <c r="C6055" s="4">
        <v>-2589.5100000000002</v>
      </c>
      <c r="D6055" s="4">
        <v>116985</v>
      </c>
      <c r="E6055" s="4">
        <v>347058.49</v>
      </c>
      <c r="F6055" s="4">
        <v>-10.029999999999999</v>
      </c>
      <c r="G6055" s="4">
        <v>18577</v>
      </c>
      <c r="H6055" s="4">
        <v>9954.9599999999991</v>
      </c>
      <c r="I6055" s="4">
        <v>47029.56</v>
      </c>
      <c r="J6055" s="4"/>
      <c r="K6055" s="4">
        <v>-131147.96</v>
      </c>
    </row>
    <row r="6056" spans="1:11" x14ac:dyDescent="0.25">
      <c r="A6056" s="2">
        <v>42580</v>
      </c>
      <c r="B6056" s="4">
        <v>273.72000000000003</v>
      </c>
      <c r="C6056" s="4">
        <v>-2589.5100000000002</v>
      </c>
      <c r="D6056" s="4">
        <v>116985</v>
      </c>
      <c r="E6056" s="4">
        <v>347058.49</v>
      </c>
      <c r="F6056" s="4">
        <v>-10.029999999999999</v>
      </c>
      <c r="G6056" s="4">
        <v>18577</v>
      </c>
      <c r="H6056" s="4">
        <v>9954.9599999999991</v>
      </c>
      <c r="I6056" s="4">
        <v>47029.56</v>
      </c>
      <c r="J6056" s="4"/>
      <c r="K6056" s="4">
        <v>-131147.96</v>
      </c>
    </row>
    <row r="6057" spans="1:11" x14ac:dyDescent="0.25">
      <c r="A6057" s="2">
        <v>42581</v>
      </c>
      <c r="B6057" s="4">
        <v>273.72000000000003</v>
      </c>
      <c r="C6057" s="4">
        <v>-2589.5100000000002</v>
      </c>
      <c r="D6057" s="4">
        <v>116985</v>
      </c>
      <c r="E6057" s="4">
        <v>347058.49</v>
      </c>
      <c r="F6057" s="4">
        <v>-10.029999999999999</v>
      </c>
      <c r="G6057" s="4">
        <v>18577</v>
      </c>
      <c r="H6057" s="4">
        <v>9954.9599999999991</v>
      </c>
      <c r="I6057" s="4">
        <v>47029.56</v>
      </c>
      <c r="J6057" s="4"/>
      <c r="K6057" s="4">
        <v>-131147.96</v>
      </c>
    </row>
    <row r="6058" spans="1:11" x14ac:dyDescent="0.25">
      <c r="A6058" s="2">
        <v>42582</v>
      </c>
      <c r="B6058" s="4">
        <v>273.72000000000003</v>
      </c>
      <c r="C6058" s="4">
        <v>-2589.5100000000002</v>
      </c>
      <c r="D6058" s="4">
        <v>116960</v>
      </c>
      <c r="E6058" s="4">
        <v>347058.49</v>
      </c>
      <c r="F6058" s="4">
        <v>-11.08</v>
      </c>
      <c r="G6058" s="4">
        <v>18577</v>
      </c>
      <c r="H6058" s="4">
        <v>9954.9599999999991</v>
      </c>
      <c r="I6058" s="4">
        <v>47096.71</v>
      </c>
      <c r="J6058" s="4"/>
      <c r="K6058" s="4">
        <v>-131147.96</v>
      </c>
    </row>
    <row r="6059" spans="1:11" x14ac:dyDescent="0.25">
      <c r="A6059" s="2">
        <v>42583</v>
      </c>
      <c r="B6059" s="4">
        <v>273.72000000000003</v>
      </c>
      <c r="C6059" s="4">
        <v>-2589.5100000000002</v>
      </c>
      <c r="D6059" s="4">
        <v>116960</v>
      </c>
      <c r="E6059" s="4">
        <v>347058.49</v>
      </c>
      <c r="F6059" s="4">
        <v>-11.08</v>
      </c>
      <c r="G6059" s="4">
        <v>18577</v>
      </c>
      <c r="H6059" s="4">
        <v>9954.9599999999991</v>
      </c>
      <c r="I6059" s="4">
        <v>47096.71</v>
      </c>
      <c r="J6059" s="4"/>
      <c r="K6059" s="4">
        <v>-131147.96</v>
      </c>
    </row>
    <row r="6060" spans="1:11" x14ac:dyDescent="0.25">
      <c r="A6060" s="2">
        <v>42584</v>
      </c>
      <c r="B6060" s="4">
        <v>273.72000000000003</v>
      </c>
      <c r="C6060" s="4">
        <v>-2589.5100000000002</v>
      </c>
      <c r="D6060" s="4">
        <v>116960</v>
      </c>
      <c r="E6060" s="4">
        <v>347058.49</v>
      </c>
      <c r="F6060" s="4">
        <v>-11.08</v>
      </c>
      <c r="G6060" s="4">
        <v>18577</v>
      </c>
      <c r="H6060" s="4">
        <v>9954.9599999999991</v>
      </c>
      <c r="I6060" s="4">
        <v>47096.71</v>
      </c>
      <c r="J6060" s="4"/>
      <c r="K6060" s="4">
        <v>-131147.96</v>
      </c>
    </row>
    <row r="6061" spans="1:11" x14ac:dyDescent="0.25">
      <c r="A6061" s="2">
        <v>42585</v>
      </c>
      <c r="B6061" s="4">
        <v>273.72000000000003</v>
      </c>
      <c r="C6061" s="4">
        <v>-2589.5100000000002</v>
      </c>
      <c r="D6061" s="4">
        <v>116960</v>
      </c>
      <c r="E6061" s="4">
        <v>347058.49</v>
      </c>
      <c r="F6061" s="4">
        <v>-11.08</v>
      </c>
      <c r="G6061" s="4">
        <v>18577</v>
      </c>
      <c r="H6061" s="4">
        <v>9954.9599999999991</v>
      </c>
      <c r="I6061" s="4">
        <v>47096.71</v>
      </c>
      <c r="J6061" s="4"/>
      <c r="K6061" s="4">
        <v>-131147.96</v>
      </c>
    </row>
    <row r="6062" spans="1:11" x14ac:dyDescent="0.25">
      <c r="A6062" s="2">
        <v>42586</v>
      </c>
      <c r="B6062" s="4">
        <v>273.72000000000003</v>
      </c>
      <c r="C6062" s="4">
        <v>-2589.5100000000002</v>
      </c>
      <c r="D6062" s="4">
        <v>116960</v>
      </c>
      <c r="E6062" s="4">
        <v>347058.49</v>
      </c>
      <c r="F6062" s="4">
        <v>-11.08</v>
      </c>
      <c r="G6062" s="4">
        <v>18577</v>
      </c>
      <c r="H6062" s="4">
        <v>9954.9599999999991</v>
      </c>
      <c r="I6062" s="4">
        <v>47096.71</v>
      </c>
      <c r="J6062" s="4"/>
      <c r="K6062" s="4">
        <v>-131147.96</v>
      </c>
    </row>
    <row r="6063" spans="1:11" x14ac:dyDescent="0.25">
      <c r="A6063" s="2">
        <v>42587</v>
      </c>
      <c r="B6063" s="4">
        <v>273.72000000000003</v>
      </c>
      <c r="C6063" s="4">
        <v>-2589.5100000000002</v>
      </c>
      <c r="D6063" s="4">
        <v>116960</v>
      </c>
      <c r="E6063" s="4">
        <v>347058.49</v>
      </c>
      <c r="F6063" s="4">
        <v>-11.08</v>
      </c>
      <c r="G6063" s="4">
        <v>18577</v>
      </c>
      <c r="H6063" s="4">
        <v>9954.9599999999991</v>
      </c>
      <c r="I6063" s="4">
        <v>47096.71</v>
      </c>
      <c r="J6063" s="4"/>
      <c r="K6063" s="4">
        <v>-131147.96</v>
      </c>
    </row>
    <row r="6064" spans="1:11" x14ac:dyDescent="0.25">
      <c r="A6064" s="2">
        <v>42588</v>
      </c>
      <c r="B6064" s="4">
        <v>273.72000000000003</v>
      </c>
      <c r="C6064" s="4">
        <v>-2589.5100000000002</v>
      </c>
      <c r="D6064" s="4">
        <v>116960</v>
      </c>
      <c r="E6064" s="4">
        <v>347058.49</v>
      </c>
      <c r="F6064" s="4">
        <v>-11.08</v>
      </c>
      <c r="G6064" s="4">
        <v>18577</v>
      </c>
      <c r="H6064" s="4">
        <v>9954.9599999999991</v>
      </c>
      <c r="I6064" s="4">
        <v>47096.71</v>
      </c>
      <c r="J6064" s="4"/>
      <c r="K6064" s="4">
        <v>-131147.96</v>
      </c>
    </row>
    <row r="6065" spans="1:11" x14ac:dyDescent="0.25">
      <c r="A6065" s="2">
        <v>42589</v>
      </c>
      <c r="B6065" s="4">
        <v>273.72000000000003</v>
      </c>
      <c r="C6065" s="4">
        <v>-2589.5100000000002</v>
      </c>
      <c r="D6065" s="4">
        <v>116960</v>
      </c>
      <c r="E6065" s="4">
        <v>347058.49</v>
      </c>
      <c r="F6065" s="4">
        <v>-11.08</v>
      </c>
      <c r="G6065" s="4">
        <v>18577</v>
      </c>
      <c r="H6065" s="4">
        <v>9954.9599999999991</v>
      </c>
      <c r="I6065" s="4">
        <v>47096.71</v>
      </c>
      <c r="J6065" s="4"/>
      <c r="K6065" s="4">
        <v>-131147.96</v>
      </c>
    </row>
    <row r="6066" spans="1:11" x14ac:dyDescent="0.25">
      <c r="A6066" s="2">
        <v>42590</v>
      </c>
      <c r="B6066" s="4">
        <v>273.72000000000003</v>
      </c>
      <c r="C6066" s="4">
        <v>-2589.5100000000002</v>
      </c>
      <c r="D6066" s="4">
        <v>116960</v>
      </c>
      <c r="E6066" s="4">
        <v>347058.49</v>
      </c>
      <c r="F6066" s="4">
        <v>-11.08</v>
      </c>
      <c r="G6066" s="4">
        <v>18577</v>
      </c>
      <c r="H6066" s="4">
        <v>9954.9599999999991</v>
      </c>
      <c r="I6066" s="4">
        <v>47096.71</v>
      </c>
      <c r="J6066" s="4"/>
      <c r="K6066" s="4">
        <v>-131147.96</v>
      </c>
    </row>
    <row r="6067" spans="1:11" x14ac:dyDescent="0.25">
      <c r="A6067" s="2">
        <v>42591</v>
      </c>
      <c r="B6067" s="4">
        <v>273.72000000000003</v>
      </c>
      <c r="C6067" s="4">
        <v>-2589.5100000000002</v>
      </c>
      <c r="D6067" s="4">
        <v>116960</v>
      </c>
      <c r="E6067" s="4">
        <v>347058.49</v>
      </c>
      <c r="F6067" s="4">
        <v>-11.08</v>
      </c>
      <c r="G6067" s="4">
        <v>18577</v>
      </c>
      <c r="H6067" s="4">
        <v>9954.9599999999991</v>
      </c>
      <c r="I6067" s="4">
        <v>47096.71</v>
      </c>
      <c r="J6067" s="4"/>
      <c r="K6067" s="4">
        <v>-131147.96</v>
      </c>
    </row>
    <row r="6068" spans="1:11" x14ac:dyDescent="0.25">
      <c r="A6068" s="2">
        <v>42592</v>
      </c>
      <c r="B6068" s="4">
        <v>273.72000000000003</v>
      </c>
      <c r="C6068" s="4">
        <v>-2589.5100000000002</v>
      </c>
      <c r="D6068" s="4">
        <v>116960</v>
      </c>
      <c r="E6068" s="4">
        <v>347058.49</v>
      </c>
      <c r="F6068" s="4">
        <v>-11.08</v>
      </c>
      <c r="G6068" s="4">
        <v>18577</v>
      </c>
      <c r="H6068" s="4">
        <v>9954.9599999999991</v>
      </c>
      <c r="I6068" s="4">
        <v>47096.71</v>
      </c>
      <c r="J6068" s="4"/>
      <c r="K6068" s="4">
        <v>-131147.96</v>
      </c>
    </row>
    <row r="6069" spans="1:11" x14ac:dyDescent="0.25">
      <c r="A6069" s="2">
        <v>42593</v>
      </c>
      <c r="B6069" s="4">
        <v>273.72000000000003</v>
      </c>
      <c r="C6069" s="4">
        <v>-2589.5100000000002</v>
      </c>
      <c r="D6069" s="4">
        <v>116960</v>
      </c>
      <c r="E6069" s="4">
        <v>347058.49</v>
      </c>
      <c r="F6069" s="4">
        <v>-11.08</v>
      </c>
      <c r="G6069" s="4">
        <v>18577</v>
      </c>
      <c r="H6069" s="4">
        <v>9954.9599999999991</v>
      </c>
      <c r="I6069" s="4">
        <v>47096.71</v>
      </c>
      <c r="J6069" s="4"/>
      <c r="K6069" s="4">
        <v>-131147.96</v>
      </c>
    </row>
    <row r="6070" spans="1:11" x14ac:dyDescent="0.25">
      <c r="A6070" s="2">
        <v>42594</v>
      </c>
      <c r="B6070" s="4">
        <v>273.72000000000003</v>
      </c>
      <c r="C6070" s="4">
        <v>-2589.5100000000002</v>
      </c>
      <c r="D6070" s="4">
        <v>116960</v>
      </c>
      <c r="E6070" s="4">
        <v>347058.49</v>
      </c>
      <c r="F6070" s="4">
        <v>-11.08</v>
      </c>
      <c r="G6070" s="4">
        <v>18577</v>
      </c>
      <c r="H6070" s="4">
        <v>9954.9599999999991</v>
      </c>
      <c r="I6070" s="4">
        <v>47096.71</v>
      </c>
      <c r="J6070" s="4"/>
      <c r="K6070" s="4">
        <v>-131147.96</v>
      </c>
    </row>
    <row r="6071" spans="1:11" x14ac:dyDescent="0.25">
      <c r="A6071" s="2">
        <v>42595</v>
      </c>
      <c r="B6071" s="4">
        <v>273.72000000000003</v>
      </c>
      <c r="C6071" s="4">
        <v>-2589.5100000000002</v>
      </c>
      <c r="D6071" s="4">
        <v>116960</v>
      </c>
      <c r="E6071" s="4">
        <v>347058.49</v>
      </c>
      <c r="F6071" s="4">
        <v>-11.08</v>
      </c>
      <c r="G6071" s="4">
        <v>18577</v>
      </c>
      <c r="H6071" s="4">
        <v>9954.9599999999991</v>
      </c>
      <c r="I6071" s="4">
        <v>47096.71</v>
      </c>
      <c r="J6071" s="4"/>
      <c r="K6071" s="4">
        <v>-131147.96</v>
      </c>
    </row>
    <row r="6072" spans="1:11" x14ac:dyDescent="0.25">
      <c r="A6072" s="2">
        <v>42596</v>
      </c>
      <c r="B6072" s="4">
        <v>273.72000000000003</v>
      </c>
      <c r="C6072" s="4">
        <v>-2589.5100000000002</v>
      </c>
      <c r="D6072" s="4">
        <v>116960</v>
      </c>
      <c r="E6072" s="4">
        <v>347058.49</v>
      </c>
      <c r="F6072" s="4">
        <v>-11.08</v>
      </c>
      <c r="G6072" s="4">
        <v>18577</v>
      </c>
      <c r="H6072" s="4">
        <v>9954.9599999999991</v>
      </c>
      <c r="I6072" s="4">
        <v>47096.71</v>
      </c>
      <c r="J6072" s="4"/>
      <c r="K6072" s="4">
        <v>-131147.96</v>
      </c>
    </row>
    <row r="6073" spans="1:11" x14ac:dyDescent="0.25">
      <c r="A6073" s="2">
        <v>42597</v>
      </c>
      <c r="B6073" s="4">
        <v>273.72000000000003</v>
      </c>
      <c r="C6073" s="4">
        <v>-2589.5100000000002</v>
      </c>
      <c r="D6073" s="4">
        <v>116960</v>
      </c>
      <c r="E6073" s="4">
        <v>347058.49</v>
      </c>
      <c r="F6073" s="4">
        <v>-11.08</v>
      </c>
      <c r="G6073" s="4">
        <v>18577</v>
      </c>
      <c r="H6073" s="4">
        <v>9954.9599999999991</v>
      </c>
      <c r="I6073" s="4">
        <v>47096.71</v>
      </c>
      <c r="J6073" s="4"/>
      <c r="K6073" s="4">
        <v>-131147.96</v>
      </c>
    </row>
    <row r="6074" spans="1:11" x14ac:dyDescent="0.25">
      <c r="A6074" s="2">
        <v>42598</v>
      </c>
      <c r="B6074" s="4">
        <v>273.72000000000003</v>
      </c>
      <c r="C6074" s="4">
        <v>-2589.5100000000002</v>
      </c>
      <c r="D6074" s="4">
        <v>116960</v>
      </c>
      <c r="E6074" s="4">
        <v>347058.49</v>
      </c>
      <c r="F6074" s="4">
        <v>-11.08</v>
      </c>
      <c r="G6074" s="4">
        <v>18577</v>
      </c>
      <c r="H6074" s="4">
        <v>9954.9599999999991</v>
      </c>
      <c r="I6074" s="4">
        <v>47096.71</v>
      </c>
      <c r="J6074" s="4"/>
      <c r="K6074" s="4">
        <v>-131147.96</v>
      </c>
    </row>
    <row r="6075" spans="1:11" x14ac:dyDescent="0.25">
      <c r="A6075" s="2">
        <v>42599</v>
      </c>
      <c r="B6075" s="4">
        <v>273.72000000000003</v>
      </c>
      <c r="C6075" s="4">
        <v>-2589.5100000000002</v>
      </c>
      <c r="D6075" s="4">
        <v>116960</v>
      </c>
      <c r="E6075" s="4">
        <v>347058.49</v>
      </c>
      <c r="F6075" s="4">
        <v>-11.08</v>
      </c>
      <c r="G6075" s="4">
        <v>18577</v>
      </c>
      <c r="H6075" s="4">
        <v>9954.9599999999991</v>
      </c>
      <c r="I6075" s="4">
        <v>47096.71</v>
      </c>
      <c r="J6075" s="4"/>
      <c r="K6075" s="4">
        <v>-131147.96</v>
      </c>
    </row>
    <row r="6076" spans="1:11" x14ac:dyDescent="0.25">
      <c r="A6076" s="2">
        <v>42600</v>
      </c>
      <c r="B6076" s="4">
        <v>273.72000000000003</v>
      </c>
      <c r="C6076" s="4">
        <v>-2589.5100000000002</v>
      </c>
      <c r="D6076" s="4">
        <v>116960</v>
      </c>
      <c r="E6076" s="4">
        <v>347058.49</v>
      </c>
      <c r="F6076" s="4">
        <v>-11.08</v>
      </c>
      <c r="G6076" s="4">
        <v>18577</v>
      </c>
      <c r="H6076" s="4">
        <v>9954.9599999999991</v>
      </c>
      <c r="I6076" s="4">
        <v>47096.71</v>
      </c>
      <c r="J6076" s="4"/>
      <c r="K6076" s="4">
        <v>-131147.96</v>
      </c>
    </row>
    <row r="6077" spans="1:11" x14ac:dyDescent="0.25">
      <c r="A6077" s="2">
        <v>42601</v>
      </c>
      <c r="B6077" s="4">
        <v>273.72000000000003</v>
      </c>
      <c r="C6077" s="4">
        <v>-2589.5100000000002</v>
      </c>
      <c r="D6077" s="4">
        <v>116960</v>
      </c>
      <c r="E6077" s="4">
        <v>347058.49</v>
      </c>
      <c r="F6077" s="4">
        <v>-11.08</v>
      </c>
      <c r="G6077" s="4">
        <v>18577</v>
      </c>
      <c r="H6077" s="4">
        <v>9954.9599999999991</v>
      </c>
      <c r="I6077" s="4">
        <v>47096.71</v>
      </c>
      <c r="J6077" s="4"/>
      <c r="K6077" s="4">
        <v>-131147.96</v>
      </c>
    </row>
    <row r="6078" spans="1:11" x14ac:dyDescent="0.25">
      <c r="A6078" s="2">
        <v>42602</v>
      </c>
      <c r="B6078" s="4">
        <v>273.72000000000003</v>
      </c>
      <c r="C6078" s="4">
        <v>-2589.5100000000002</v>
      </c>
      <c r="D6078" s="4">
        <v>116960</v>
      </c>
      <c r="E6078" s="4">
        <v>347058.49</v>
      </c>
      <c r="F6078" s="4">
        <v>-11.08</v>
      </c>
      <c r="G6078" s="4">
        <v>18577</v>
      </c>
      <c r="H6078" s="4">
        <v>9954.9599999999991</v>
      </c>
      <c r="I6078" s="4">
        <v>47096.71</v>
      </c>
      <c r="J6078" s="4"/>
      <c r="K6078" s="4">
        <v>-131147.96</v>
      </c>
    </row>
    <row r="6079" spans="1:11" x14ac:dyDescent="0.25">
      <c r="A6079" s="2">
        <v>42603</v>
      </c>
      <c r="B6079" s="4">
        <v>273.72000000000003</v>
      </c>
      <c r="C6079" s="4">
        <v>-2589.5100000000002</v>
      </c>
      <c r="D6079" s="4">
        <v>116960</v>
      </c>
      <c r="E6079" s="4">
        <v>347058.49</v>
      </c>
      <c r="F6079" s="4">
        <v>-11.08</v>
      </c>
      <c r="G6079" s="4">
        <v>18577</v>
      </c>
      <c r="H6079" s="4">
        <v>9954.9599999999991</v>
      </c>
      <c r="I6079" s="4">
        <v>47096.71</v>
      </c>
      <c r="J6079" s="4"/>
      <c r="K6079" s="4">
        <v>-131147.96</v>
      </c>
    </row>
    <row r="6080" spans="1:11" x14ac:dyDescent="0.25">
      <c r="A6080" s="2">
        <v>42604</v>
      </c>
      <c r="B6080" s="4">
        <v>273.72000000000003</v>
      </c>
      <c r="C6080" s="4">
        <v>-2589.5100000000002</v>
      </c>
      <c r="D6080" s="4">
        <v>116960</v>
      </c>
      <c r="E6080" s="4">
        <v>347058.49</v>
      </c>
      <c r="F6080" s="4">
        <v>-11.08</v>
      </c>
      <c r="G6080" s="4">
        <v>18577</v>
      </c>
      <c r="H6080" s="4">
        <v>9954.9599999999991</v>
      </c>
      <c r="I6080" s="4">
        <v>47096.71</v>
      </c>
      <c r="J6080" s="4"/>
      <c r="K6080" s="4">
        <v>-131147.96</v>
      </c>
    </row>
    <row r="6081" spans="1:11" x14ac:dyDescent="0.25">
      <c r="A6081" s="2">
        <v>42605</v>
      </c>
      <c r="B6081" s="4">
        <v>273.72000000000003</v>
      </c>
      <c r="C6081" s="4">
        <v>-2589.5100000000002</v>
      </c>
      <c r="D6081" s="4">
        <v>116960</v>
      </c>
      <c r="E6081" s="4">
        <v>347058.49</v>
      </c>
      <c r="F6081" s="4">
        <v>-11.08</v>
      </c>
      <c r="G6081" s="4">
        <v>18577</v>
      </c>
      <c r="H6081" s="4">
        <v>9954.9599999999991</v>
      </c>
      <c r="I6081" s="4">
        <v>47096.71</v>
      </c>
      <c r="J6081" s="4"/>
      <c r="K6081" s="4">
        <v>-131147.96</v>
      </c>
    </row>
    <row r="6082" spans="1:11" x14ac:dyDescent="0.25">
      <c r="A6082" s="2">
        <v>42606</v>
      </c>
      <c r="B6082" s="4">
        <v>273.72000000000003</v>
      </c>
      <c r="C6082" s="4">
        <v>-2589.5100000000002</v>
      </c>
      <c r="D6082" s="4">
        <v>116960</v>
      </c>
      <c r="E6082" s="4">
        <v>347058.49</v>
      </c>
      <c r="F6082" s="4">
        <v>-11.08</v>
      </c>
      <c r="G6082" s="4">
        <v>18577</v>
      </c>
      <c r="H6082" s="4">
        <v>9954.9599999999991</v>
      </c>
      <c r="I6082" s="4">
        <v>47096.71</v>
      </c>
      <c r="J6082" s="4"/>
      <c r="K6082" s="4">
        <v>-131147.96</v>
      </c>
    </row>
    <row r="6083" spans="1:11" x14ac:dyDescent="0.25">
      <c r="A6083" s="2">
        <v>42607</v>
      </c>
      <c r="B6083" s="4">
        <v>273.72000000000003</v>
      </c>
      <c r="C6083" s="4">
        <v>-2589.5100000000002</v>
      </c>
      <c r="D6083" s="4">
        <v>116960</v>
      </c>
      <c r="E6083" s="4">
        <v>347058.49</v>
      </c>
      <c r="F6083" s="4">
        <v>-11.08</v>
      </c>
      <c r="G6083" s="4">
        <v>18577</v>
      </c>
      <c r="H6083" s="4">
        <v>9954.9599999999991</v>
      </c>
      <c r="I6083" s="4">
        <v>47096.71</v>
      </c>
      <c r="J6083" s="4"/>
      <c r="K6083" s="4">
        <v>-131147.96</v>
      </c>
    </row>
    <row r="6084" spans="1:11" x14ac:dyDescent="0.25">
      <c r="A6084" s="2">
        <v>42608</v>
      </c>
      <c r="B6084" s="4">
        <v>273.72000000000003</v>
      </c>
      <c r="C6084" s="4">
        <v>-2589.5100000000002</v>
      </c>
      <c r="D6084" s="4">
        <v>116960</v>
      </c>
      <c r="E6084" s="4">
        <v>347058.49</v>
      </c>
      <c r="F6084" s="4">
        <v>-11.08</v>
      </c>
      <c r="G6084" s="4">
        <v>18577</v>
      </c>
      <c r="H6084" s="4">
        <v>9954.9599999999991</v>
      </c>
      <c r="I6084" s="4">
        <v>47096.71</v>
      </c>
      <c r="J6084" s="4"/>
      <c r="K6084" s="4">
        <v>-131147.96</v>
      </c>
    </row>
    <row r="6085" spans="1:11" x14ac:dyDescent="0.25">
      <c r="A6085" s="2">
        <v>42609</v>
      </c>
      <c r="B6085" s="4">
        <v>273.72000000000003</v>
      </c>
      <c r="C6085" s="4">
        <v>-2589.5100000000002</v>
      </c>
      <c r="D6085" s="4">
        <v>116960</v>
      </c>
      <c r="E6085" s="4">
        <v>347058.49</v>
      </c>
      <c r="F6085" s="4">
        <v>-11.08</v>
      </c>
      <c r="G6085" s="4">
        <v>18577</v>
      </c>
      <c r="H6085" s="4">
        <v>9954.9599999999991</v>
      </c>
      <c r="I6085" s="4">
        <v>47096.71</v>
      </c>
      <c r="J6085" s="4"/>
      <c r="K6085" s="4">
        <v>-131147.96</v>
      </c>
    </row>
    <row r="6086" spans="1:11" x14ac:dyDescent="0.25">
      <c r="A6086" s="2">
        <v>42610</v>
      </c>
      <c r="B6086" s="4">
        <v>273.72000000000003</v>
      </c>
      <c r="C6086" s="4">
        <v>-2589.5100000000002</v>
      </c>
      <c r="D6086" s="4">
        <v>116960</v>
      </c>
      <c r="E6086" s="4">
        <v>347058.49</v>
      </c>
      <c r="F6086" s="4">
        <v>-11.08</v>
      </c>
      <c r="G6086" s="4">
        <v>18577</v>
      </c>
      <c r="H6086" s="4">
        <v>9954.9599999999991</v>
      </c>
      <c r="I6086" s="4">
        <v>47096.71</v>
      </c>
      <c r="J6086" s="4"/>
      <c r="K6086" s="4">
        <v>-131147.96</v>
      </c>
    </row>
    <row r="6087" spans="1:11" x14ac:dyDescent="0.25">
      <c r="A6087" s="2">
        <v>42611</v>
      </c>
      <c r="B6087" s="4">
        <v>273.72000000000003</v>
      </c>
      <c r="C6087" s="4">
        <v>-2589.5100000000002</v>
      </c>
      <c r="D6087" s="4">
        <v>116960</v>
      </c>
      <c r="E6087" s="4">
        <v>347058.49</v>
      </c>
      <c r="F6087" s="4">
        <v>-11.08</v>
      </c>
      <c r="G6087" s="4">
        <v>18577</v>
      </c>
      <c r="H6087" s="4">
        <v>9954.9599999999991</v>
      </c>
      <c r="I6087" s="4">
        <v>47096.71</v>
      </c>
      <c r="J6087" s="4"/>
      <c r="K6087" s="4">
        <v>-131147.96</v>
      </c>
    </row>
    <row r="6088" spans="1:11" x14ac:dyDescent="0.25">
      <c r="A6088" s="2">
        <v>42612</v>
      </c>
      <c r="B6088" s="4">
        <v>273.72000000000003</v>
      </c>
      <c r="C6088" s="4">
        <v>-2589.5100000000002</v>
      </c>
      <c r="D6088" s="4">
        <v>116960</v>
      </c>
      <c r="E6088" s="4">
        <v>347058.49</v>
      </c>
      <c r="F6088" s="4">
        <v>-11.08</v>
      </c>
      <c r="G6088" s="4">
        <v>18577</v>
      </c>
      <c r="H6088" s="4">
        <v>9954.9599999999991</v>
      </c>
      <c r="I6088" s="4">
        <v>47096.71</v>
      </c>
      <c r="J6088" s="4"/>
      <c r="K6088" s="4">
        <v>-131147.96</v>
      </c>
    </row>
    <row r="6089" spans="1:11" x14ac:dyDescent="0.25">
      <c r="A6089" s="2">
        <v>42613</v>
      </c>
      <c r="B6089" s="4">
        <v>273.72000000000003</v>
      </c>
      <c r="C6089" s="4">
        <v>-2589.5100000000002</v>
      </c>
      <c r="D6089" s="4">
        <v>116859</v>
      </c>
      <c r="E6089" s="4">
        <v>347058.49</v>
      </c>
      <c r="F6089" s="4">
        <v>-11.92</v>
      </c>
      <c r="G6089" s="4">
        <v>18577</v>
      </c>
      <c r="H6089" s="4">
        <v>9954.9599999999991</v>
      </c>
      <c r="I6089" s="4">
        <v>47043.1</v>
      </c>
      <c r="J6089" s="4"/>
      <c r="K6089" s="4">
        <v>-131147.96</v>
      </c>
    </row>
    <row r="6090" spans="1:11" x14ac:dyDescent="0.25">
      <c r="A6090" s="2">
        <v>42614</v>
      </c>
      <c r="B6090" s="4">
        <v>273.72000000000003</v>
      </c>
      <c r="C6090" s="4">
        <v>-2589.5100000000002</v>
      </c>
      <c r="D6090" s="4">
        <v>116859</v>
      </c>
      <c r="E6090" s="4">
        <v>347058.49</v>
      </c>
      <c r="F6090" s="4">
        <v>-11.92</v>
      </c>
      <c r="G6090" s="4">
        <v>18577</v>
      </c>
      <c r="H6090" s="4">
        <v>9954.9599999999991</v>
      </c>
      <c r="I6090" s="4">
        <v>47043.1</v>
      </c>
      <c r="J6090" s="4"/>
      <c r="K6090" s="4">
        <v>-131147.96</v>
      </c>
    </row>
    <row r="6091" spans="1:11" x14ac:dyDescent="0.25">
      <c r="A6091" s="2">
        <v>42615</v>
      </c>
      <c r="B6091" s="4">
        <v>273.72000000000003</v>
      </c>
      <c r="C6091" s="4">
        <v>-2589.5100000000002</v>
      </c>
      <c r="D6091" s="4">
        <v>116859</v>
      </c>
      <c r="E6091" s="4">
        <v>347058.49</v>
      </c>
      <c r="F6091" s="4">
        <v>-11.92</v>
      </c>
      <c r="G6091" s="4">
        <v>18577</v>
      </c>
      <c r="H6091" s="4">
        <v>9954.9599999999991</v>
      </c>
      <c r="I6091" s="4">
        <v>47043.1</v>
      </c>
      <c r="J6091" s="4"/>
      <c r="K6091" s="4">
        <v>-131147.96</v>
      </c>
    </row>
    <row r="6092" spans="1:11" x14ac:dyDescent="0.25">
      <c r="A6092" s="2">
        <v>42616</v>
      </c>
      <c r="B6092" s="4">
        <v>273.72000000000003</v>
      </c>
      <c r="C6092" s="4">
        <v>-2589.5100000000002</v>
      </c>
      <c r="D6092" s="4">
        <v>116859</v>
      </c>
      <c r="E6092" s="4">
        <v>347058.49</v>
      </c>
      <c r="F6092" s="4">
        <v>-11.92</v>
      </c>
      <c r="G6092" s="4">
        <v>18577</v>
      </c>
      <c r="H6092" s="4">
        <v>9954.9599999999991</v>
      </c>
      <c r="I6092" s="4">
        <v>47043.1</v>
      </c>
      <c r="J6092" s="4"/>
      <c r="K6092" s="4">
        <v>-131147.96</v>
      </c>
    </row>
    <row r="6093" spans="1:11" x14ac:dyDescent="0.25">
      <c r="A6093" s="2">
        <v>42617</v>
      </c>
      <c r="B6093" s="4">
        <v>273.72000000000003</v>
      </c>
      <c r="C6093" s="4">
        <v>-2589.5100000000002</v>
      </c>
      <c r="D6093" s="4">
        <v>116859</v>
      </c>
      <c r="E6093" s="4">
        <v>347058.49</v>
      </c>
      <c r="F6093" s="4">
        <v>-11.92</v>
      </c>
      <c r="G6093" s="4">
        <v>18577</v>
      </c>
      <c r="H6093" s="4">
        <v>9954.9599999999991</v>
      </c>
      <c r="I6093" s="4">
        <v>47043.1</v>
      </c>
      <c r="J6093" s="4"/>
      <c r="K6093" s="4">
        <v>-131147.96</v>
      </c>
    </row>
    <row r="6094" spans="1:11" x14ac:dyDescent="0.25">
      <c r="A6094" s="2">
        <v>42618</v>
      </c>
      <c r="B6094" s="4">
        <v>273.72000000000003</v>
      </c>
      <c r="C6094" s="4">
        <v>-2589.5100000000002</v>
      </c>
      <c r="D6094" s="4">
        <v>116859</v>
      </c>
      <c r="E6094" s="4">
        <v>347058.49</v>
      </c>
      <c r="F6094" s="4">
        <v>-11.92</v>
      </c>
      <c r="G6094" s="4">
        <v>18577</v>
      </c>
      <c r="H6094" s="4">
        <v>9954.9599999999991</v>
      </c>
      <c r="I6094" s="4">
        <v>47043.1</v>
      </c>
      <c r="J6094" s="4"/>
      <c r="K6094" s="4">
        <v>-131147.96</v>
      </c>
    </row>
    <row r="6095" spans="1:11" x14ac:dyDescent="0.25">
      <c r="A6095" s="2">
        <v>42619</v>
      </c>
      <c r="B6095" s="4">
        <v>273.72000000000003</v>
      </c>
      <c r="C6095" s="4">
        <v>-2589.5100000000002</v>
      </c>
      <c r="D6095" s="4">
        <v>116859</v>
      </c>
      <c r="E6095" s="4">
        <v>347058.49</v>
      </c>
      <c r="F6095" s="4">
        <v>-11.92</v>
      </c>
      <c r="G6095" s="4">
        <v>18577</v>
      </c>
      <c r="H6095" s="4">
        <v>9954.9599999999991</v>
      </c>
      <c r="I6095" s="4">
        <v>47043.1</v>
      </c>
      <c r="J6095" s="4"/>
      <c r="K6095" s="4">
        <v>-131147.96</v>
      </c>
    </row>
    <row r="6096" spans="1:11" x14ac:dyDescent="0.25">
      <c r="A6096" s="2">
        <v>42620</v>
      </c>
      <c r="B6096" s="4">
        <v>273.72000000000003</v>
      </c>
      <c r="C6096" s="4">
        <v>-2589.5100000000002</v>
      </c>
      <c r="D6096" s="4">
        <v>116859</v>
      </c>
      <c r="E6096" s="4">
        <v>347058.49</v>
      </c>
      <c r="F6096" s="4">
        <v>-11.92</v>
      </c>
      <c r="G6096" s="4">
        <v>18577</v>
      </c>
      <c r="H6096" s="4">
        <v>9954.9599999999991</v>
      </c>
      <c r="I6096" s="4">
        <v>47043.1</v>
      </c>
      <c r="J6096" s="4"/>
      <c r="K6096" s="4">
        <v>-131147.96</v>
      </c>
    </row>
    <row r="6097" spans="1:11" x14ac:dyDescent="0.25">
      <c r="A6097" s="2">
        <v>42621</v>
      </c>
      <c r="B6097" s="4">
        <v>273.72000000000003</v>
      </c>
      <c r="C6097" s="4">
        <v>-2589.5100000000002</v>
      </c>
      <c r="D6097" s="4">
        <v>116859</v>
      </c>
      <c r="E6097" s="4">
        <v>347058.49</v>
      </c>
      <c r="F6097" s="4">
        <v>-11.92</v>
      </c>
      <c r="G6097" s="4">
        <v>18577</v>
      </c>
      <c r="H6097" s="4">
        <v>9954.9599999999991</v>
      </c>
      <c r="I6097" s="4">
        <v>47043.1</v>
      </c>
      <c r="J6097" s="4"/>
      <c r="K6097" s="4">
        <v>-131147.96</v>
      </c>
    </row>
    <row r="6098" spans="1:11" x14ac:dyDescent="0.25">
      <c r="A6098" s="2">
        <v>42622</v>
      </c>
      <c r="B6098" s="4">
        <v>273.72000000000003</v>
      </c>
      <c r="C6098" s="4">
        <v>-2589.5100000000002</v>
      </c>
      <c r="D6098" s="4">
        <v>116859</v>
      </c>
      <c r="E6098" s="4">
        <v>347058.49</v>
      </c>
      <c r="F6098" s="4">
        <v>-11.92</v>
      </c>
      <c r="G6098" s="4">
        <v>18577</v>
      </c>
      <c r="H6098" s="4">
        <v>9954.9599999999991</v>
      </c>
      <c r="I6098" s="4">
        <v>47043.1</v>
      </c>
      <c r="J6098" s="4"/>
      <c r="K6098" s="4">
        <v>-131147.96</v>
      </c>
    </row>
    <row r="6099" spans="1:11" x14ac:dyDescent="0.25">
      <c r="A6099" s="2">
        <v>42623</v>
      </c>
      <c r="B6099" s="4">
        <v>273.72000000000003</v>
      </c>
      <c r="C6099" s="4">
        <v>-2589.5100000000002</v>
      </c>
      <c r="D6099" s="4">
        <v>116859</v>
      </c>
      <c r="E6099" s="4">
        <v>347058.49</v>
      </c>
      <c r="F6099" s="4">
        <v>-11.92</v>
      </c>
      <c r="G6099" s="4">
        <v>18577</v>
      </c>
      <c r="H6099" s="4">
        <v>9954.9599999999991</v>
      </c>
      <c r="I6099" s="4">
        <v>47043.1</v>
      </c>
      <c r="J6099" s="4"/>
      <c r="K6099" s="4">
        <v>-131147.96</v>
      </c>
    </row>
    <row r="6100" spans="1:11" x14ac:dyDescent="0.25">
      <c r="A6100" s="2">
        <v>42624</v>
      </c>
      <c r="B6100" s="4">
        <v>273.72000000000003</v>
      </c>
      <c r="C6100" s="4">
        <v>-2589.5100000000002</v>
      </c>
      <c r="D6100" s="4">
        <v>116859</v>
      </c>
      <c r="E6100" s="4">
        <v>347058.49</v>
      </c>
      <c r="F6100" s="4">
        <v>-11.92</v>
      </c>
      <c r="G6100" s="4">
        <v>18577</v>
      </c>
      <c r="H6100" s="4">
        <v>9954.9599999999991</v>
      </c>
      <c r="I6100" s="4">
        <v>47043.1</v>
      </c>
      <c r="J6100" s="4"/>
      <c r="K6100" s="4">
        <v>-131147.96</v>
      </c>
    </row>
    <row r="6101" spans="1:11" x14ac:dyDescent="0.25">
      <c r="A6101" s="2">
        <v>42625</v>
      </c>
      <c r="B6101" s="4">
        <v>273.72000000000003</v>
      </c>
      <c r="C6101" s="4">
        <v>-2589.5100000000002</v>
      </c>
      <c r="D6101" s="4">
        <v>116859</v>
      </c>
      <c r="E6101" s="4">
        <v>347058.49</v>
      </c>
      <c r="F6101" s="4">
        <v>-11.92</v>
      </c>
      <c r="G6101" s="4">
        <v>18577</v>
      </c>
      <c r="H6101" s="4">
        <v>9954.9599999999991</v>
      </c>
      <c r="I6101" s="4">
        <v>47043.1</v>
      </c>
      <c r="J6101" s="4"/>
      <c r="K6101" s="4">
        <v>-131147.96</v>
      </c>
    </row>
    <row r="6102" spans="1:11" x14ac:dyDescent="0.25">
      <c r="A6102" s="2">
        <v>42626</v>
      </c>
      <c r="B6102" s="4">
        <v>273.72000000000003</v>
      </c>
      <c r="C6102" s="4">
        <v>-2589.5100000000002</v>
      </c>
      <c r="D6102" s="4">
        <v>116859</v>
      </c>
      <c r="E6102" s="4">
        <v>347058.49</v>
      </c>
      <c r="F6102" s="4">
        <v>-11.92</v>
      </c>
      <c r="G6102" s="4">
        <v>18577</v>
      </c>
      <c r="H6102" s="4">
        <v>9954.9599999999991</v>
      </c>
      <c r="I6102" s="4">
        <v>47043.1</v>
      </c>
      <c r="J6102" s="4"/>
      <c r="K6102" s="4">
        <v>-131147.96</v>
      </c>
    </row>
    <row r="6103" spans="1:11" x14ac:dyDescent="0.25">
      <c r="A6103" s="2">
        <v>42627</v>
      </c>
      <c r="B6103" s="4">
        <v>273.72000000000003</v>
      </c>
      <c r="C6103" s="4">
        <v>-2589.5100000000002</v>
      </c>
      <c r="D6103" s="4">
        <v>116859</v>
      </c>
      <c r="E6103" s="4">
        <v>347058.49</v>
      </c>
      <c r="F6103" s="4">
        <v>-11.92</v>
      </c>
      <c r="G6103" s="4">
        <v>18577</v>
      </c>
      <c r="H6103" s="4">
        <v>9954.9599999999991</v>
      </c>
      <c r="I6103" s="4">
        <v>47043.1</v>
      </c>
      <c r="J6103" s="4"/>
      <c r="K6103" s="4">
        <v>-131147.96</v>
      </c>
    </row>
    <row r="6104" spans="1:11" x14ac:dyDescent="0.25">
      <c r="A6104" s="2">
        <v>42628</v>
      </c>
      <c r="B6104" s="4">
        <v>273.72000000000003</v>
      </c>
      <c r="C6104" s="4">
        <v>-2589.5100000000002</v>
      </c>
      <c r="D6104" s="4">
        <v>116859</v>
      </c>
      <c r="E6104" s="4">
        <v>347058.49</v>
      </c>
      <c r="F6104" s="4">
        <v>-11.92</v>
      </c>
      <c r="G6104" s="4">
        <v>18577</v>
      </c>
      <c r="H6104" s="4">
        <v>9954.9599999999991</v>
      </c>
      <c r="I6104" s="4">
        <v>47043.1</v>
      </c>
      <c r="J6104" s="4"/>
      <c r="K6104" s="4">
        <v>-131147.96</v>
      </c>
    </row>
    <row r="6105" spans="1:11" x14ac:dyDescent="0.25">
      <c r="A6105" s="2">
        <v>42629</v>
      </c>
      <c r="B6105" s="4">
        <v>273.72000000000003</v>
      </c>
      <c r="C6105" s="4">
        <v>-2589.5100000000002</v>
      </c>
      <c r="D6105" s="4">
        <v>116859</v>
      </c>
      <c r="E6105" s="4">
        <v>347058.49</v>
      </c>
      <c r="F6105" s="4">
        <v>-11.92</v>
      </c>
      <c r="G6105" s="4">
        <v>18577</v>
      </c>
      <c r="H6105" s="4">
        <v>9954.9599999999991</v>
      </c>
      <c r="I6105" s="4">
        <v>47043.1</v>
      </c>
      <c r="J6105" s="4"/>
      <c r="K6105" s="4">
        <v>-131147.96</v>
      </c>
    </row>
    <row r="6106" spans="1:11" x14ac:dyDescent="0.25">
      <c r="A6106" s="2">
        <v>42630</v>
      </c>
      <c r="B6106" s="4">
        <v>273.72000000000003</v>
      </c>
      <c r="C6106" s="4">
        <v>-2589.5100000000002</v>
      </c>
      <c r="D6106" s="4">
        <v>116859</v>
      </c>
      <c r="E6106" s="4">
        <v>347058.49</v>
      </c>
      <c r="F6106" s="4">
        <v>-11.92</v>
      </c>
      <c r="G6106" s="4">
        <v>18577</v>
      </c>
      <c r="H6106" s="4">
        <v>9954.9599999999991</v>
      </c>
      <c r="I6106" s="4">
        <v>47043.1</v>
      </c>
      <c r="J6106" s="4"/>
      <c r="K6106" s="4">
        <v>-131147.96</v>
      </c>
    </row>
    <row r="6107" spans="1:11" x14ac:dyDescent="0.25">
      <c r="A6107" s="2">
        <v>42631</v>
      </c>
      <c r="B6107" s="4">
        <v>273.72000000000003</v>
      </c>
      <c r="C6107" s="4">
        <v>-2589.5100000000002</v>
      </c>
      <c r="D6107" s="4">
        <v>116859</v>
      </c>
      <c r="E6107" s="4">
        <v>347058.49</v>
      </c>
      <c r="F6107" s="4">
        <v>-11.92</v>
      </c>
      <c r="G6107" s="4">
        <v>18577</v>
      </c>
      <c r="H6107" s="4">
        <v>9954.9599999999991</v>
      </c>
      <c r="I6107" s="4">
        <v>47043.1</v>
      </c>
      <c r="J6107" s="4"/>
      <c r="K6107" s="4">
        <v>-131147.96</v>
      </c>
    </row>
    <row r="6108" spans="1:11" x14ac:dyDescent="0.25">
      <c r="A6108" s="2">
        <v>42632</v>
      </c>
      <c r="B6108" s="4">
        <v>273.72000000000003</v>
      </c>
      <c r="C6108" s="4">
        <v>-2589.5100000000002</v>
      </c>
      <c r="D6108" s="4">
        <v>116859</v>
      </c>
      <c r="E6108" s="4">
        <v>347058.49</v>
      </c>
      <c r="F6108" s="4">
        <v>-11.92</v>
      </c>
      <c r="G6108" s="4">
        <v>18577</v>
      </c>
      <c r="H6108" s="4">
        <v>9954.9599999999991</v>
      </c>
      <c r="I6108" s="4">
        <v>47043.1</v>
      </c>
      <c r="J6108" s="4"/>
      <c r="K6108" s="4">
        <v>-131147.96</v>
      </c>
    </row>
    <row r="6109" spans="1:11" x14ac:dyDescent="0.25">
      <c r="A6109" s="2">
        <v>42633</v>
      </c>
      <c r="B6109" s="4">
        <v>273.72000000000003</v>
      </c>
      <c r="C6109" s="4">
        <v>-2589.5100000000002</v>
      </c>
      <c r="D6109" s="4">
        <v>116859</v>
      </c>
      <c r="E6109" s="4">
        <v>347058.49</v>
      </c>
      <c r="F6109" s="4">
        <v>-11.92</v>
      </c>
      <c r="G6109" s="4">
        <v>18577</v>
      </c>
      <c r="H6109" s="4">
        <v>9954.9599999999991</v>
      </c>
      <c r="I6109" s="4">
        <v>47043.1</v>
      </c>
      <c r="J6109" s="4"/>
      <c r="K6109" s="4">
        <v>-131147.96</v>
      </c>
    </row>
    <row r="6110" spans="1:11" x14ac:dyDescent="0.25">
      <c r="A6110" s="2">
        <v>42634</v>
      </c>
      <c r="B6110" s="4">
        <v>273.72000000000003</v>
      </c>
      <c r="C6110" s="4">
        <v>-2589.5100000000002</v>
      </c>
      <c r="D6110" s="4">
        <v>116859</v>
      </c>
      <c r="E6110" s="4">
        <v>347058.49</v>
      </c>
      <c r="F6110" s="4">
        <v>-11.92</v>
      </c>
      <c r="G6110" s="4">
        <v>18577</v>
      </c>
      <c r="H6110" s="4">
        <v>9954.9599999999991</v>
      </c>
      <c r="I6110" s="4">
        <v>47043.1</v>
      </c>
      <c r="J6110" s="4"/>
      <c r="K6110" s="4">
        <v>-131147.96</v>
      </c>
    </row>
    <row r="6111" spans="1:11" x14ac:dyDescent="0.25">
      <c r="A6111" s="2">
        <v>42635</v>
      </c>
      <c r="B6111" s="4">
        <v>273.72000000000003</v>
      </c>
      <c r="C6111" s="4">
        <v>-2589.5100000000002</v>
      </c>
      <c r="D6111" s="4">
        <v>116859</v>
      </c>
      <c r="E6111" s="4">
        <v>347058.49</v>
      </c>
      <c r="F6111" s="4">
        <v>-11.92</v>
      </c>
      <c r="G6111" s="4">
        <v>18577</v>
      </c>
      <c r="H6111" s="4">
        <v>9954.9599999999991</v>
      </c>
      <c r="I6111" s="4">
        <v>47043.1</v>
      </c>
      <c r="J6111" s="4"/>
      <c r="K6111" s="4">
        <v>-131147.96</v>
      </c>
    </row>
    <row r="6112" spans="1:11" x14ac:dyDescent="0.25">
      <c r="A6112" s="2">
        <v>42636</v>
      </c>
      <c r="B6112" s="4">
        <v>273.72000000000003</v>
      </c>
      <c r="C6112" s="4">
        <v>-2589.5100000000002</v>
      </c>
      <c r="D6112" s="4">
        <v>116859</v>
      </c>
      <c r="E6112" s="4">
        <v>347058.49</v>
      </c>
      <c r="F6112" s="4">
        <v>-11.92</v>
      </c>
      <c r="G6112" s="4">
        <v>18577</v>
      </c>
      <c r="H6112" s="4">
        <v>9954.9599999999991</v>
      </c>
      <c r="I6112" s="4">
        <v>47043.1</v>
      </c>
      <c r="J6112" s="4"/>
      <c r="K6112" s="4">
        <v>-131147.96</v>
      </c>
    </row>
    <row r="6113" spans="1:11" x14ac:dyDescent="0.25">
      <c r="A6113" s="2">
        <v>42637</v>
      </c>
      <c r="B6113" s="4">
        <v>273.72000000000003</v>
      </c>
      <c r="C6113" s="4">
        <v>-2589.5100000000002</v>
      </c>
      <c r="D6113" s="4">
        <v>116859</v>
      </c>
      <c r="E6113" s="4">
        <v>347058.49</v>
      </c>
      <c r="F6113" s="4">
        <v>-11.92</v>
      </c>
      <c r="G6113" s="4">
        <v>18577</v>
      </c>
      <c r="H6113" s="4">
        <v>9954.9599999999991</v>
      </c>
      <c r="I6113" s="4">
        <v>47043.1</v>
      </c>
      <c r="J6113" s="4"/>
      <c r="K6113" s="4">
        <v>-131147.96</v>
      </c>
    </row>
    <row r="6114" spans="1:11" x14ac:dyDescent="0.25">
      <c r="A6114" s="2">
        <v>42638</v>
      </c>
      <c r="B6114" s="4">
        <v>273.72000000000003</v>
      </c>
      <c r="C6114" s="4">
        <v>-2589.5100000000002</v>
      </c>
      <c r="D6114" s="4">
        <v>116859</v>
      </c>
      <c r="E6114" s="4">
        <v>347058.49</v>
      </c>
      <c r="F6114" s="4">
        <v>-11.92</v>
      </c>
      <c r="G6114" s="4">
        <v>18577</v>
      </c>
      <c r="H6114" s="4">
        <v>9954.9599999999991</v>
      </c>
      <c r="I6114" s="4">
        <v>47043.1</v>
      </c>
      <c r="J6114" s="4"/>
      <c r="K6114" s="4">
        <v>-131147.96</v>
      </c>
    </row>
    <row r="6115" spans="1:11" x14ac:dyDescent="0.25">
      <c r="A6115" s="2">
        <v>42639</v>
      </c>
      <c r="B6115" s="4">
        <v>273.72000000000003</v>
      </c>
      <c r="C6115" s="4">
        <v>-2589.5100000000002</v>
      </c>
      <c r="D6115" s="4">
        <v>116859</v>
      </c>
      <c r="E6115" s="4">
        <v>347058.49</v>
      </c>
      <c r="F6115" s="4">
        <v>-11.92</v>
      </c>
      <c r="G6115" s="4">
        <v>18577</v>
      </c>
      <c r="H6115" s="4">
        <v>9954.9599999999991</v>
      </c>
      <c r="I6115" s="4">
        <v>47043.1</v>
      </c>
      <c r="J6115" s="4"/>
      <c r="K6115" s="4">
        <v>-131147.96</v>
      </c>
    </row>
    <row r="6116" spans="1:11" x14ac:dyDescent="0.25">
      <c r="A6116" s="2">
        <v>42640</v>
      </c>
      <c r="B6116" s="4">
        <v>273.72000000000003</v>
      </c>
      <c r="C6116" s="4">
        <v>-2589.5100000000002</v>
      </c>
      <c r="D6116" s="4">
        <v>116859</v>
      </c>
      <c r="E6116" s="4">
        <v>347058.49</v>
      </c>
      <c r="F6116" s="4">
        <v>-11.92</v>
      </c>
      <c r="G6116" s="4">
        <v>18577</v>
      </c>
      <c r="H6116" s="4">
        <v>9954.9599999999991</v>
      </c>
      <c r="I6116" s="4">
        <v>47043.1</v>
      </c>
      <c r="J6116" s="4"/>
      <c r="K6116" s="4">
        <v>-131147.96</v>
      </c>
    </row>
    <row r="6117" spans="1:11" x14ac:dyDescent="0.25">
      <c r="A6117" s="2">
        <v>42641</v>
      </c>
      <c r="B6117" s="4">
        <v>273.72000000000003</v>
      </c>
      <c r="C6117" s="4">
        <v>-2589.5100000000002</v>
      </c>
      <c r="D6117" s="4">
        <v>116859</v>
      </c>
      <c r="E6117" s="4">
        <v>347058.49</v>
      </c>
      <c r="F6117" s="4">
        <v>-11.92</v>
      </c>
      <c r="G6117" s="4">
        <v>18577</v>
      </c>
      <c r="H6117" s="4">
        <v>9954.9599999999991</v>
      </c>
      <c r="I6117" s="4">
        <v>47043.1</v>
      </c>
      <c r="J6117" s="4"/>
      <c r="K6117" s="4">
        <v>-131147.96</v>
      </c>
    </row>
    <row r="6118" spans="1:11" x14ac:dyDescent="0.25">
      <c r="A6118" s="2">
        <v>42642</v>
      </c>
      <c r="B6118" s="4">
        <v>273.72000000000003</v>
      </c>
      <c r="C6118" s="4">
        <v>-2589.5100000000002</v>
      </c>
      <c r="D6118" s="4">
        <v>116859</v>
      </c>
      <c r="E6118" s="4">
        <v>347058.49</v>
      </c>
      <c r="F6118" s="4">
        <v>-11.92</v>
      </c>
      <c r="G6118" s="4">
        <v>18577</v>
      </c>
      <c r="H6118" s="4">
        <v>9954.9599999999991</v>
      </c>
      <c r="I6118" s="4">
        <v>47043.1</v>
      </c>
      <c r="J6118" s="4"/>
      <c r="K6118" s="4">
        <v>-131147.96</v>
      </c>
    </row>
    <row r="6119" spans="1:11" x14ac:dyDescent="0.25">
      <c r="A6119" s="2">
        <v>42643</v>
      </c>
      <c r="B6119" s="4">
        <v>277.43</v>
      </c>
      <c r="C6119" s="4">
        <v>-3465.93</v>
      </c>
      <c r="D6119" s="4">
        <v>116757</v>
      </c>
      <c r="E6119" s="4">
        <v>353290.35</v>
      </c>
      <c r="F6119" s="4">
        <v>-12.35</v>
      </c>
      <c r="G6119" s="4">
        <v>18983</v>
      </c>
      <c r="H6119" s="4">
        <v>9954.9599999999991</v>
      </c>
      <c r="I6119" s="4">
        <v>47112.98</v>
      </c>
      <c r="J6119" s="4"/>
      <c r="K6119" s="4">
        <v>-134859.18</v>
      </c>
    </row>
    <row r="6120" spans="1:11" x14ac:dyDescent="0.25">
      <c r="A6120" s="2">
        <v>42644</v>
      </c>
      <c r="B6120" s="4">
        <v>277.43</v>
      </c>
      <c r="C6120" s="4">
        <v>-3465.93</v>
      </c>
      <c r="D6120" s="4">
        <v>116757</v>
      </c>
      <c r="E6120" s="4">
        <v>353290.35</v>
      </c>
      <c r="F6120" s="4">
        <v>-12.35</v>
      </c>
      <c r="G6120" s="4">
        <v>18983</v>
      </c>
      <c r="H6120" s="4">
        <v>9954.9599999999991</v>
      </c>
      <c r="I6120" s="4">
        <v>47112.98</v>
      </c>
      <c r="J6120" s="4"/>
      <c r="K6120" s="4">
        <v>-134859.18</v>
      </c>
    </row>
    <row r="6121" spans="1:11" x14ac:dyDescent="0.25">
      <c r="A6121" s="2">
        <v>42645</v>
      </c>
      <c r="B6121" s="4">
        <v>277.43</v>
      </c>
      <c r="C6121" s="4">
        <v>-3465.93</v>
      </c>
      <c r="D6121" s="4">
        <v>116757</v>
      </c>
      <c r="E6121" s="4">
        <v>353290.35</v>
      </c>
      <c r="F6121" s="4">
        <v>-12.35</v>
      </c>
      <c r="G6121" s="4">
        <v>18983</v>
      </c>
      <c r="H6121" s="4">
        <v>9954.9599999999991</v>
      </c>
      <c r="I6121" s="4">
        <v>47112.98</v>
      </c>
      <c r="J6121" s="4"/>
      <c r="K6121" s="4">
        <v>-134859.18</v>
      </c>
    </row>
    <row r="6122" spans="1:11" x14ac:dyDescent="0.25">
      <c r="A6122" s="2">
        <v>42646</v>
      </c>
      <c r="B6122" s="4">
        <v>277.43</v>
      </c>
      <c r="C6122" s="4">
        <v>-3465.93</v>
      </c>
      <c r="D6122" s="4">
        <v>116757</v>
      </c>
      <c r="E6122" s="4">
        <v>353290.35</v>
      </c>
      <c r="F6122" s="4">
        <v>-12.35</v>
      </c>
      <c r="G6122" s="4">
        <v>18983</v>
      </c>
      <c r="H6122" s="4">
        <v>9954.9599999999991</v>
      </c>
      <c r="I6122" s="4">
        <v>47112.98</v>
      </c>
      <c r="J6122" s="4"/>
      <c r="K6122" s="4">
        <v>-134859.18</v>
      </c>
    </row>
    <row r="6123" spans="1:11" x14ac:dyDescent="0.25">
      <c r="A6123" s="2">
        <v>42647</v>
      </c>
      <c r="B6123" s="4">
        <v>277.43</v>
      </c>
      <c r="C6123" s="4">
        <v>-3465.93</v>
      </c>
      <c r="D6123" s="4">
        <v>116757</v>
      </c>
      <c r="E6123" s="4">
        <v>353290.35</v>
      </c>
      <c r="F6123" s="4">
        <v>-12.35</v>
      </c>
      <c r="G6123" s="4">
        <v>18983</v>
      </c>
      <c r="H6123" s="4">
        <v>9954.9599999999991</v>
      </c>
      <c r="I6123" s="4">
        <v>47112.98</v>
      </c>
      <c r="J6123" s="4"/>
      <c r="K6123" s="4">
        <v>-134859.18</v>
      </c>
    </row>
    <row r="6124" spans="1:11" x14ac:dyDescent="0.25">
      <c r="A6124" s="2">
        <v>42648</v>
      </c>
      <c r="B6124" s="4">
        <v>277.43</v>
      </c>
      <c r="C6124" s="4">
        <v>-3465.93</v>
      </c>
      <c r="D6124" s="4">
        <v>116757</v>
      </c>
      <c r="E6124" s="4">
        <v>353290.35</v>
      </c>
      <c r="F6124" s="4">
        <v>-12.35</v>
      </c>
      <c r="G6124" s="4">
        <v>18983</v>
      </c>
      <c r="H6124" s="4">
        <v>9954.9599999999991</v>
      </c>
      <c r="I6124" s="4">
        <v>47112.98</v>
      </c>
      <c r="J6124" s="4"/>
      <c r="K6124" s="4">
        <v>-134859.18</v>
      </c>
    </row>
    <row r="6125" spans="1:11" x14ac:dyDescent="0.25">
      <c r="A6125" s="2">
        <v>42649</v>
      </c>
      <c r="B6125" s="4">
        <v>277.43</v>
      </c>
      <c r="C6125" s="4">
        <v>-3465.93</v>
      </c>
      <c r="D6125" s="4">
        <v>116757</v>
      </c>
      <c r="E6125" s="4">
        <v>353290.35</v>
      </c>
      <c r="F6125" s="4">
        <v>-12.35</v>
      </c>
      <c r="G6125" s="4">
        <v>18983</v>
      </c>
      <c r="H6125" s="4">
        <v>9954.9599999999991</v>
      </c>
      <c r="I6125" s="4">
        <v>47112.98</v>
      </c>
      <c r="J6125" s="4"/>
      <c r="K6125" s="4">
        <v>-134859.18</v>
      </c>
    </row>
    <row r="6126" spans="1:11" x14ac:dyDescent="0.25">
      <c r="A6126" s="2">
        <v>42650</v>
      </c>
      <c r="B6126" s="4">
        <v>277.43</v>
      </c>
      <c r="C6126" s="4">
        <v>-3465.93</v>
      </c>
      <c r="D6126" s="4">
        <v>116757</v>
      </c>
      <c r="E6126" s="4">
        <v>353290.35</v>
      </c>
      <c r="F6126" s="4">
        <v>-12.35</v>
      </c>
      <c r="G6126" s="4">
        <v>18983</v>
      </c>
      <c r="H6126" s="4">
        <v>9954.9599999999991</v>
      </c>
      <c r="I6126" s="4">
        <v>47112.98</v>
      </c>
      <c r="J6126" s="4"/>
      <c r="K6126" s="4">
        <v>-134859.18</v>
      </c>
    </row>
    <row r="6127" spans="1:11" x14ac:dyDescent="0.25">
      <c r="A6127" s="2">
        <v>42651</v>
      </c>
      <c r="B6127" s="4">
        <v>277.43</v>
      </c>
      <c r="C6127" s="4">
        <v>-3465.93</v>
      </c>
      <c r="D6127" s="4">
        <v>116757</v>
      </c>
      <c r="E6127" s="4">
        <v>353290.35</v>
      </c>
      <c r="F6127" s="4">
        <v>-12.35</v>
      </c>
      <c r="G6127" s="4">
        <v>18983</v>
      </c>
      <c r="H6127" s="4">
        <v>9954.9599999999991</v>
      </c>
      <c r="I6127" s="4">
        <v>47112.98</v>
      </c>
      <c r="J6127" s="4"/>
      <c r="K6127" s="4">
        <v>-134859.18</v>
      </c>
    </row>
    <row r="6128" spans="1:11" x14ac:dyDescent="0.25">
      <c r="A6128" s="2">
        <v>42652</v>
      </c>
      <c r="B6128" s="4">
        <v>277.43</v>
      </c>
      <c r="C6128" s="4">
        <v>-3465.93</v>
      </c>
      <c r="D6128" s="4">
        <v>116757</v>
      </c>
      <c r="E6128" s="4">
        <v>353290.35</v>
      </c>
      <c r="F6128" s="4">
        <v>-12.35</v>
      </c>
      <c r="G6128" s="4">
        <v>18983</v>
      </c>
      <c r="H6128" s="4">
        <v>9954.9599999999991</v>
      </c>
      <c r="I6128" s="4">
        <v>47112.98</v>
      </c>
      <c r="J6128" s="4"/>
      <c r="K6128" s="4">
        <v>-134859.18</v>
      </c>
    </row>
    <row r="6129" spans="1:11" x14ac:dyDescent="0.25">
      <c r="A6129" s="2">
        <v>42653</v>
      </c>
      <c r="B6129" s="4">
        <v>277.43</v>
      </c>
      <c r="C6129" s="4">
        <v>-3465.93</v>
      </c>
      <c r="D6129" s="4">
        <v>116757</v>
      </c>
      <c r="E6129" s="4">
        <v>353290.35</v>
      </c>
      <c r="F6129" s="4">
        <v>-12.35</v>
      </c>
      <c r="G6129" s="4">
        <v>18983</v>
      </c>
      <c r="H6129" s="4">
        <v>9954.9599999999991</v>
      </c>
      <c r="I6129" s="4">
        <v>47112.98</v>
      </c>
      <c r="J6129" s="4"/>
      <c r="K6129" s="4">
        <v>-134859.18</v>
      </c>
    </row>
    <row r="6130" spans="1:11" x14ac:dyDescent="0.25">
      <c r="A6130" s="2">
        <v>42654</v>
      </c>
      <c r="B6130" s="4">
        <v>277.43</v>
      </c>
      <c r="C6130" s="4">
        <v>-3465.93</v>
      </c>
      <c r="D6130" s="4">
        <v>116757</v>
      </c>
      <c r="E6130" s="4">
        <v>353290.35</v>
      </c>
      <c r="F6130" s="4">
        <v>-12.35</v>
      </c>
      <c r="G6130" s="4">
        <v>18983</v>
      </c>
      <c r="H6130" s="4">
        <v>9954.9599999999991</v>
      </c>
      <c r="I6130" s="4">
        <v>47112.98</v>
      </c>
      <c r="J6130" s="4"/>
      <c r="K6130" s="4">
        <v>-134859.18</v>
      </c>
    </row>
    <row r="6131" spans="1:11" x14ac:dyDescent="0.25">
      <c r="A6131" s="2">
        <v>42655</v>
      </c>
      <c r="B6131" s="4">
        <v>277.43</v>
      </c>
      <c r="C6131" s="4">
        <v>-3465.93</v>
      </c>
      <c r="D6131" s="4">
        <v>116757</v>
      </c>
      <c r="E6131" s="4">
        <v>353290.35</v>
      </c>
      <c r="F6131" s="4">
        <v>-12.35</v>
      </c>
      <c r="G6131" s="4">
        <v>18983</v>
      </c>
      <c r="H6131" s="4">
        <v>9954.9599999999991</v>
      </c>
      <c r="I6131" s="4">
        <v>47112.98</v>
      </c>
      <c r="J6131" s="4"/>
      <c r="K6131" s="4">
        <v>-134859.18</v>
      </c>
    </row>
    <row r="6132" spans="1:11" x14ac:dyDescent="0.25">
      <c r="A6132" s="2">
        <v>42656</v>
      </c>
      <c r="B6132" s="4">
        <v>277.43</v>
      </c>
      <c r="C6132" s="4">
        <v>-3465.93</v>
      </c>
      <c r="D6132" s="4">
        <v>116757</v>
      </c>
      <c r="E6132" s="4">
        <v>353290.35</v>
      </c>
      <c r="F6132" s="4">
        <v>-12.35</v>
      </c>
      <c r="G6132" s="4">
        <v>18983</v>
      </c>
      <c r="H6132" s="4">
        <v>9954.9599999999991</v>
      </c>
      <c r="I6132" s="4">
        <v>47112.98</v>
      </c>
      <c r="J6132" s="4"/>
      <c r="K6132" s="4">
        <v>-134859.18</v>
      </c>
    </row>
    <row r="6133" spans="1:11" x14ac:dyDescent="0.25">
      <c r="A6133" s="2">
        <v>42657</v>
      </c>
      <c r="B6133" s="4">
        <v>277.43</v>
      </c>
      <c r="C6133" s="4">
        <v>-3465.93</v>
      </c>
      <c r="D6133" s="4">
        <v>116757</v>
      </c>
      <c r="E6133" s="4">
        <v>353290.35</v>
      </c>
      <c r="F6133" s="4">
        <v>-12.35</v>
      </c>
      <c r="G6133" s="4">
        <v>18983</v>
      </c>
      <c r="H6133" s="4">
        <v>9954.9599999999991</v>
      </c>
      <c r="I6133" s="4">
        <v>47112.98</v>
      </c>
      <c r="J6133" s="4"/>
      <c r="K6133" s="4">
        <v>-134859.18</v>
      </c>
    </row>
    <row r="6134" spans="1:11" x14ac:dyDescent="0.25">
      <c r="A6134" s="2">
        <v>42658</v>
      </c>
      <c r="B6134" s="4">
        <v>277.43</v>
      </c>
      <c r="C6134" s="4">
        <v>-3465.93</v>
      </c>
      <c r="D6134" s="4">
        <v>116757</v>
      </c>
      <c r="E6134" s="4">
        <v>353290.35</v>
      </c>
      <c r="F6134" s="4">
        <v>-12.35</v>
      </c>
      <c r="G6134" s="4">
        <v>18983</v>
      </c>
      <c r="H6134" s="4">
        <v>9954.9599999999991</v>
      </c>
      <c r="I6134" s="4">
        <v>47112.98</v>
      </c>
      <c r="J6134" s="4"/>
      <c r="K6134" s="4">
        <v>-134859.18</v>
      </c>
    </row>
    <row r="6135" spans="1:11" x14ac:dyDescent="0.25">
      <c r="A6135" s="2">
        <v>42659</v>
      </c>
      <c r="B6135" s="4">
        <v>277.43</v>
      </c>
      <c r="C6135" s="4">
        <v>-3465.93</v>
      </c>
      <c r="D6135" s="4">
        <v>116757</v>
      </c>
      <c r="E6135" s="4">
        <v>353290.35</v>
      </c>
      <c r="F6135" s="4">
        <v>-12.35</v>
      </c>
      <c r="G6135" s="4">
        <v>18983</v>
      </c>
      <c r="H6135" s="4">
        <v>9954.9599999999991</v>
      </c>
      <c r="I6135" s="4">
        <v>47112.98</v>
      </c>
      <c r="J6135" s="4"/>
      <c r="K6135" s="4">
        <v>-134859.18</v>
      </c>
    </row>
    <row r="6136" spans="1:11" x14ac:dyDescent="0.25">
      <c r="A6136" s="2">
        <v>42660</v>
      </c>
      <c r="B6136" s="4">
        <v>277.43</v>
      </c>
      <c r="C6136" s="4">
        <v>-3465.93</v>
      </c>
      <c r="D6136" s="4">
        <v>116757</v>
      </c>
      <c r="E6136" s="4">
        <v>353290.35</v>
      </c>
      <c r="F6136" s="4">
        <v>-12.35</v>
      </c>
      <c r="G6136" s="4">
        <v>18983</v>
      </c>
      <c r="H6136" s="4">
        <v>9954.9599999999991</v>
      </c>
      <c r="I6136" s="4">
        <v>47112.98</v>
      </c>
      <c r="J6136" s="4"/>
      <c r="K6136" s="4">
        <v>-134859.18</v>
      </c>
    </row>
    <row r="6137" spans="1:11" x14ac:dyDescent="0.25">
      <c r="A6137" s="2">
        <v>42661</v>
      </c>
      <c r="B6137" s="4">
        <v>277.43</v>
      </c>
      <c r="C6137" s="4">
        <v>-3465.93</v>
      </c>
      <c r="D6137" s="4">
        <v>116757</v>
      </c>
      <c r="E6137" s="4">
        <v>353290.35</v>
      </c>
      <c r="F6137" s="4">
        <v>-12.35</v>
      </c>
      <c r="G6137" s="4">
        <v>18983</v>
      </c>
      <c r="H6137" s="4">
        <v>9954.9599999999991</v>
      </c>
      <c r="I6137" s="4">
        <v>47112.98</v>
      </c>
      <c r="J6137" s="4"/>
      <c r="K6137" s="4">
        <v>-134859.18</v>
      </c>
    </row>
    <row r="6138" spans="1:11" x14ac:dyDescent="0.25">
      <c r="A6138" s="2">
        <v>42662</v>
      </c>
      <c r="B6138" s="4">
        <v>277.43</v>
      </c>
      <c r="C6138" s="4">
        <v>-3465.93</v>
      </c>
      <c r="D6138" s="4">
        <v>116757</v>
      </c>
      <c r="E6138" s="4">
        <v>353290.35</v>
      </c>
      <c r="F6138" s="4">
        <v>-12.35</v>
      </c>
      <c r="G6138" s="4">
        <v>18983</v>
      </c>
      <c r="H6138" s="4">
        <v>9954.9599999999991</v>
      </c>
      <c r="I6138" s="4">
        <v>47112.98</v>
      </c>
      <c r="J6138" s="4"/>
      <c r="K6138" s="4">
        <v>-134859.18</v>
      </c>
    </row>
    <row r="6139" spans="1:11" x14ac:dyDescent="0.25">
      <c r="A6139" s="2">
        <v>42663</v>
      </c>
      <c r="B6139" s="4">
        <v>277.43</v>
      </c>
      <c r="C6139" s="4">
        <v>-3465.93</v>
      </c>
      <c r="D6139" s="4">
        <v>116757</v>
      </c>
      <c r="E6139" s="4">
        <v>353290.35</v>
      </c>
      <c r="F6139" s="4">
        <v>-12.35</v>
      </c>
      <c r="G6139" s="4">
        <v>18983</v>
      </c>
      <c r="H6139" s="4">
        <v>9954.9599999999991</v>
      </c>
      <c r="I6139" s="4">
        <v>47112.98</v>
      </c>
      <c r="J6139" s="4"/>
      <c r="K6139" s="4">
        <v>-134859.18</v>
      </c>
    </row>
    <row r="6140" spans="1:11" x14ac:dyDescent="0.25">
      <c r="A6140" s="2">
        <v>42664</v>
      </c>
      <c r="B6140" s="4">
        <v>277.43</v>
      </c>
      <c r="C6140" s="4">
        <v>-3465.93</v>
      </c>
      <c r="D6140" s="4">
        <v>116757</v>
      </c>
      <c r="E6140" s="4">
        <v>353290.35</v>
      </c>
      <c r="F6140" s="4">
        <v>-12.35</v>
      </c>
      <c r="G6140" s="4">
        <v>18983</v>
      </c>
      <c r="H6140" s="4">
        <v>9954.9599999999991</v>
      </c>
      <c r="I6140" s="4">
        <v>47112.98</v>
      </c>
      <c r="J6140" s="4"/>
      <c r="K6140" s="4">
        <v>-134859.18</v>
      </c>
    </row>
    <row r="6141" spans="1:11" x14ac:dyDescent="0.25">
      <c r="A6141" s="2">
        <v>42665</v>
      </c>
      <c r="B6141" s="4">
        <v>277.43</v>
      </c>
      <c r="C6141" s="4">
        <v>-3465.93</v>
      </c>
      <c r="D6141" s="4">
        <v>116757</v>
      </c>
      <c r="E6141" s="4">
        <v>353290.35</v>
      </c>
      <c r="F6141" s="4">
        <v>-12.35</v>
      </c>
      <c r="G6141" s="4">
        <v>18983</v>
      </c>
      <c r="H6141" s="4">
        <v>9954.9599999999991</v>
      </c>
      <c r="I6141" s="4">
        <v>47112.98</v>
      </c>
      <c r="J6141" s="4"/>
      <c r="K6141" s="4">
        <v>-134859.18</v>
      </c>
    </row>
    <row r="6142" spans="1:11" x14ac:dyDescent="0.25">
      <c r="A6142" s="2">
        <v>42666</v>
      </c>
      <c r="B6142" s="4">
        <v>277.43</v>
      </c>
      <c r="C6142" s="4">
        <v>-3465.93</v>
      </c>
      <c r="D6142" s="4">
        <v>116757</v>
      </c>
      <c r="E6142" s="4">
        <v>353290.35</v>
      </c>
      <c r="F6142" s="4">
        <v>-12.35</v>
      </c>
      <c r="G6142" s="4">
        <v>18983</v>
      </c>
      <c r="H6142" s="4">
        <v>9954.9599999999991</v>
      </c>
      <c r="I6142" s="4">
        <v>47112.98</v>
      </c>
      <c r="J6142" s="4"/>
      <c r="K6142" s="4">
        <v>-134859.18</v>
      </c>
    </row>
    <row r="6143" spans="1:11" x14ac:dyDescent="0.25">
      <c r="A6143" s="2">
        <v>42667</v>
      </c>
      <c r="B6143" s="4">
        <v>277.43</v>
      </c>
      <c r="C6143" s="4">
        <v>-3465.93</v>
      </c>
      <c r="D6143" s="4">
        <v>116757</v>
      </c>
      <c r="E6143" s="4">
        <v>353290.35</v>
      </c>
      <c r="F6143" s="4">
        <v>-12.35</v>
      </c>
      <c r="G6143" s="4">
        <v>18983</v>
      </c>
      <c r="H6143" s="4">
        <v>9954.9599999999991</v>
      </c>
      <c r="I6143" s="4">
        <v>47112.98</v>
      </c>
      <c r="J6143" s="4"/>
      <c r="K6143" s="4">
        <v>-134859.18</v>
      </c>
    </row>
    <row r="6144" spans="1:11" x14ac:dyDescent="0.25">
      <c r="A6144" s="2">
        <v>42668</v>
      </c>
      <c r="B6144" s="4">
        <v>277.43</v>
      </c>
      <c r="C6144" s="4">
        <v>-3465.93</v>
      </c>
      <c r="D6144" s="4">
        <v>116757</v>
      </c>
      <c r="E6144" s="4">
        <v>353290.35</v>
      </c>
      <c r="F6144" s="4">
        <v>-12.35</v>
      </c>
      <c r="G6144" s="4">
        <v>18983</v>
      </c>
      <c r="H6144" s="4">
        <v>9954.9599999999991</v>
      </c>
      <c r="I6144" s="4">
        <v>47112.98</v>
      </c>
      <c r="J6144" s="4"/>
      <c r="K6144" s="4">
        <v>-134859.18</v>
      </c>
    </row>
    <row r="6145" spans="1:11" x14ac:dyDescent="0.25">
      <c r="A6145" s="2">
        <v>42669</v>
      </c>
      <c r="B6145" s="4">
        <v>277.43</v>
      </c>
      <c r="C6145" s="4">
        <v>-3465.93</v>
      </c>
      <c r="D6145" s="4">
        <v>116757</v>
      </c>
      <c r="E6145" s="4">
        <v>353290.35</v>
      </c>
      <c r="F6145" s="4">
        <v>-12.35</v>
      </c>
      <c r="G6145" s="4">
        <v>18983</v>
      </c>
      <c r="H6145" s="4">
        <v>9954.9599999999991</v>
      </c>
      <c r="I6145" s="4">
        <v>47112.98</v>
      </c>
      <c r="J6145" s="4"/>
      <c r="K6145" s="4">
        <v>-134859.18</v>
      </c>
    </row>
    <row r="6146" spans="1:11" x14ac:dyDescent="0.25">
      <c r="A6146" s="2">
        <v>42670</v>
      </c>
      <c r="B6146" s="4">
        <v>277.43</v>
      </c>
      <c r="C6146" s="4">
        <v>-3465.93</v>
      </c>
      <c r="D6146" s="4">
        <v>116757</v>
      </c>
      <c r="E6146" s="4">
        <v>353290.35</v>
      </c>
      <c r="F6146" s="4">
        <v>-12.35</v>
      </c>
      <c r="G6146" s="4">
        <v>18983</v>
      </c>
      <c r="H6146" s="4">
        <v>9954.9599999999991</v>
      </c>
      <c r="I6146" s="4">
        <v>47112.98</v>
      </c>
      <c r="J6146" s="4"/>
      <c r="K6146" s="4">
        <v>-134859.18</v>
      </c>
    </row>
    <row r="6147" spans="1:11" x14ac:dyDescent="0.25">
      <c r="A6147" s="2">
        <v>42671</v>
      </c>
      <c r="B6147" s="4">
        <v>277.43</v>
      </c>
      <c r="C6147" s="4">
        <v>-3465.93</v>
      </c>
      <c r="D6147" s="4">
        <v>116757</v>
      </c>
      <c r="E6147" s="4">
        <v>353290.35</v>
      </c>
      <c r="F6147" s="4">
        <v>-12.35</v>
      </c>
      <c r="G6147" s="4">
        <v>18983</v>
      </c>
      <c r="H6147" s="4">
        <v>9954.9599999999991</v>
      </c>
      <c r="I6147" s="4">
        <v>47112.98</v>
      </c>
      <c r="J6147" s="4"/>
      <c r="K6147" s="4">
        <v>-134859.18</v>
      </c>
    </row>
    <row r="6148" spans="1:11" x14ac:dyDescent="0.25">
      <c r="A6148" s="2">
        <v>42672</v>
      </c>
      <c r="B6148" s="4">
        <v>277.43</v>
      </c>
      <c r="C6148" s="4">
        <v>-3465.93</v>
      </c>
      <c r="D6148" s="4">
        <v>116757</v>
      </c>
      <c r="E6148" s="4">
        <v>353290.35</v>
      </c>
      <c r="F6148" s="4">
        <v>-12.35</v>
      </c>
      <c r="G6148" s="4">
        <v>18983</v>
      </c>
      <c r="H6148" s="4">
        <v>9954.9599999999991</v>
      </c>
      <c r="I6148" s="4">
        <v>47112.98</v>
      </c>
      <c r="J6148" s="4"/>
      <c r="K6148" s="4">
        <v>-134859.18</v>
      </c>
    </row>
    <row r="6149" spans="1:11" x14ac:dyDescent="0.25">
      <c r="A6149" s="2">
        <v>42673</v>
      </c>
      <c r="B6149" s="4">
        <v>277.43</v>
      </c>
      <c r="C6149" s="4">
        <v>-3465.93</v>
      </c>
      <c r="D6149" s="4">
        <v>116757</v>
      </c>
      <c r="E6149" s="4">
        <v>353290.35</v>
      </c>
      <c r="F6149" s="4">
        <v>-12.35</v>
      </c>
      <c r="G6149" s="4">
        <v>18983</v>
      </c>
      <c r="H6149" s="4">
        <v>9954.9599999999991</v>
      </c>
      <c r="I6149" s="4">
        <v>47112.98</v>
      </c>
      <c r="J6149" s="4"/>
      <c r="K6149" s="4">
        <v>-134859.18</v>
      </c>
    </row>
    <row r="6150" spans="1:11" x14ac:dyDescent="0.25">
      <c r="A6150" s="2">
        <v>42674</v>
      </c>
      <c r="B6150" s="4">
        <v>277.43</v>
      </c>
      <c r="C6150" s="4">
        <v>-3465.93</v>
      </c>
      <c r="D6150" s="4">
        <v>116749</v>
      </c>
      <c r="E6150" s="4">
        <v>353290.35</v>
      </c>
      <c r="F6150" s="4">
        <v>-12.66</v>
      </c>
      <c r="G6150" s="4">
        <v>18983</v>
      </c>
      <c r="H6150" s="4">
        <v>9954.9599999999991</v>
      </c>
      <c r="I6150" s="4">
        <v>46974.27</v>
      </c>
      <c r="J6150" s="4"/>
      <c r="K6150" s="4">
        <v>-134859.18</v>
      </c>
    </row>
    <row r="6151" spans="1:11" x14ac:dyDescent="0.25">
      <c r="A6151" s="2">
        <v>42675</v>
      </c>
      <c r="B6151" s="4">
        <v>277.43</v>
      </c>
      <c r="C6151" s="4">
        <v>-3465.93</v>
      </c>
      <c r="D6151" s="4">
        <v>116749</v>
      </c>
      <c r="E6151" s="4">
        <v>353290.35</v>
      </c>
      <c r="F6151" s="4">
        <v>-12.66</v>
      </c>
      <c r="G6151" s="4">
        <v>18983</v>
      </c>
      <c r="H6151" s="4">
        <v>9954.9599999999991</v>
      </c>
      <c r="I6151" s="4">
        <v>46974.27</v>
      </c>
      <c r="J6151" s="4"/>
      <c r="K6151" s="4">
        <v>-134859.18</v>
      </c>
    </row>
    <row r="6152" spans="1:11" x14ac:dyDescent="0.25">
      <c r="A6152" s="2">
        <v>42676</v>
      </c>
      <c r="B6152" s="4">
        <v>277.43</v>
      </c>
      <c r="C6152" s="4">
        <v>-3465.93</v>
      </c>
      <c r="D6152" s="4">
        <v>116749</v>
      </c>
      <c r="E6152" s="4">
        <v>353290.35</v>
      </c>
      <c r="F6152" s="4">
        <v>-12.66</v>
      </c>
      <c r="G6152" s="4">
        <v>18983</v>
      </c>
      <c r="H6152" s="4">
        <v>9954.9599999999991</v>
      </c>
      <c r="I6152" s="4">
        <v>46974.27</v>
      </c>
      <c r="J6152" s="4"/>
      <c r="K6152" s="4">
        <v>-134859.18</v>
      </c>
    </row>
    <row r="6153" spans="1:11" x14ac:dyDescent="0.25">
      <c r="A6153" s="2">
        <v>42677</v>
      </c>
      <c r="B6153" s="4">
        <v>277.43</v>
      </c>
      <c r="C6153" s="4">
        <v>-3465.93</v>
      </c>
      <c r="D6153" s="4">
        <v>116749</v>
      </c>
      <c r="E6153" s="4">
        <v>353290.35</v>
      </c>
      <c r="F6153" s="4">
        <v>-12.66</v>
      </c>
      <c r="G6153" s="4">
        <v>18983</v>
      </c>
      <c r="H6153" s="4">
        <v>9954.9599999999991</v>
      </c>
      <c r="I6153" s="4">
        <v>46974.27</v>
      </c>
      <c r="J6153" s="4"/>
      <c r="K6153" s="4">
        <v>-134859.18</v>
      </c>
    </row>
    <row r="6154" spans="1:11" x14ac:dyDescent="0.25">
      <c r="A6154" s="2">
        <v>42678</v>
      </c>
      <c r="B6154" s="4">
        <v>277.43</v>
      </c>
      <c r="C6154" s="4">
        <v>-3465.93</v>
      </c>
      <c r="D6154" s="4">
        <v>116749</v>
      </c>
      <c r="E6154" s="4">
        <v>353290.35</v>
      </c>
      <c r="F6154" s="4">
        <v>-12.66</v>
      </c>
      <c r="G6154" s="4">
        <v>18983</v>
      </c>
      <c r="H6154" s="4">
        <v>9954.9599999999991</v>
      </c>
      <c r="I6154" s="4">
        <v>46974.27</v>
      </c>
      <c r="J6154" s="4"/>
      <c r="K6154" s="4">
        <v>-134859.18</v>
      </c>
    </row>
    <row r="6155" spans="1:11" x14ac:dyDescent="0.25">
      <c r="A6155" s="2">
        <v>42679</v>
      </c>
      <c r="B6155" s="4">
        <v>277.43</v>
      </c>
      <c r="C6155" s="4">
        <v>-3465.93</v>
      </c>
      <c r="D6155" s="4">
        <v>116749</v>
      </c>
      <c r="E6155" s="4">
        <v>353290.35</v>
      </c>
      <c r="F6155" s="4">
        <v>-12.66</v>
      </c>
      <c r="G6155" s="4">
        <v>18983</v>
      </c>
      <c r="H6155" s="4">
        <v>9954.9599999999991</v>
      </c>
      <c r="I6155" s="4">
        <v>46974.27</v>
      </c>
      <c r="J6155" s="4"/>
      <c r="K6155" s="4">
        <v>-134859.18</v>
      </c>
    </row>
    <row r="6156" spans="1:11" x14ac:dyDescent="0.25">
      <c r="A6156" s="2">
        <v>42680</v>
      </c>
      <c r="B6156" s="4">
        <v>277.43</v>
      </c>
      <c r="C6156" s="4">
        <v>-3465.93</v>
      </c>
      <c r="D6156" s="4">
        <v>116749</v>
      </c>
      <c r="E6156" s="4">
        <v>353290.35</v>
      </c>
      <c r="F6156" s="4">
        <v>-12.66</v>
      </c>
      <c r="G6156" s="4">
        <v>18983</v>
      </c>
      <c r="H6156" s="4">
        <v>9954.9599999999991</v>
      </c>
      <c r="I6156" s="4">
        <v>46974.27</v>
      </c>
      <c r="J6156" s="4"/>
      <c r="K6156" s="4">
        <v>-134859.18</v>
      </c>
    </row>
    <row r="6157" spans="1:11" x14ac:dyDescent="0.25">
      <c r="A6157" s="2">
        <v>42681</v>
      </c>
      <c r="B6157" s="4">
        <v>277.43</v>
      </c>
      <c r="C6157" s="4">
        <v>-3465.93</v>
      </c>
      <c r="D6157" s="4">
        <v>116749</v>
      </c>
      <c r="E6157" s="4">
        <v>353290.35</v>
      </c>
      <c r="F6157" s="4">
        <v>-12.66</v>
      </c>
      <c r="G6157" s="4">
        <v>18983</v>
      </c>
      <c r="H6157" s="4">
        <v>9954.9599999999991</v>
      </c>
      <c r="I6157" s="4">
        <v>46974.27</v>
      </c>
      <c r="J6157" s="4"/>
      <c r="K6157" s="4">
        <v>-134859.18</v>
      </c>
    </row>
    <row r="6158" spans="1:11" x14ac:dyDescent="0.25">
      <c r="A6158" s="2">
        <v>42682</v>
      </c>
      <c r="B6158" s="4">
        <v>277.43</v>
      </c>
      <c r="C6158" s="4">
        <v>-3465.93</v>
      </c>
      <c r="D6158" s="4">
        <v>116749</v>
      </c>
      <c r="E6158" s="4">
        <v>353290.35</v>
      </c>
      <c r="F6158" s="4">
        <v>-12.66</v>
      </c>
      <c r="G6158" s="4">
        <v>18983</v>
      </c>
      <c r="H6158" s="4">
        <v>9954.9599999999991</v>
      </c>
      <c r="I6158" s="4">
        <v>46974.27</v>
      </c>
      <c r="J6158" s="4"/>
      <c r="K6158" s="4">
        <v>-134859.18</v>
      </c>
    </row>
    <row r="6159" spans="1:11" x14ac:dyDescent="0.25">
      <c r="A6159" s="2">
        <v>42683</v>
      </c>
      <c r="B6159" s="4">
        <v>277.43</v>
      </c>
      <c r="C6159" s="4">
        <v>-3465.93</v>
      </c>
      <c r="D6159" s="4">
        <v>116749</v>
      </c>
      <c r="E6159" s="4">
        <v>353290.35</v>
      </c>
      <c r="F6159" s="4">
        <v>-12.66</v>
      </c>
      <c r="G6159" s="4">
        <v>18983</v>
      </c>
      <c r="H6159" s="4">
        <v>9954.9599999999991</v>
      </c>
      <c r="I6159" s="4">
        <v>46974.27</v>
      </c>
      <c r="J6159" s="4"/>
      <c r="K6159" s="4">
        <v>-134859.18</v>
      </c>
    </row>
    <row r="6160" spans="1:11" x14ac:dyDescent="0.25">
      <c r="A6160" s="2">
        <v>42684</v>
      </c>
      <c r="B6160" s="4">
        <v>277.43</v>
      </c>
      <c r="C6160" s="4">
        <v>-3465.93</v>
      </c>
      <c r="D6160" s="4">
        <v>116749</v>
      </c>
      <c r="E6160" s="4">
        <v>353290.35</v>
      </c>
      <c r="F6160" s="4">
        <v>-12.66</v>
      </c>
      <c r="G6160" s="4">
        <v>18983</v>
      </c>
      <c r="H6160" s="4">
        <v>9954.9599999999991</v>
      </c>
      <c r="I6160" s="4">
        <v>46974.27</v>
      </c>
      <c r="J6160" s="4"/>
      <c r="K6160" s="4">
        <v>-134859.18</v>
      </c>
    </row>
    <row r="6161" spans="1:11" x14ac:dyDescent="0.25">
      <c r="A6161" s="2">
        <v>42685</v>
      </c>
      <c r="B6161" s="4">
        <v>277.43</v>
      </c>
      <c r="C6161" s="4">
        <v>-3465.93</v>
      </c>
      <c r="D6161" s="4">
        <v>116749</v>
      </c>
      <c r="E6161" s="4">
        <v>353290.35</v>
      </c>
      <c r="F6161" s="4">
        <v>-12.66</v>
      </c>
      <c r="G6161" s="4">
        <v>18983</v>
      </c>
      <c r="H6161" s="4">
        <v>9954.9599999999991</v>
      </c>
      <c r="I6161" s="4">
        <v>46974.27</v>
      </c>
      <c r="J6161" s="4"/>
      <c r="K6161" s="4">
        <v>-134859.18</v>
      </c>
    </row>
    <row r="6162" spans="1:11" x14ac:dyDescent="0.25">
      <c r="A6162" s="2">
        <v>42686</v>
      </c>
      <c r="B6162" s="4">
        <v>277.43</v>
      </c>
      <c r="C6162" s="4">
        <v>-3465.93</v>
      </c>
      <c r="D6162" s="4">
        <v>116749</v>
      </c>
      <c r="E6162" s="4">
        <v>353290.35</v>
      </c>
      <c r="F6162" s="4">
        <v>-12.66</v>
      </c>
      <c r="G6162" s="4">
        <v>18983</v>
      </c>
      <c r="H6162" s="4">
        <v>9954.9599999999991</v>
      </c>
      <c r="I6162" s="4">
        <v>46974.27</v>
      </c>
      <c r="J6162" s="4"/>
      <c r="K6162" s="4">
        <v>-134859.18</v>
      </c>
    </row>
    <row r="6163" spans="1:11" x14ac:dyDescent="0.25">
      <c r="A6163" s="2">
        <v>42687</v>
      </c>
      <c r="B6163" s="4">
        <v>277.43</v>
      </c>
      <c r="C6163" s="4">
        <v>-3465.93</v>
      </c>
      <c r="D6163" s="4">
        <v>116749</v>
      </c>
      <c r="E6163" s="4">
        <v>353290.35</v>
      </c>
      <c r="F6163" s="4">
        <v>-12.66</v>
      </c>
      <c r="G6163" s="4">
        <v>18983</v>
      </c>
      <c r="H6163" s="4">
        <v>9954.9599999999991</v>
      </c>
      <c r="I6163" s="4">
        <v>46974.27</v>
      </c>
      <c r="J6163" s="4"/>
      <c r="K6163" s="4">
        <v>-134859.18</v>
      </c>
    </row>
    <row r="6164" spans="1:11" x14ac:dyDescent="0.25">
      <c r="A6164" s="2">
        <v>42688</v>
      </c>
      <c r="B6164" s="4">
        <v>277.43</v>
      </c>
      <c r="C6164" s="4">
        <v>-3465.93</v>
      </c>
      <c r="D6164" s="4">
        <v>116749</v>
      </c>
      <c r="E6164" s="4">
        <v>353290.35</v>
      </c>
      <c r="F6164" s="4">
        <v>-12.66</v>
      </c>
      <c r="G6164" s="4">
        <v>18983</v>
      </c>
      <c r="H6164" s="4">
        <v>9954.9599999999991</v>
      </c>
      <c r="I6164" s="4">
        <v>46974.27</v>
      </c>
      <c r="J6164" s="4"/>
      <c r="K6164" s="4">
        <v>-134859.18</v>
      </c>
    </row>
    <row r="6165" spans="1:11" x14ac:dyDescent="0.25">
      <c r="A6165" s="2">
        <v>42689</v>
      </c>
      <c r="B6165" s="4">
        <v>277.43</v>
      </c>
      <c r="C6165" s="4">
        <v>-3465.93</v>
      </c>
      <c r="D6165" s="4">
        <v>116749</v>
      </c>
      <c r="E6165" s="4">
        <v>353290.35</v>
      </c>
      <c r="F6165" s="4">
        <v>-12.66</v>
      </c>
      <c r="G6165" s="4">
        <v>18983</v>
      </c>
      <c r="H6165" s="4">
        <v>9954.9599999999991</v>
      </c>
      <c r="I6165" s="4">
        <v>46974.27</v>
      </c>
      <c r="J6165" s="4"/>
      <c r="K6165" s="4">
        <v>-134859.18</v>
      </c>
    </row>
    <row r="6166" spans="1:11" x14ac:dyDescent="0.25">
      <c r="A6166" s="2">
        <v>42690</v>
      </c>
      <c r="B6166" s="4">
        <v>277.43</v>
      </c>
      <c r="C6166" s="4">
        <v>-3465.93</v>
      </c>
      <c r="D6166" s="4">
        <v>116749</v>
      </c>
      <c r="E6166" s="4">
        <v>353290.35</v>
      </c>
      <c r="F6166" s="4">
        <v>-12.66</v>
      </c>
      <c r="G6166" s="4">
        <v>18983</v>
      </c>
      <c r="H6166" s="4">
        <v>9954.9599999999991</v>
      </c>
      <c r="I6166" s="4">
        <v>46974.27</v>
      </c>
      <c r="J6166" s="4"/>
      <c r="K6166" s="4">
        <v>-134859.18</v>
      </c>
    </row>
    <row r="6167" spans="1:11" x14ac:dyDescent="0.25">
      <c r="A6167" s="2">
        <v>42691</v>
      </c>
      <c r="B6167" s="4">
        <v>277.43</v>
      </c>
      <c r="C6167" s="4">
        <v>-3465.93</v>
      </c>
      <c r="D6167" s="4">
        <v>116749</v>
      </c>
      <c r="E6167" s="4">
        <v>353290.35</v>
      </c>
      <c r="F6167" s="4">
        <v>-12.66</v>
      </c>
      <c r="G6167" s="4">
        <v>18983</v>
      </c>
      <c r="H6167" s="4">
        <v>9954.9599999999991</v>
      </c>
      <c r="I6167" s="4">
        <v>46974.27</v>
      </c>
      <c r="J6167" s="4"/>
      <c r="K6167" s="4">
        <v>-134859.18</v>
      </c>
    </row>
    <row r="6168" spans="1:11" x14ac:dyDescent="0.25">
      <c r="A6168" s="2">
        <v>42692</v>
      </c>
      <c r="B6168" s="4">
        <v>277.43</v>
      </c>
      <c r="C6168" s="4">
        <v>-3465.93</v>
      </c>
      <c r="D6168" s="4">
        <v>116749</v>
      </c>
      <c r="E6168" s="4">
        <v>353290.35</v>
      </c>
      <c r="F6168" s="4">
        <v>-12.66</v>
      </c>
      <c r="G6168" s="4">
        <v>18983</v>
      </c>
      <c r="H6168" s="4">
        <v>9954.9599999999991</v>
      </c>
      <c r="I6168" s="4">
        <v>46974.27</v>
      </c>
      <c r="J6168" s="4"/>
      <c r="K6168" s="4">
        <v>-134859.18</v>
      </c>
    </row>
    <row r="6169" spans="1:11" x14ac:dyDescent="0.25">
      <c r="A6169" s="2">
        <v>42693</v>
      </c>
      <c r="B6169" s="4">
        <v>277.43</v>
      </c>
      <c r="C6169" s="4">
        <v>-3465.93</v>
      </c>
      <c r="D6169" s="4">
        <v>116749</v>
      </c>
      <c r="E6169" s="4">
        <v>353290.35</v>
      </c>
      <c r="F6169" s="4">
        <v>-12.66</v>
      </c>
      <c r="G6169" s="4">
        <v>18983</v>
      </c>
      <c r="H6169" s="4">
        <v>9954.9599999999991</v>
      </c>
      <c r="I6169" s="4">
        <v>46974.27</v>
      </c>
      <c r="J6169" s="4"/>
      <c r="K6169" s="4">
        <v>-134859.18</v>
      </c>
    </row>
    <row r="6170" spans="1:11" x14ac:dyDescent="0.25">
      <c r="A6170" s="2">
        <v>42694</v>
      </c>
      <c r="B6170" s="4">
        <v>277.43</v>
      </c>
      <c r="C6170" s="4">
        <v>-3465.93</v>
      </c>
      <c r="D6170" s="4">
        <v>116749</v>
      </c>
      <c r="E6170" s="4">
        <v>353290.35</v>
      </c>
      <c r="F6170" s="4">
        <v>-12.66</v>
      </c>
      <c r="G6170" s="4">
        <v>18983</v>
      </c>
      <c r="H6170" s="4">
        <v>9954.9599999999991</v>
      </c>
      <c r="I6170" s="4">
        <v>46974.27</v>
      </c>
      <c r="J6170" s="4"/>
      <c r="K6170" s="4">
        <v>-134859.18</v>
      </c>
    </row>
    <row r="6171" spans="1:11" x14ac:dyDescent="0.25">
      <c r="A6171" s="2">
        <v>42695</v>
      </c>
      <c r="B6171" s="4">
        <v>277.43</v>
      </c>
      <c r="C6171" s="4">
        <v>-3465.93</v>
      </c>
      <c r="D6171" s="4">
        <v>116749</v>
      </c>
      <c r="E6171" s="4">
        <v>353290.35</v>
      </c>
      <c r="F6171" s="4">
        <v>-12.66</v>
      </c>
      <c r="G6171" s="4">
        <v>18983</v>
      </c>
      <c r="H6171" s="4">
        <v>9954.9599999999991</v>
      </c>
      <c r="I6171" s="4">
        <v>46974.27</v>
      </c>
      <c r="J6171" s="4"/>
      <c r="K6171" s="4">
        <v>-134859.18</v>
      </c>
    </row>
    <row r="6172" spans="1:11" x14ac:dyDescent="0.25">
      <c r="A6172" s="2">
        <v>42696</v>
      </c>
      <c r="B6172" s="4">
        <v>277.43</v>
      </c>
      <c r="C6172" s="4">
        <v>-3465.93</v>
      </c>
      <c r="D6172" s="4">
        <v>116749</v>
      </c>
      <c r="E6172" s="4">
        <v>353290.35</v>
      </c>
      <c r="F6172" s="4">
        <v>-12.66</v>
      </c>
      <c r="G6172" s="4">
        <v>18983</v>
      </c>
      <c r="H6172" s="4">
        <v>9954.9599999999991</v>
      </c>
      <c r="I6172" s="4">
        <v>46974.27</v>
      </c>
      <c r="J6172" s="4"/>
      <c r="K6172" s="4">
        <v>-134859.18</v>
      </c>
    </row>
    <row r="6173" spans="1:11" x14ac:dyDescent="0.25">
      <c r="A6173" s="2">
        <v>42697</v>
      </c>
      <c r="B6173" s="4">
        <v>277.43</v>
      </c>
      <c r="C6173" s="4">
        <v>-3465.93</v>
      </c>
      <c r="D6173" s="4">
        <v>116749</v>
      </c>
      <c r="E6173" s="4">
        <v>353290.35</v>
      </c>
      <c r="F6173" s="4">
        <v>-12.66</v>
      </c>
      <c r="G6173" s="4">
        <v>18983</v>
      </c>
      <c r="H6173" s="4">
        <v>9954.9599999999991</v>
      </c>
      <c r="I6173" s="4">
        <v>46974.27</v>
      </c>
      <c r="J6173" s="4"/>
      <c r="K6173" s="4">
        <v>-134859.18</v>
      </c>
    </row>
    <row r="6174" spans="1:11" x14ac:dyDescent="0.25">
      <c r="A6174" s="2">
        <v>42698</v>
      </c>
      <c r="B6174" s="4">
        <v>277.43</v>
      </c>
      <c r="C6174" s="4">
        <v>-3465.93</v>
      </c>
      <c r="D6174" s="4">
        <v>116749</v>
      </c>
      <c r="E6174" s="4">
        <v>353290.35</v>
      </c>
      <c r="F6174" s="4">
        <v>-12.66</v>
      </c>
      <c r="G6174" s="4">
        <v>18983</v>
      </c>
      <c r="H6174" s="4">
        <v>9954.9599999999991</v>
      </c>
      <c r="I6174" s="4">
        <v>46974.27</v>
      </c>
      <c r="J6174" s="4"/>
      <c r="K6174" s="4">
        <v>-134859.18</v>
      </c>
    </row>
    <row r="6175" spans="1:11" x14ac:dyDescent="0.25">
      <c r="A6175" s="2">
        <v>42699</v>
      </c>
      <c r="B6175" s="4">
        <v>277.43</v>
      </c>
      <c r="C6175" s="4">
        <v>-3465.93</v>
      </c>
      <c r="D6175" s="4">
        <v>116749</v>
      </c>
      <c r="E6175" s="4">
        <v>353290.35</v>
      </c>
      <c r="F6175" s="4">
        <v>-12.66</v>
      </c>
      <c r="G6175" s="4">
        <v>18983</v>
      </c>
      <c r="H6175" s="4">
        <v>9954.9599999999991</v>
      </c>
      <c r="I6175" s="4">
        <v>46974.27</v>
      </c>
      <c r="J6175" s="4"/>
      <c r="K6175" s="4">
        <v>-134859.18</v>
      </c>
    </row>
    <row r="6176" spans="1:11" x14ac:dyDescent="0.25">
      <c r="A6176" s="2">
        <v>42700</v>
      </c>
      <c r="B6176" s="4">
        <v>277.43</v>
      </c>
      <c r="C6176" s="4">
        <v>-3465.93</v>
      </c>
      <c r="D6176" s="4">
        <v>116749</v>
      </c>
      <c r="E6176" s="4">
        <v>353290.35</v>
      </c>
      <c r="F6176" s="4">
        <v>-12.66</v>
      </c>
      <c r="G6176" s="4">
        <v>18983</v>
      </c>
      <c r="H6176" s="4">
        <v>9954.9599999999991</v>
      </c>
      <c r="I6176" s="4">
        <v>46974.27</v>
      </c>
      <c r="J6176" s="4"/>
      <c r="K6176" s="4">
        <v>-134859.18</v>
      </c>
    </row>
    <row r="6177" spans="1:11" x14ac:dyDescent="0.25">
      <c r="A6177" s="2">
        <v>42701</v>
      </c>
      <c r="B6177" s="4">
        <v>277.43</v>
      </c>
      <c r="C6177" s="4">
        <v>-3465.93</v>
      </c>
      <c r="D6177" s="4">
        <v>116749</v>
      </c>
      <c r="E6177" s="4">
        <v>353290.35</v>
      </c>
      <c r="F6177" s="4">
        <v>-12.66</v>
      </c>
      <c r="G6177" s="4">
        <v>18983</v>
      </c>
      <c r="H6177" s="4">
        <v>9954.9599999999991</v>
      </c>
      <c r="I6177" s="4">
        <v>46974.27</v>
      </c>
      <c r="J6177" s="4"/>
      <c r="K6177" s="4">
        <v>-134859.18</v>
      </c>
    </row>
    <row r="6178" spans="1:11" x14ac:dyDescent="0.25">
      <c r="A6178" s="2">
        <v>42702</v>
      </c>
      <c r="B6178" s="4">
        <v>277.43</v>
      </c>
      <c r="C6178" s="4">
        <v>-3465.93</v>
      </c>
      <c r="D6178" s="4">
        <v>116749</v>
      </c>
      <c r="E6178" s="4">
        <v>353290.35</v>
      </c>
      <c r="F6178" s="4">
        <v>-12.66</v>
      </c>
      <c r="G6178" s="4">
        <v>18983</v>
      </c>
      <c r="H6178" s="4">
        <v>9954.9599999999991</v>
      </c>
      <c r="I6178" s="4">
        <v>46974.27</v>
      </c>
      <c r="J6178" s="4"/>
      <c r="K6178" s="4">
        <v>-134859.18</v>
      </c>
    </row>
    <row r="6179" spans="1:11" x14ac:dyDescent="0.25">
      <c r="A6179" s="2">
        <v>42703</v>
      </c>
      <c r="B6179" s="4">
        <v>277.43</v>
      </c>
      <c r="C6179" s="4">
        <v>-3465.93</v>
      </c>
      <c r="D6179" s="4">
        <v>116749</v>
      </c>
      <c r="E6179" s="4">
        <v>353290.35</v>
      </c>
      <c r="F6179" s="4">
        <v>-12.66</v>
      </c>
      <c r="G6179" s="4">
        <v>18983</v>
      </c>
      <c r="H6179" s="4">
        <v>9954.9599999999991</v>
      </c>
      <c r="I6179" s="4">
        <v>46974.27</v>
      </c>
      <c r="J6179" s="4"/>
      <c r="K6179" s="4">
        <v>-134859.18</v>
      </c>
    </row>
    <row r="6180" spans="1:11" x14ac:dyDescent="0.25">
      <c r="A6180" s="2">
        <v>42704</v>
      </c>
      <c r="B6180" s="4">
        <v>277.43</v>
      </c>
      <c r="C6180" s="4">
        <v>-3465.93</v>
      </c>
      <c r="D6180" s="4">
        <v>116950</v>
      </c>
      <c r="E6180" s="4">
        <v>353290.35</v>
      </c>
      <c r="F6180" s="4">
        <v>-13.3</v>
      </c>
      <c r="G6180" s="4">
        <v>18983</v>
      </c>
      <c r="H6180" s="4">
        <v>9954.9599999999991</v>
      </c>
      <c r="I6180" s="4">
        <v>46751.1</v>
      </c>
      <c r="J6180" s="4"/>
      <c r="K6180" s="4">
        <v>-134859.18</v>
      </c>
    </row>
    <row r="6181" spans="1:11" x14ac:dyDescent="0.25">
      <c r="A6181" s="2">
        <v>42705</v>
      </c>
      <c r="B6181" s="4">
        <v>277.43</v>
      </c>
      <c r="C6181" s="4">
        <v>-3465.93</v>
      </c>
      <c r="D6181" s="4">
        <v>116950</v>
      </c>
      <c r="E6181" s="4">
        <v>353290.35</v>
      </c>
      <c r="F6181" s="4">
        <v>-13.3</v>
      </c>
      <c r="G6181" s="4">
        <v>18983</v>
      </c>
      <c r="H6181" s="4">
        <v>9954.9599999999991</v>
      </c>
      <c r="I6181" s="4">
        <v>46751.1</v>
      </c>
      <c r="J6181" s="4"/>
      <c r="K6181" s="4">
        <v>-134859.18</v>
      </c>
    </row>
    <row r="6182" spans="1:11" x14ac:dyDescent="0.25">
      <c r="A6182" s="2">
        <v>42706</v>
      </c>
      <c r="B6182" s="4">
        <v>277.43</v>
      </c>
      <c r="C6182" s="4">
        <v>-3465.93</v>
      </c>
      <c r="D6182" s="4">
        <v>116950</v>
      </c>
      <c r="E6182" s="4">
        <v>353290.35</v>
      </c>
      <c r="F6182" s="4">
        <v>-13.3</v>
      </c>
      <c r="G6182" s="4">
        <v>18983</v>
      </c>
      <c r="H6182" s="4">
        <v>9954.9599999999991</v>
      </c>
      <c r="I6182" s="4">
        <v>46751.1</v>
      </c>
      <c r="J6182" s="4"/>
      <c r="K6182" s="4">
        <v>-134859.18</v>
      </c>
    </row>
    <row r="6183" spans="1:11" x14ac:dyDescent="0.25">
      <c r="A6183" s="2">
        <v>42707</v>
      </c>
      <c r="B6183" s="4">
        <v>277.43</v>
      </c>
      <c r="C6183" s="4">
        <v>-3465.93</v>
      </c>
      <c r="D6183" s="4">
        <v>116950</v>
      </c>
      <c r="E6183" s="4">
        <v>353290.35</v>
      </c>
      <c r="F6183" s="4">
        <v>-13.3</v>
      </c>
      <c r="G6183" s="4">
        <v>18983</v>
      </c>
      <c r="H6183" s="4">
        <v>9954.9599999999991</v>
      </c>
      <c r="I6183" s="4">
        <v>46751.1</v>
      </c>
      <c r="J6183" s="4"/>
      <c r="K6183" s="4">
        <v>-134859.18</v>
      </c>
    </row>
    <row r="6184" spans="1:11" x14ac:dyDescent="0.25">
      <c r="A6184" s="2">
        <v>42708</v>
      </c>
      <c r="B6184" s="4">
        <v>277.43</v>
      </c>
      <c r="C6184" s="4">
        <v>-3465.93</v>
      </c>
      <c r="D6184" s="4">
        <v>116950</v>
      </c>
      <c r="E6184" s="4">
        <v>353290.35</v>
      </c>
      <c r="F6184" s="4">
        <v>-13.3</v>
      </c>
      <c r="G6184" s="4">
        <v>18983</v>
      </c>
      <c r="H6184" s="4">
        <v>9954.9599999999991</v>
      </c>
      <c r="I6184" s="4">
        <v>46751.1</v>
      </c>
      <c r="J6184" s="4"/>
      <c r="K6184" s="4">
        <v>-134859.18</v>
      </c>
    </row>
    <row r="6185" spans="1:11" x14ac:dyDescent="0.25">
      <c r="A6185" s="2">
        <v>42709</v>
      </c>
      <c r="B6185" s="4">
        <v>277.43</v>
      </c>
      <c r="C6185" s="4">
        <v>-3465.93</v>
      </c>
      <c r="D6185" s="4">
        <v>116950</v>
      </c>
      <c r="E6185" s="4">
        <v>353290.35</v>
      </c>
      <c r="F6185" s="4">
        <v>-13.3</v>
      </c>
      <c r="G6185" s="4">
        <v>18983</v>
      </c>
      <c r="H6185" s="4">
        <v>9954.9599999999991</v>
      </c>
      <c r="I6185" s="4">
        <v>46751.1</v>
      </c>
      <c r="J6185" s="4"/>
      <c r="K6185" s="4">
        <v>-134859.18</v>
      </c>
    </row>
    <row r="6186" spans="1:11" x14ac:dyDescent="0.25">
      <c r="A6186" s="2">
        <v>42710</v>
      </c>
      <c r="B6186" s="4">
        <v>277.43</v>
      </c>
      <c r="C6186" s="4">
        <v>-3465.93</v>
      </c>
      <c r="D6186" s="4">
        <v>116950</v>
      </c>
      <c r="E6186" s="4">
        <v>353290.35</v>
      </c>
      <c r="F6186" s="4">
        <v>-13.3</v>
      </c>
      <c r="G6186" s="4">
        <v>18983</v>
      </c>
      <c r="H6186" s="4">
        <v>9954.9599999999991</v>
      </c>
      <c r="I6186" s="4">
        <v>46751.1</v>
      </c>
      <c r="J6186" s="4"/>
      <c r="K6186" s="4">
        <v>-134859.18</v>
      </c>
    </row>
    <row r="6187" spans="1:11" x14ac:dyDescent="0.25">
      <c r="A6187" s="2">
        <v>42711</v>
      </c>
      <c r="B6187" s="4">
        <v>277.43</v>
      </c>
      <c r="C6187" s="4">
        <v>-3465.93</v>
      </c>
      <c r="D6187" s="4">
        <v>116950</v>
      </c>
      <c r="E6187" s="4">
        <v>353290.35</v>
      </c>
      <c r="F6187" s="4">
        <v>-13.3</v>
      </c>
      <c r="G6187" s="4">
        <v>18983</v>
      </c>
      <c r="H6187" s="4">
        <v>9954.9599999999991</v>
      </c>
      <c r="I6187" s="4">
        <v>46751.1</v>
      </c>
      <c r="J6187" s="4"/>
      <c r="K6187" s="4">
        <v>-134859.18</v>
      </c>
    </row>
    <row r="6188" spans="1:11" x14ac:dyDescent="0.25">
      <c r="A6188" s="2">
        <v>42712</v>
      </c>
      <c r="B6188" s="4">
        <v>277.43</v>
      </c>
      <c r="C6188" s="4">
        <v>-3465.93</v>
      </c>
      <c r="D6188" s="4">
        <v>116950</v>
      </c>
      <c r="E6188" s="4">
        <v>353290.35</v>
      </c>
      <c r="F6188" s="4">
        <v>-13.3</v>
      </c>
      <c r="G6188" s="4">
        <v>18983</v>
      </c>
      <c r="H6188" s="4">
        <v>9954.9599999999991</v>
      </c>
      <c r="I6188" s="4">
        <v>46751.1</v>
      </c>
      <c r="J6188" s="4"/>
      <c r="K6188" s="4">
        <v>-134859.18</v>
      </c>
    </row>
    <row r="6189" spans="1:11" x14ac:dyDescent="0.25">
      <c r="A6189" s="2">
        <v>42713</v>
      </c>
      <c r="B6189" s="4">
        <v>277.43</v>
      </c>
      <c r="C6189" s="4">
        <v>-3465.93</v>
      </c>
      <c r="D6189" s="4">
        <v>116950</v>
      </c>
      <c r="E6189" s="4">
        <v>353290.35</v>
      </c>
      <c r="F6189" s="4">
        <v>-13.3</v>
      </c>
      <c r="G6189" s="4">
        <v>18983</v>
      </c>
      <c r="H6189" s="4">
        <v>9954.9599999999991</v>
      </c>
      <c r="I6189" s="4">
        <v>46751.1</v>
      </c>
      <c r="J6189" s="4"/>
      <c r="K6189" s="4">
        <v>-134859.18</v>
      </c>
    </row>
    <row r="6190" spans="1:11" x14ac:dyDescent="0.25">
      <c r="A6190" s="2">
        <v>42714</v>
      </c>
      <c r="B6190" s="4">
        <v>277.43</v>
      </c>
      <c r="C6190" s="4">
        <v>-3465.93</v>
      </c>
      <c r="D6190" s="4">
        <v>116950</v>
      </c>
      <c r="E6190" s="4">
        <v>353290.35</v>
      </c>
      <c r="F6190" s="4">
        <v>-13.3</v>
      </c>
      <c r="G6190" s="4">
        <v>18983</v>
      </c>
      <c r="H6190" s="4">
        <v>9954.9599999999991</v>
      </c>
      <c r="I6190" s="4">
        <v>46751.1</v>
      </c>
      <c r="J6190" s="4"/>
      <c r="K6190" s="4">
        <v>-134859.18</v>
      </c>
    </row>
    <row r="6191" spans="1:11" x14ac:dyDescent="0.25">
      <c r="A6191" s="2">
        <v>42715</v>
      </c>
      <c r="B6191" s="4">
        <v>277.43</v>
      </c>
      <c r="C6191" s="4">
        <v>-3465.93</v>
      </c>
      <c r="D6191" s="4">
        <v>116950</v>
      </c>
      <c r="E6191" s="4">
        <v>353290.35</v>
      </c>
      <c r="F6191" s="4">
        <v>-13.3</v>
      </c>
      <c r="G6191" s="4">
        <v>18983</v>
      </c>
      <c r="H6191" s="4">
        <v>9954.9599999999991</v>
      </c>
      <c r="I6191" s="4">
        <v>46751.1</v>
      </c>
      <c r="J6191" s="4"/>
      <c r="K6191" s="4">
        <v>-134859.18</v>
      </c>
    </row>
    <row r="6192" spans="1:11" x14ac:dyDescent="0.25">
      <c r="A6192" s="2">
        <v>42716</v>
      </c>
      <c r="B6192" s="4">
        <v>277.43</v>
      </c>
      <c r="C6192" s="4">
        <v>-3465.93</v>
      </c>
      <c r="D6192" s="4">
        <v>116950</v>
      </c>
      <c r="E6192" s="4">
        <v>353290.35</v>
      </c>
      <c r="F6192" s="4">
        <v>-13.3</v>
      </c>
      <c r="G6192" s="4">
        <v>18983</v>
      </c>
      <c r="H6192" s="4">
        <v>9954.9599999999991</v>
      </c>
      <c r="I6192" s="4">
        <v>46751.1</v>
      </c>
      <c r="J6192" s="4"/>
      <c r="K6192" s="4">
        <v>-134859.18</v>
      </c>
    </row>
    <row r="6193" spans="1:11" x14ac:dyDescent="0.25">
      <c r="A6193" s="2">
        <v>42717</v>
      </c>
      <c r="B6193" s="4">
        <v>277.43</v>
      </c>
      <c r="C6193" s="4">
        <v>-3465.93</v>
      </c>
      <c r="D6193" s="4">
        <v>116950</v>
      </c>
      <c r="E6193" s="4">
        <v>353290.35</v>
      </c>
      <c r="F6193" s="4">
        <v>-13.3</v>
      </c>
      <c r="G6193" s="4">
        <v>18983</v>
      </c>
      <c r="H6193" s="4">
        <v>9954.9599999999991</v>
      </c>
      <c r="I6193" s="4">
        <v>46751.1</v>
      </c>
      <c r="J6193" s="4"/>
      <c r="K6193" s="4">
        <v>-134859.18</v>
      </c>
    </row>
    <row r="6194" spans="1:11" x14ac:dyDescent="0.25">
      <c r="A6194" s="2">
        <v>42718</v>
      </c>
      <c r="B6194" s="4">
        <v>277.43</v>
      </c>
      <c r="C6194" s="4">
        <v>-3465.93</v>
      </c>
      <c r="D6194" s="4">
        <v>116950</v>
      </c>
      <c r="E6194" s="4">
        <v>353290.35</v>
      </c>
      <c r="F6194" s="4">
        <v>-13.3</v>
      </c>
      <c r="G6194" s="4">
        <v>18983</v>
      </c>
      <c r="H6194" s="4">
        <v>9954.9599999999991</v>
      </c>
      <c r="I6194" s="4">
        <v>46751.1</v>
      </c>
      <c r="J6194" s="4"/>
      <c r="K6194" s="4">
        <v>-134859.18</v>
      </c>
    </row>
    <row r="6195" spans="1:11" x14ac:dyDescent="0.25">
      <c r="A6195" s="2">
        <v>42719</v>
      </c>
      <c r="B6195" s="4">
        <v>277.43</v>
      </c>
      <c r="C6195" s="4">
        <v>-3465.93</v>
      </c>
      <c r="D6195" s="4">
        <v>116950</v>
      </c>
      <c r="E6195" s="4">
        <v>353290.35</v>
      </c>
      <c r="F6195" s="4">
        <v>-13.3</v>
      </c>
      <c r="G6195" s="4">
        <v>18983</v>
      </c>
      <c r="H6195" s="4">
        <v>9954.9599999999991</v>
      </c>
      <c r="I6195" s="4">
        <v>46751.1</v>
      </c>
      <c r="J6195" s="4"/>
      <c r="K6195" s="4">
        <v>-134859.18</v>
      </c>
    </row>
    <row r="6196" spans="1:11" x14ac:dyDescent="0.25">
      <c r="A6196" s="2">
        <v>42720</v>
      </c>
      <c r="B6196" s="4">
        <v>277.43</v>
      </c>
      <c r="C6196" s="4">
        <v>-3465.93</v>
      </c>
      <c r="D6196" s="4">
        <v>116950</v>
      </c>
      <c r="E6196" s="4">
        <v>353290.35</v>
      </c>
      <c r="F6196" s="4">
        <v>-13.3</v>
      </c>
      <c r="G6196" s="4">
        <v>18983</v>
      </c>
      <c r="H6196" s="4">
        <v>9954.9599999999991</v>
      </c>
      <c r="I6196" s="4">
        <v>46751.1</v>
      </c>
      <c r="J6196" s="4"/>
      <c r="K6196" s="4">
        <v>-134859.18</v>
      </c>
    </row>
    <row r="6197" spans="1:11" x14ac:dyDescent="0.25">
      <c r="A6197" s="2">
        <v>42721</v>
      </c>
      <c r="B6197" s="4">
        <v>277.43</v>
      </c>
      <c r="C6197" s="4">
        <v>-3465.93</v>
      </c>
      <c r="D6197" s="4">
        <v>116950</v>
      </c>
      <c r="E6197" s="4">
        <v>353290.35</v>
      </c>
      <c r="F6197" s="4">
        <v>-13.3</v>
      </c>
      <c r="G6197" s="4">
        <v>18983</v>
      </c>
      <c r="H6197" s="4">
        <v>9954.9599999999991</v>
      </c>
      <c r="I6197" s="4">
        <v>46751.1</v>
      </c>
      <c r="J6197" s="4"/>
      <c r="K6197" s="4">
        <v>-134859.18</v>
      </c>
    </row>
    <row r="6198" spans="1:11" x14ac:dyDescent="0.25">
      <c r="A6198" s="2">
        <v>42722</v>
      </c>
      <c r="B6198" s="4">
        <v>277.43</v>
      </c>
      <c r="C6198" s="4">
        <v>-3465.93</v>
      </c>
      <c r="D6198" s="4">
        <v>116950</v>
      </c>
      <c r="E6198" s="4">
        <v>353290.35</v>
      </c>
      <c r="F6198" s="4">
        <v>-13.3</v>
      </c>
      <c r="G6198" s="4">
        <v>18983</v>
      </c>
      <c r="H6198" s="4">
        <v>9954.9599999999991</v>
      </c>
      <c r="I6198" s="4">
        <v>46751.1</v>
      </c>
      <c r="J6198" s="4"/>
      <c r="K6198" s="4">
        <v>-134859.18</v>
      </c>
    </row>
    <row r="6199" spans="1:11" x14ac:dyDescent="0.25">
      <c r="A6199" s="2">
        <v>42723</v>
      </c>
      <c r="B6199" s="4">
        <v>277.43</v>
      </c>
      <c r="C6199" s="4">
        <v>-3465.93</v>
      </c>
      <c r="D6199" s="4">
        <v>116950</v>
      </c>
      <c r="E6199" s="4">
        <v>353290.35</v>
      </c>
      <c r="F6199" s="4">
        <v>-13.3</v>
      </c>
      <c r="G6199" s="4">
        <v>18983</v>
      </c>
      <c r="H6199" s="4">
        <v>9954.9599999999991</v>
      </c>
      <c r="I6199" s="4">
        <v>46751.1</v>
      </c>
      <c r="J6199" s="4"/>
      <c r="K6199" s="4">
        <v>-134859.18</v>
      </c>
    </row>
    <row r="6200" spans="1:11" x14ac:dyDescent="0.25">
      <c r="A6200" s="2">
        <v>42724</v>
      </c>
      <c r="B6200" s="4">
        <v>277.43</v>
      </c>
      <c r="C6200" s="4">
        <v>-3465.93</v>
      </c>
      <c r="D6200" s="4">
        <v>116950</v>
      </c>
      <c r="E6200" s="4">
        <v>353290.35</v>
      </c>
      <c r="F6200" s="4">
        <v>-13.3</v>
      </c>
      <c r="G6200" s="4">
        <v>18983</v>
      </c>
      <c r="H6200" s="4">
        <v>9954.9599999999991</v>
      </c>
      <c r="I6200" s="4">
        <v>46751.1</v>
      </c>
      <c r="J6200" s="4"/>
      <c r="K6200" s="4">
        <v>-134859.18</v>
      </c>
    </row>
    <row r="6201" spans="1:11" x14ac:dyDescent="0.25">
      <c r="A6201" s="2">
        <v>42725</v>
      </c>
      <c r="B6201" s="4">
        <v>277.43</v>
      </c>
      <c r="C6201" s="4">
        <v>-3465.93</v>
      </c>
      <c r="D6201" s="4">
        <v>116950</v>
      </c>
      <c r="E6201" s="4">
        <v>353290.35</v>
      </c>
      <c r="F6201" s="4">
        <v>-13.3</v>
      </c>
      <c r="G6201" s="4">
        <v>18983</v>
      </c>
      <c r="H6201" s="4">
        <v>9954.9599999999991</v>
      </c>
      <c r="I6201" s="4">
        <v>46751.1</v>
      </c>
      <c r="J6201" s="4"/>
      <c r="K6201" s="4">
        <v>-134859.18</v>
      </c>
    </row>
    <row r="6202" spans="1:11" x14ac:dyDescent="0.25">
      <c r="A6202" s="2">
        <v>42726</v>
      </c>
      <c r="B6202" s="4">
        <v>277.43</v>
      </c>
      <c r="C6202" s="4">
        <v>-3465.93</v>
      </c>
      <c r="D6202" s="4">
        <v>116950</v>
      </c>
      <c r="E6202" s="4">
        <v>353290.35</v>
      </c>
      <c r="F6202" s="4">
        <v>-13.3</v>
      </c>
      <c r="G6202" s="4">
        <v>18983</v>
      </c>
      <c r="H6202" s="4">
        <v>9954.9599999999991</v>
      </c>
      <c r="I6202" s="4">
        <v>46751.1</v>
      </c>
      <c r="J6202" s="4"/>
      <c r="K6202" s="4">
        <v>-134859.18</v>
      </c>
    </row>
    <row r="6203" spans="1:11" x14ac:dyDescent="0.25">
      <c r="A6203" s="2">
        <v>42727</v>
      </c>
      <c r="B6203" s="4">
        <v>277.43</v>
      </c>
      <c r="C6203" s="4">
        <v>-3465.93</v>
      </c>
      <c r="D6203" s="4">
        <v>116950</v>
      </c>
      <c r="E6203" s="4">
        <v>353290.35</v>
      </c>
      <c r="F6203" s="4">
        <v>-13.3</v>
      </c>
      <c r="G6203" s="4">
        <v>18983</v>
      </c>
      <c r="H6203" s="4">
        <v>9954.9599999999991</v>
      </c>
      <c r="I6203" s="4">
        <v>46751.1</v>
      </c>
      <c r="J6203" s="4"/>
      <c r="K6203" s="4">
        <v>-134859.18</v>
      </c>
    </row>
    <row r="6204" spans="1:11" x14ac:dyDescent="0.25">
      <c r="A6204" s="2">
        <v>42728</v>
      </c>
      <c r="B6204" s="4">
        <v>277.43</v>
      </c>
      <c r="C6204" s="4">
        <v>-3465.93</v>
      </c>
      <c r="D6204" s="4">
        <v>116950</v>
      </c>
      <c r="E6204" s="4">
        <v>353290.35</v>
      </c>
      <c r="F6204" s="4">
        <v>-13.3</v>
      </c>
      <c r="G6204" s="4">
        <v>18983</v>
      </c>
      <c r="H6204" s="4">
        <v>9954.9599999999991</v>
      </c>
      <c r="I6204" s="4">
        <v>46751.1</v>
      </c>
      <c r="J6204" s="4"/>
      <c r="K6204" s="4">
        <v>-134859.18</v>
      </c>
    </row>
    <row r="6205" spans="1:11" x14ac:dyDescent="0.25">
      <c r="A6205" s="2">
        <v>42729</v>
      </c>
      <c r="B6205" s="4">
        <v>277.43</v>
      </c>
      <c r="C6205" s="4">
        <v>-3465.93</v>
      </c>
      <c r="D6205" s="4">
        <v>116950</v>
      </c>
      <c r="E6205" s="4">
        <v>353290.35</v>
      </c>
      <c r="F6205" s="4">
        <v>-13.3</v>
      </c>
      <c r="G6205" s="4">
        <v>18983</v>
      </c>
      <c r="H6205" s="4">
        <v>9954.9599999999991</v>
      </c>
      <c r="I6205" s="4">
        <v>46751.1</v>
      </c>
      <c r="J6205" s="4"/>
      <c r="K6205" s="4">
        <v>-134859.18</v>
      </c>
    </row>
    <row r="6206" spans="1:11" x14ac:dyDescent="0.25">
      <c r="A6206" s="2">
        <v>42730</v>
      </c>
      <c r="B6206" s="4">
        <v>277.43</v>
      </c>
      <c r="C6206" s="4">
        <v>-3465.93</v>
      </c>
      <c r="D6206" s="4">
        <v>116950</v>
      </c>
      <c r="E6206" s="4">
        <v>353290.35</v>
      </c>
      <c r="F6206" s="4">
        <v>-13.3</v>
      </c>
      <c r="G6206" s="4">
        <v>18983</v>
      </c>
      <c r="H6206" s="4">
        <v>9954.9599999999991</v>
      </c>
      <c r="I6206" s="4">
        <v>46751.1</v>
      </c>
      <c r="J6206" s="4"/>
      <c r="K6206" s="4">
        <v>-134859.18</v>
      </c>
    </row>
    <row r="6207" spans="1:11" x14ac:dyDescent="0.25">
      <c r="A6207" s="2">
        <v>42731</v>
      </c>
      <c r="B6207" s="4">
        <v>277.43</v>
      </c>
      <c r="C6207" s="4">
        <v>-3465.93</v>
      </c>
      <c r="D6207" s="4">
        <v>116950</v>
      </c>
      <c r="E6207" s="4">
        <v>353290.35</v>
      </c>
      <c r="F6207" s="4">
        <v>-13.3</v>
      </c>
      <c r="G6207" s="4">
        <v>18983</v>
      </c>
      <c r="H6207" s="4">
        <v>9954.9599999999991</v>
      </c>
      <c r="I6207" s="4">
        <v>46751.1</v>
      </c>
      <c r="J6207" s="4"/>
      <c r="K6207" s="4">
        <v>-134859.18</v>
      </c>
    </row>
    <row r="6208" spans="1:11" x14ac:dyDescent="0.25">
      <c r="A6208" s="2">
        <v>42732</v>
      </c>
      <c r="B6208" s="4">
        <v>277.43</v>
      </c>
      <c r="C6208" s="4">
        <v>-3465.93</v>
      </c>
      <c r="D6208" s="4">
        <v>116950</v>
      </c>
      <c r="E6208" s="4">
        <v>353290.35</v>
      </c>
      <c r="F6208" s="4">
        <v>-13.3</v>
      </c>
      <c r="G6208" s="4">
        <v>18983</v>
      </c>
      <c r="H6208" s="4">
        <v>9954.9599999999991</v>
      </c>
      <c r="I6208" s="4">
        <v>46751.1</v>
      </c>
      <c r="J6208" s="4"/>
      <c r="K6208" s="4">
        <v>-134859.18</v>
      </c>
    </row>
    <row r="6209" spans="1:11" x14ac:dyDescent="0.25">
      <c r="A6209" s="2">
        <v>42733</v>
      </c>
      <c r="B6209" s="4">
        <v>277.43</v>
      </c>
      <c r="C6209" s="4">
        <v>-3465.93</v>
      </c>
      <c r="D6209" s="4">
        <v>116950</v>
      </c>
      <c r="E6209" s="4">
        <v>353290.35</v>
      </c>
      <c r="F6209" s="4">
        <v>-13.3</v>
      </c>
      <c r="G6209" s="4">
        <v>18983</v>
      </c>
      <c r="H6209" s="4">
        <v>9954.9599999999991</v>
      </c>
      <c r="I6209" s="4">
        <v>46751.1</v>
      </c>
      <c r="J6209" s="4"/>
      <c r="K6209" s="4">
        <v>-134859.18</v>
      </c>
    </row>
    <row r="6210" spans="1:11" x14ac:dyDescent="0.25">
      <c r="A6210" s="2">
        <v>42734</v>
      </c>
      <c r="B6210" s="4">
        <v>277.43</v>
      </c>
      <c r="C6210" s="4">
        <v>-3465.93</v>
      </c>
      <c r="D6210" s="4">
        <v>116950</v>
      </c>
      <c r="E6210" s="4">
        <v>353290.35</v>
      </c>
      <c r="F6210" s="4">
        <v>-13.3</v>
      </c>
      <c r="G6210" s="4">
        <v>18983</v>
      </c>
      <c r="H6210" s="4">
        <v>9954.9599999999991</v>
      </c>
      <c r="I6210" s="4">
        <v>46751.1</v>
      </c>
      <c r="J6210" s="4"/>
      <c r="K6210" s="4">
        <v>-134859.18</v>
      </c>
    </row>
    <row r="6211" spans="1:11" x14ac:dyDescent="0.25">
      <c r="A6211" s="2">
        <v>42735</v>
      </c>
      <c r="B6211" s="4">
        <v>283.73</v>
      </c>
      <c r="C6211" s="4">
        <v>-2541.41</v>
      </c>
      <c r="D6211" s="4">
        <v>120397</v>
      </c>
      <c r="E6211" s="4">
        <v>366222.43</v>
      </c>
      <c r="F6211" s="4">
        <v>-11.49</v>
      </c>
      <c r="G6211" s="4">
        <v>18647</v>
      </c>
      <c r="H6211" s="4">
        <v>9954.9599999999991</v>
      </c>
      <c r="I6211" s="4">
        <v>46682.8</v>
      </c>
      <c r="J6211" s="4"/>
      <c r="K6211" s="4">
        <v>-135168.57</v>
      </c>
    </row>
    <row r="6212" spans="1:11" x14ac:dyDescent="0.25">
      <c r="A6212" s="2">
        <v>42736</v>
      </c>
      <c r="B6212" s="4">
        <v>283.73</v>
      </c>
      <c r="C6212" s="4">
        <v>-2541.41</v>
      </c>
      <c r="D6212" s="4">
        <v>120397</v>
      </c>
      <c r="E6212" s="4">
        <v>366222.43</v>
      </c>
      <c r="F6212" s="4">
        <v>-11.49</v>
      </c>
      <c r="G6212" s="4">
        <v>18647</v>
      </c>
      <c r="H6212" s="4">
        <v>9954.9599999999991</v>
      </c>
      <c r="I6212" s="4">
        <v>46682.8</v>
      </c>
      <c r="J6212" s="4"/>
      <c r="K6212" s="4">
        <v>-135168.57</v>
      </c>
    </row>
    <row r="6213" spans="1:11" x14ac:dyDescent="0.25">
      <c r="A6213" s="2">
        <v>42737</v>
      </c>
      <c r="B6213" s="4">
        <v>283.73</v>
      </c>
      <c r="C6213" s="4">
        <v>-2541.41</v>
      </c>
      <c r="D6213" s="4">
        <v>120397</v>
      </c>
      <c r="E6213" s="4">
        <v>366222.43</v>
      </c>
      <c r="F6213" s="4">
        <v>-11.49</v>
      </c>
      <c r="G6213" s="4">
        <v>18647</v>
      </c>
      <c r="H6213" s="4">
        <v>9954.9599999999991</v>
      </c>
      <c r="I6213" s="4">
        <v>46682.8</v>
      </c>
      <c r="J6213" s="4"/>
      <c r="K6213" s="4">
        <v>-135168.57</v>
      </c>
    </row>
    <row r="6214" spans="1:11" x14ac:dyDescent="0.25">
      <c r="A6214" s="2">
        <v>42738</v>
      </c>
      <c r="B6214" s="4">
        <v>283.73</v>
      </c>
      <c r="C6214" s="4">
        <v>-2541.41</v>
      </c>
      <c r="D6214" s="4">
        <v>120397</v>
      </c>
      <c r="E6214" s="4">
        <v>366222.43</v>
      </c>
      <c r="F6214" s="4">
        <v>-11.49</v>
      </c>
      <c r="G6214" s="4">
        <v>18647</v>
      </c>
      <c r="H6214" s="4">
        <v>9954.9599999999991</v>
      </c>
      <c r="I6214" s="4">
        <v>46682.8</v>
      </c>
      <c r="J6214" s="4"/>
      <c r="K6214" s="4">
        <v>-135168.57</v>
      </c>
    </row>
    <row r="6215" spans="1:11" x14ac:dyDescent="0.25">
      <c r="A6215" s="2">
        <v>42739</v>
      </c>
      <c r="B6215" s="4">
        <v>283.73</v>
      </c>
      <c r="C6215" s="4">
        <v>-2541.41</v>
      </c>
      <c r="D6215" s="4">
        <v>120397</v>
      </c>
      <c r="E6215" s="4">
        <v>366222.43</v>
      </c>
      <c r="F6215" s="4">
        <v>-11.49</v>
      </c>
      <c r="G6215" s="4">
        <v>18647</v>
      </c>
      <c r="H6215" s="4">
        <v>9954.9599999999991</v>
      </c>
      <c r="I6215" s="4">
        <v>46682.8</v>
      </c>
      <c r="J6215" s="4"/>
      <c r="K6215" s="4">
        <v>-135168.57</v>
      </c>
    </row>
    <row r="6216" spans="1:11" x14ac:dyDescent="0.25">
      <c r="A6216" s="2">
        <v>42740</v>
      </c>
      <c r="B6216" s="4">
        <v>283.73</v>
      </c>
      <c r="C6216" s="4">
        <v>-2541.41</v>
      </c>
      <c r="D6216" s="4">
        <v>120397</v>
      </c>
      <c r="E6216" s="4">
        <v>366222.43</v>
      </c>
      <c r="F6216" s="4">
        <v>-11.49</v>
      </c>
      <c r="G6216" s="4">
        <v>18647</v>
      </c>
      <c r="H6216" s="4">
        <v>9954.9599999999991</v>
      </c>
      <c r="I6216" s="4">
        <v>46682.8</v>
      </c>
      <c r="J6216" s="4"/>
      <c r="K6216" s="4">
        <v>-135168.57</v>
      </c>
    </row>
    <row r="6217" spans="1:11" x14ac:dyDescent="0.25">
      <c r="A6217" s="2">
        <v>42741</v>
      </c>
      <c r="B6217" s="4">
        <v>283.73</v>
      </c>
      <c r="C6217" s="4">
        <v>-2541.41</v>
      </c>
      <c r="D6217" s="4">
        <v>120397</v>
      </c>
      <c r="E6217" s="4">
        <v>366222.43</v>
      </c>
      <c r="F6217" s="4">
        <v>-11.49</v>
      </c>
      <c r="G6217" s="4">
        <v>18647</v>
      </c>
      <c r="H6217" s="4">
        <v>9954.9599999999991</v>
      </c>
      <c r="I6217" s="4">
        <v>46682.8</v>
      </c>
      <c r="J6217" s="4"/>
      <c r="K6217" s="4">
        <v>-135168.57</v>
      </c>
    </row>
    <row r="6218" spans="1:11" x14ac:dyDescent="0.25">
      <c r="A6218" s="2">
        <v>42742</v>
      </c>
      <c r="B6218" s="4">
        <v>283.73</v>
      </c>
      <c r="C6218" s="4">
        <v>-2541.41</v>
      </c>
      <c r="D6218" s="4">
        <v>120397</v>
      </c>
      <c r="E6218" s="4">
        <v>366222.43</v>
      </c>
      <c r="F6218" s="4">
        <v>-11.49</v>
      </c>
      <c r="G6218" s="4">
        <v>18647</v>
      </c>
      <c r="H6218" s="4">
        <v>9954.9599999999991</v>
      </c>
      <c r="I6218" s="4">
        <v>46682.8</v>
      </c>
      <c r="J6218" s="4"/>
      <c r="K6218" s="4">
        <v>-135168.57</v>
      </c>
    </row>
    <row r="6219" spans="1:11" x14ac:dyDescent="0.25">
      <c r="A6219" s="2">
        <v>42743</v>
      </c>
      <c r="B6219" s="4">
        <v>283.73</v>
      </c>
      <c r="C6219" s="4">
        <v>-2541.41</v>
      </c>
      <c r="D6219" s="4">
        <v>120397</v>
      </c>
      <c r="E6219" s="4">
        <v>366222.43</v>
      </c>
      <c r="F6219" s="4">
        <v>-11.49</v>
      </c>
      <c r="G6219" s="4">
        <v>18647</v>
      </c>
      <c r="H6219" s="4">
        <v>9954.9599999999991</v>
      </c>
      <c r="I6219" s="4">
        <v>46682.8</v>
      </c>
      <c r="J6219" s="4"/>
      <c r="K6219" s="4">
        <v>-135168.57</v>
      </c>
    </row>
    <row r="6220" spans="1:11" x14ac:dyDescent="0.25">
      <c r="A6220" s="2">
        <v>42744</v>
      </c>
      <c r="B6220" s="4">
        <v>283.73</v>
      </c>
      <c r="C6220" s="4">
        <v>-2541.41</v>
      </c>
      <c r="D6220" s="4">
        <v>120397</v>
      </c>
      <c r="E6220" s="4">
        <v>366222.43</v>
      </c>
      <c r="F6220" s="4">
        <v>-11.49</v>
      </c>
      <c r="G6220" s="4">
        <v>18647</v>
      </c>
      <c r="H6220" s="4">
        <v>9954.9599999999991</v>
      </c>
      <c r="I6220" s="4">
        <v>46682.8</v>
      </c>
      <c r="J6220" s="4"/>
      <c r="K6220" s="4">
        <v>-135168.57</v>
      </c>
    </row>
    <row r="6221" spans="1:11" x14ac:dyDescent="0.25">
      <c r="A6221" s="2">
        <v>42745</v>
      </c>
      <c r="B6221" s="4">
        <v>283.73</v>
      </c>
      <c r="C6221" s="4">
        <v>-2541.41</v>
      </c>
      <c r="D6221" s="4">
        <v>120397</v>
      </c>
      <c r="E6221" s="4">
        <v>366222.43</v>
      </c>
      <c r="F6221" s="4">
        <v>-11.49</v>
      </c>
      <c r="G6221" s="4">
        <v>18647</v>
      </c>
      <c r="H6221" s="4">
        <v>9954.9599999999991</v>
      </c>
      <c r="I6221" s="4">
        <v>46682.8</v>
      </c>
      <c r="J6221" s="4"/>
      <c r="K6221" s="4">
        <v>-135168.57</v>
      </c>
    </row>
    <row r="6222" spans="1:11" x14ac:dyDescent="0.25">
      <c r="A6222" s="2">
        <v>42746</v>
      </c>
      <c r="B6222" s="4">
        <v>283.73</v>
      </c>
      <c r="C6222" s="4">
        <v>-2541.41</v>
      </c>
      <c r="D6222" s="4">
        <v>120397</v>
      </c>
      <c r="E6222" s="4">
        <v>366222.43</v>
      </c>
      <c r="F6222" s="4">
        <v>-11.49</v>
      </c>
      <c r="G6222" s="4">
        <v>18647</v>
      </c>
      <c r="H6222" s="4">
        <v>9954.9599999999991</v>
      </c>
      <c r="I6222" s="4">
        <v>46682.8</v>
      </c>
      <c r="J6222" s="4"/>
      <c r="K6222" s="4">
        <v>-135168.57</v>
      </c>
    </row>
    <row r="6223" spans="1:11" x14ac:dyDescent="0.25">
      <c r="A6223" s="2">
        <v>42747</v>
      </c>
      <c r="B6223" s="4">
        <v>283.73</v>
      </c>
      <c r="C6223" s="4">
        <v>-2541.41</v>
      </c>
      <c r="D6223" s="4">
        <v>120397</v>
      </c>
      <c r="E6223" s="4">
        <v>366222.43</v>
      </c>
      <c r="F6223" s="4">
        <v>-11.49</v>
      </c>
      <c r="G6223" s="4">
        <v>18647</v>
      </c>
      <c r="H6223" s="4">
        <v>9954.9599999999991</v>
      </c>
      <c r="I6223" s="4">
        <v>46682.8</v>
      </c>
      <c r="J6223" s="4"/>
      <c r="K6223" s="4">
        <v>-135168.57</v>
      </c>
    </row>
    <row r="6224" spans="1:11" x14ac:dyDescent="0.25">
      <c r="A6224" s="2">
        <v>42748</v>
      </c>
      <c r="B6224" s="4">
        <v>283.73</v>
      </c>
      <c r="C6224" s="4">
        <v>-2541.41</v>
      </c>
      <c r="D6224" s="4">
        <v>120397</v>
      </c>
      <c r="E6224" s="4">
        <v>366222.43</v>
      </c>
      <c r="F6224" s="4">
        <v>-11.49</v>
      </c>
      <c r="G6224" s="4">
        <v>18647</v>
      </c>
      <c r="H6224" s="4">
        <v>9954.9599999999991</v>
      </c>
      <c r="I6224" s="4">
        <v>46682.8</v>
      </c>
      <c r="J6224" s="4"/>
      <c r="K6224" s="4">
        <v>-135168.57</v>
      </c>
    </row>
    <row r="6225" spans="1:11" x14ac:dyDescent="0.25">
      <c r="A6225" s="2">
        <v>42749</v>
      </c>
      <c r="B6225" s="4">
        <v>283.73</v>
      </c>
      <c r="C6225" s="4">
        <v>-2541.41</v>
      </c>
      <c r="D6225" s="4">
        <v>120397</v>
      </c>
      <c r="E6225" s="4">
        <v>366222.43</v>
      </c>
      <c r="F6225" s="4">
        <v>-11.49</v>
      </c>
      <c r="G6225" s="4">
        <v>18647</v>
      </c>
      <c r="H6225" s="4">
        <v>9954.9599999999991</v>
      </c>
      <c r="I6225" s="4">
        <v>46682.8</v>
      </c>
      <c r="J6225" s="4"/>
      <c r="K6225" s="4">
        <v>-135168.57</v>
      </c>
    </row>
    <row r="6226" spans="1:11" x14ac:dyDescent="0.25">
      <c r="A6226" s="2">
        <v>42750</v>
      </c>
      <c r="B6226" s="4">
        <v>283.73</v>
      </c>
      <c r="C6226" s="4">
        <v>-2541.41</v>
      </c>
      <c r="D6226" s="4">
        <v>120397</v>
      </c>
      <c r="E6226" s="4">
        <v>366222.43</v>
      </c>
      <c r="F6226" s="4">
        <v>-11.49</v>
      </c>
      <c r="G6226" s="4">
        <v>18647</v>
      </c>
      <c r="H6226" s="4">
        <v>9954.9599999999991</v>
      </c>
      <c r="I6226" s="4">
        <v>46682.8</v>
      </c>
      <c r="J6226" s="4"/>
      <c r="K6226" s="4">
        <v>-135168.57</v>
      </c>
    </row>
    <row r="6227" spans="1:11" x14ac:dyDescent="0.25">
      <c r="A6227" s="2">
        <v>42751</v>
      </c>
      <c r="B6227" s="4">
        <v>283.73</v>
      </c>
      <c r="C6227" s="4">
        <v>-2541.41</v>
      </c>
      <c r="D6227" s="4">
        <v>120397</v>
      </c>
      <c r="E6227" s="4">
        <v>366222.43</v>
      </c>
      <c r="F6227" s="4">
        <v>-11.49</v>
      </c>
      <c r="G6227" s="4">
        <v>18647</v>
      </c>
      <c r="H6227" s="4">
        <v>9954.9599999999991</v>
      </c>
      <c r="I6227" s="4">
        <v>46682.8</v>
      </c>
      <c r="J6227" s="4"/>
      <c r="K6227" s="4">
        <v>-135168.57</v>
      </c>
    </row>
    <row r="6228" spans="1:11" x14ac:dyDescent="0.25">
      <c r="A6228" s="2">
        <v>42752</v>
      </c>
      <c r="B6228" s="4">
        <v>283.73</v>
      </c>
      <c r="C6228" s="4">
        <v>-2541.41</v>
      </c>
      <c r="D6228" s="4">
        <v>120397</v>
      </c>
      <c r="E6228" s="4">
        <v>366222.43</v>
      </c>
      <c r="F6228" s="4">
        <v>-11.49</v>
      </c>
      <c r="G6228" s="4">
        <v>18647</v>
      </c>
      <c r="H6228" s="4">
        <v>9954.9599999999991</v>
      </c>
      <c r="I6228" s="4">
        <v>46682.8</v>
      </c>
      <c r="J6228" s="4"/>
      <c r="K6228" s="4">
        <v>-135168.57</v>
      </c>
    </row>
    <row r="6229" spans="1:11" x14ac:dyDescent="0.25">
      <c r="A6229" s="2">
        <v>42753</v>
      </c>
      <c r="B6229" s="4">
        <v>283.73</v>
      </c>
      <c r="C6229" s="4">
        <v>-2541.41</v>
      </c>
      <c r="D6229" s="4">
        <v>120397</v>
      </c>
      <c r="E6229" s="4">
        <v>366222.43</v>
      </c>
      <c r="F6229" s="4">
        <v>-11.49</v>
      </c>
      <c r="G6229" s="4">
        <v>18647</v>
      </c>
      <c r="H6229" s="4">
        <v>9954.9599999999991</v>
      </c>
      <c r="I6229" s="4">
        <v>46682.8</v>
      </c>
      <c r="J6229" s="4"/>
      <c r="K6229" s="4">
        <v>-135168.57</v>
      </c>
    </row>
    <row r="6230" spans="1:11" x14ac:dyDescent="0.25">
      <c r="A6230" s="2">
        <v>42754</v>
      </c>
      <c r="B6230" s="4">
        <v>283.73</v>
      </c>
      <c r="C6230" s="4">
        <v>-2541.41</v>
      </c>
      <c r="D6230" s="4">
        <v>120397</v>
      </c>
      <c r="E6230" s="4">
        <v>366222.43</v>
      </c>
      <c r="F6230" s="4">
        <v>-11.49</v>
      </c>
      <c r="G6230" s="4">
        <v>18647</v>
      </c>
      <c r="H6230" s="4">
        <v>9954.9599999999991</v>
      </c>
      <c r="I6230" s="4">
        <v>46682.8</v>
      </c>
      <c r="J6230" s="4"/>
      <c r="K6230" s="4">
        <v>-135168.57</v>
      </c>
    </row>
    <row r="6231" spans="1:11" x14ac:dyDescent="0.25">
      <c r="A6231" s="2">
        <v>42755</v>
      </c>
      <c r="B6231" s="4">
        <v>283.73</v>
      </c>
      <c r="C6231" s="4">
        <v>-2541.41</v>
      </c>
      <c r="D6231" s="4">
        <v>120397</v>
      </c>
      <c r="E6231" s="4">
        <v>366222.43</v>
      </c>
      <c r="F6231" s="4">
        <v>-11.49</v>
      </c>
      <c r="G6231" s="4">
        <v>18647</v>
      </c>
      <c r="H6231" s="4">
        <v>9954.9599999999991</v>
      </c>
      <c r="I6231" s="4">
        <v>46682.8</v>
      </c>
      <c r="J6231" s="4"/>
      <c r="K6231" s="4">
        <v>-135168.57</v>
      </c>
    </row>
    <row r="6232" spans="1:11" x14ac:dyDescent="0.25">
      <c r="A6232" s="2">
        <v>42756</v>
      </c>
      <c r="B6232" s="4">
        <v>283.73</v>
      </c>
      <c r="C6232" s="4">
        <v>-2541.41</v>
      </c>
      <c r="D6232" s="4">
        <v>120397</v>
      </c>
      <c r="E6232" s="4">
        <v>366222.43</v>
      </c>
      <c r="F6232" s="4">
        <v>-11.49</v>
      </c>
      <c r="G6232" s="4">
        <v>18647</v>
      </c>
      <c r="H6232" s="4">
        <v>9954.9599999999991</v>
      </c>
      <c r="I6232" s="4">
        <v>46682.8</v>
      </c>
      <c r="J6232" s="4"/>
      <c r="K6232" s="4">
        <v>-135168.57</v>
      </c>
    </row>
    <row r="6233" spans="1:11" x14ac:dyDescent="0.25">
      <c r="A6233" s="2">
        <v>42757</v>
      </c>
      <c r="B6233" s="4">
        <v>283.73</v>
      </c>
      <c r="C6233" s="4">
        <v>-2541.41</v>
      </c>
      <c r="D6233" s="4">
        <v>120397</v>
      </c>
      <c r="E6233" s="4">
        <v>366222.43</v>
      </c>
      <c r="F6233" s="4">
        <v>-11.49</v>
      </c>
      <c r="G6233" s="4">
        <v>18647</v>
      </c>
      <c r="H6233" s="4">
        <v>9954.9599999999991</v>
      </c>
      <c r="I6233" s="4">
        <v>46682.8</v>
      </c>
      <c r="J6233" s="4"/>
      <c r="K6233" s="4">
        <v>-135168.57</v>
      </c>
    </row>
    <row r="6234" spans="1:11" x14ac:dyDescent="0.25">
      <c r="A6234" s="2">
        <v>42758</v>
      </c>
      <c r="B6234" s="4">
        <v>283.73</v>
      </c>
      <c r="C6234" s="4">
        <v>-2541.41</v>
      </c>
      <c r="D6234" s="4">
        <v>120397</v>
      </c>
      <c r="E6234" s="4">
        <v>366222.43</v>
      </c>
      <c r="F6234" s="4">
        <v>-11.49</v>
      </c>
      <c r="G6234" s="4">
        <v>18647</v>
      </c>
      <c r="H6234" s="4">
        <v>9954.9599999999991</v>
      </c>
      <c r="I6234" s="4">
        <v>46682.8</v>
      </c>
      <c r="J6234" s="4"/>
      <c r="K6234" s="4">
        <v>-135168.57</v>
      </c>
    </row>
    <row r="6235" spans="1:11" x14ac:dyDescent="0.25">
      <c r="A6235" s="2">
        <v>42759</v>
      </c>
      <c r="B6235" s="4">
        <v>283.73</v>
      </c>
      <c r="C6235" s="4">
        <v>-2541.41</v>
      </c>
      <c r="D6235" s="4">
        <v>120397</v>
      </c>
      <c r="E6235" s="4">
        <v>366222.43</v>
      </c>
      <c r="F6235" s="4">
        <v>-11.49</v>
      </c>
      <c r="G6235" s="4">
        <v>18647</v>
      </c>
      <c r="H6235" s="4">
        <v>9954.9599999999991</v>
      </c>
      <c r="I6235" s="4">
        <v>46682.8</v>
      </c>
      <c r="J6235" s="4"/>
      <c r="K6235" s="4">
        <v>-135168.57</v>
      </c>
    </row>
    <row r="6236" spans="1:11" x14ac:dyDescent="0.25">
      <c r="A6236" s="2">
        <v>42760</v>
      </c>
      <c r="B6236" s="4">
        <v>283.73</v>
      </c>
      <c r="C6236" s="4">
        <v>-2541.41</v>
      </c>
      <c r="D6236" s="4">
        <v>120397</v>
      </c>
      <c r="E6236" s="4">
        <v>366222.43</v>
      </c>
      <c r="F6236" s="4">
        <v>-11.49</v>
      </c>
      <c r="G6236" s="4">
        <v>18647</v>
      </c>
      <c r="H6236" s="4">
        <v>9954.9599999999991</v>
      </c>
      <c r="I6236" s="4">
        <v>46682.8</v>
      </c>
      <c r="J6236" s="4"/>
      <c r="K6236" s="4">
        <v>-135168.57</v>
      </c>
    </row>
    <row r="6237" spans="1:11" x14ac:dyDescent="0.25">
      <c r="A6237" s="2">
        <v>42761</v>
      </c>
      <c r="B6237" s="4">
        <v>283.73</v>
      </c>
      <c r="C6237" s="4">
        <v>-2541.41</v>
      </c>
      <c r="D6237" s="4">
        <v>120397</v>
      </c>
      <c r="E6237" s="4">
        <v>366222.43</v>
      </c>
      <c r="F6237" s="4">
        <v>-11.49</v>
      </c>
      <c r="G6237" s="4">
        <v>18647</v>
      </c>
      <c r="H6237" s="4">
        <v>9954.9599999999991</v>
      </c>
      <c r="I6237" s="4">
        <v>46682.8</v>
      </c>
      <c r="J6237" s="4"/>
      <c r="K6237" s="4">
        <v>-135168.57</v>
      </c>
    </row>
    <row r="6238" spans="1:11" x14ac:dyDescent="0.25">
      <c r="A6238" s="2">
        <v>42762</v>
      </c>
      <c r="B6238" s="4">
        <v>283.73</v>
      </c>
      <c r="C6238" s="4">
        <v>-2541.41</v>
      </c>
      <c r="D6238" s="4">
        <v>120397</v>
      </c>
      <c r="E6238" s="4">
        <v>366222.43</v>
      </c>
      <c r="F6238" s="4">
        <v>-11.49</v>
      </c>
      <c r="G6238" s="4">
        <v>18647</v>
      </c>
      <c r="H6238" s="4">
        <v>9954.9599999999991</v>
      </c>
      <c r="I6238" s="4">
        <v>46682.8</v>
      </c>
      <c r="J6238" s="4"/>
      <c r="K6238" s="4">
        <v>-135168.57</v>
      </c>
    </row>
    <row r="6239" spans="1:11" x14ac:dyDescent="0.25">
      <c r="A6239" s="2">
        <v>42763</v>
      </c>
      <c r="B6239" s="4">
        <v>283.73</v>
      </c>
      <c r="C6239" s="4">
        <v>-2541.41</v>
      </c>
      <c r="D6239" s="4">
        <v>120397</v>
      </c>
      <c r="E6239" s="4">
        <v>366222.43</v>
      </c>
      <c r="F6239" s="4">
        <v>-11.49</v>
      </c>
      <c r="G6239" s="4">
        <v>18647</v>
      </c>
      <c r="H6239" s="4">
        <v>9954.9599999999991</v>
      </c>
      <c r="I6239" s="4">
        <v>46682.8</v>
      </c>
      <c r="J6239" s="4"/>
      <c r="K6239" s="4">
        <v>-135168.57</v>
      </c>
    </row>
    <row r="6240" spans="1:11" x14ac:dyDescent="0.25">
      <c r="A6240" s="2">
        <v>42764</v>
      </c>
      <c r="B6240" s="4">
        <v>283.73</v>
      </c>
      <c r="C6240" s="4">
        <v>-2541.41</v>
      </c>
      <c r="D6240" s="4">
        <v>120397</v>
      </c>
      <c r="E6240" s="4">
        <v>366222.43</v>
      </c>
      <c r="F6240" s="4">
        <v>-11.49</v>
      </c>
      <c r="G6240" s="4">
        <v>18647</v>
      </c>
      <c r="H6240" s="4">
        <v>9954.9599999999991</v>
      </c>
      <c r="I6240" s="4">
        <v>46682.8</v>
      </c>
      <c r="J6240" s="4"/>
      <c r="K6240" s="4">
        <v>-135168.57</v>
      </c>
    </row>
    <row r="6241" spans="1:11" x14ac:dyDescent="0.25">
      <c r="A6241" s="2">
        <v>42765</v>
      </c>
      <c r="B6241" s="4">
        <v>283.73</v>
      </c>
      <c r="C6241" s="4">
        <v>-2541.41</v>
      </c>
      <c r="D6241" s="4">
        <v>120397</v>
      </c>
      <c r="E6241" s="4">
        <v>366222.43</v>
      </c>
      <c r="F6241" s="4">
        <v>-11.49</v>
      </c>
      <c r="G6241" s="4">
        <v>18647</v>
      </c>
      <c r="H6241" s="4">
        <v>9954.9599999999991</v>
      </c>
      <c r="I6241" s="4">
        <v>46682.8</v>
      </c>
      <c r="J6241" s="4"/>
      <c r="K6241" s="4">
        <v>-135168.57</v>
      </c>
    </row>
    <row r="6242" spans="1:11" x14ac:dyDescent="0.25">
      <c r="A6242" s="2">
        <v>42766</v>
      </c>
      <c r="B6242" s="4">
        <v>283.73</v>
      </c>
      <c r="C6242" s="4">
        <v>-2541.41</v>
      </c>
      <c r="D6242" s="4">
        <v>121623</v>
      </c>
      <c r="E6242" s="4">
        <v>366222.43</v>
      </c>
      <c r="F6242" s="4">
        <v>-12.05</v>
      </c>
      <c r="G6242" s="4">
        <v>18647</v>
      </c>
      <c r="H6242" s="4">
        <v>9954.9599999999991</v>
      </c>
      <c r="I6242" s="4">
        <v>46989.26</v>
      </c>
      <c r="J6242" s="4"/>
      <c r="K6242" s="4">
        <v>-135168.57</v>
      </c>
    </row>
    <row r="6243" spans="1:11" x14ac:dyDescent="0.25">
      <c r="A6243" s="2">
        <v>42767</v>
      </c>
      <c r="B6243" s="4">
        <v>283.73</v>
      </c>
      <c r="C6243" s="4">
        <v>-2541.41</v>
      </c>
      <c r="D6243" s="4">
        <v>121623</v>
      </c>
      <c r="E6243" s="4">
        <v>366222.43</v>
      </c>
      <c r="F6243" s="4">
        <v>-12.05</v>
      </c>
      <c r="G6243" s="4">
        <v>18647</v>
      </c>
      <c r="H6243" s="4">
        <v>9954.9599999999991</v>
      </c>
      <c r="I6243" s="4">
        <v>46989.26</v>
      </c>
      <c r="J6243" s="4"/>
      <c r="K6243" s="4">
        <v>-135168.57</v>
      </c>
    </row>
    <row r="6244" spans="1:11" x14ac:dyDescent="0.25">
      <c r="A6244" s="2">
        <v>42768</v>
      </c>
      <c r="B6244" s="4">
        <v>283.73</v>
      </c>
      <c r="C6244" s="4">
        <v>-2541.41</v>
      </c>
      <c r="D6244" s="4">
        <v>121623</v>
      </c>
      <c r="E6244" s="4">
        <v>366222.43</v>
      </c>
      <c r="F6244" s="4">
        <v>-12.05</v>
      </c>
      <c r="G6244" s="4">
        <v>18647</v>
      </c>
      <c r="H6244" s="4">
        <v>9954.9599999999991</v>
      </c>
      <c r="I6244" s="4">
        <v>46989.26</v>
      </c>
      <c r="J6244" s="4"/>
      <c r="K6244" s="4">
        <v>-135168.57</v>
      </c>
    </row>
    <row r="6245" spans="1:11" x14ac:dyDescent="0.25">
      <c r="A6245" s="2">
        <v>42769</v>
      </c>
      <c r="B6245" s="4">
        <v>283.73</v>
      </c>
      <c r="C6245" s="4">
        <v>-2541.41</v>
      </c>
      <c r="D6245" s="4">
        <v>121623</v>
      </c>
      <c r="E6245" s="4">
        <v>366222.43</v>
      </c>
      <c r="F6245" s="4">
        <v>-12.05</v>
      </c>
      <c r="G6245" s="4">
        <v>18647</v>
      </c>
      <c r="H6245" s="4">
        <v>9954.9599999999991</v>
      </c>
      <c r="I6245" s="4">
        <v>46989.26</v>
      </c>
      <c r="J6245" s="4"/>
      <c r="K6245" s="4">
        <v>-135168.57</v>
      </c>
    </row>
    <row r="6246" spans="1:11" x14ac:dyDescent="0.25">
      <c r="A6246" s="2">
        <v>42770</v>
      </c>
      <c r="B6246" s="4">
        <v>283.73</v>
      </c>
      <c r="C6246" s="4">
        <v>-2541.41</v>
      </c>
      <c r="D6246" s="4">
        <v>121623</v>
      </c>
      <c r="E6246" s="4">
        <v>366222.43</v>
      </c>
      <c r="F6246" s="4">
        <v>-12.05</v>
      </c>
      <c r="G6246" s="4">
        <v>18647</v>
      </c>
      <c r="H6246" s="4">
        <v>9954.9599999999991</v>
      </c>
      <c r="I6246" s="4">
        <v>46989.26</v>
      </c>
      <c r="J6246" s="4"/>
      <c r="K6246" s="4">
        <v>-135168.57</v>
      </c>
    </row>
    <row r="6247" spans="1:11" x14ac:dyDescent="0.25">
      <c r="A6247" s="2">
        <v>42771</v>
      </c>
      <c r="B6247" s="4">
        <v>283.73</v>
      </c>
      <c r="C6247" s="4">
        <v>-2541.41</v>
      </c>
      <c r="D6247" s="4">
        <v>121623</v>
      </c>
      <c r="E6247" s="4">
        <v>366222.43</v>
      </c>
      <c r="F6247" s="4">
        <v>-12.05</v>
      </c>
      <c r="G6247" s="4">
        <v>18647</v>
      </c>
      <c r="H6247" s="4">
        <v>9954.9599999999991</v>
      </c>
      <c r="I6247" s="4">
        <v>46989.26</v>
      </c>
      <c r="J6247" s="4"/>
      <c r="K6247" s="4">
        <v>-135168.57</v>
      </c>
    </row>
    <row r="6248" spans="1:11" x14ac:dyDescent="0.25">
      <c r="A6248" s="2">
        <v>42772</v>
      </c>
      <c r="B6248" s="4">
        <v>283.73</v>
      </c>
      <c r="C6248" s="4">
        <v>-2541.41</v>
      </c>
      <c r="D6248" s="4">
        <v>121623</v>
      </c>
      <c r="E6248" s="4">
        <v>366222.43</v>
      </c>
      <c r="F6248" s="4">
        <v>-12.05</v>
      </c>
      <c r="G6248" s="4">
        <v>18647</v>
      </c>
      <c r="H6248" s="4">
        <v>9954.9599999999991</v>
      </c>
      <c r="I6248" s="4">
        <v>46989.26</v>
      </c>
      <c r="J6248" s="4"/>
      <c r="K6248" s="4">
        <v>-135168.57</v>
      </c>
    </row>
    <row r="6249" spans="1:11" x14ac:dyDescent="0.25">
      <c r="A6249" s="2">
        <v>42773</v>
      </c>
      <c r="B6249" s="4">
        <v>283.73</v>
      </c>
      <c r="C6249" s="4">
        <v>-2541.41</v>
      </c>
      <c r="D6249" s="4">
        <v>121623</v>
      </c>
      <c r="E6249" s="4">
        <v>366222.43</v>
      </c>
      <c r="F6249" s="4">
        <v>-12.05</v>
      </c>
      <c r="G6249" s="4">
        <v>18647</v>
      </c>
      <c r="H6249" s="4">
        <v>9954.9599999999991</v>
      </c>
      <c r="I6249" s="4">
        <v>46989.26</v>
      </c>
      <c r="J6249" s="4"/>
      <c r="K6249" s="4">
        <v>-135168.57</v>
      </c>
    </row>
    <row r="6250" spans="1:11" x14ac:dyDescent="0.25">
      <c r="A6250" s="2">
        <v>42774</v>
      </c>
      <c r="B6250" s="4">
        <v>283.73</v>
      </c>
      <c r="C6250" s="4">
        <v>-2541.41</v>
      </c>
      <c r="D6250" s="4">
        <v>121623</v>
      </c>
      <c r="E6250" s="4">
        <v>366222.43</v>
      </c>
      <c r="F6250" s="4">
        <v>-12.05</v>
      </c>
      <c r="G6250" s="4">
        <v>18647</v>
      </c>
      <c r="H6250" s="4">
        <v>9954.9599999999991</v>
      </c>
      <c r="I6250" s="4">
        <v>46989.26</v>
      </c>
      <c r="J6250" s="4"/>
      <c r="K6250" s="4">
        <v>-135168.57</v>
      </c>
    </row>
    <row r="6251" spans="1:11" x14ac:dyDescent="0.25">
      <c r="A6251" s="2">
        <v>42775</v>
      </c>
      <c r="B6251" s="4">
        <v>283.73</v>
      </c>
      <c r="C6251" s="4">
        <v>-2541.41</v>
      </c>
      <c r="D6251" s="4">
        <v>121623</v>
      </c>
      <c r="E6251" s="4">
        <v>366222.43</v>
      </c>
      <c r="F6251" s="4">
        <v>-12.05</v>
      </c>
      <c r="G6251" s="4">
        <v>18647</v>
      </c>
      <c r="H6251" s="4">
        <v>9954.9599999999991</v>
      </c>
      <c r="I6251" s="4">
        <v>46989.26</v>
      </c>
      <c r="J6251" s="4"/>
      <c r="K6251" s="4">
        <v>-135168.57</v>
      </c>
    </row>
    <row r="6252" spans="1:11" x14ac:dyDescent="0.25">
      <c r="A6252" s="2">
        <v>42776</v>
      </c>
      <c r="B6252" s="4">
        <v>283.73</v>
      </c>
      <c r="C6252" s="4">
        <v>-2541.41</v>
      </c>
      <c r="D6252" s="4">
        <v>121623</v>
      </c>
      <c r="E6252" s="4">
        <v>366222.43</v>
      </c>
      <c r="F6252" s="4">
        <v>-12.05</v>
      </c>
      <c r="G6252" s="4">
        <v>18647</v>
      </c>
      <c r="H6252" s="4">
        <v>9954.9599999999991</v>
      </c>
      <c r="I6252" s="4">
        <v>46989.26</v>
      </c>
      <c r="J6252" s="4"/>
      <c r="K6252" s="4">
        <v>-135168.57</v>
      </c>
    </row>
    <row r="6253" spans="1:11" x14ac:dyDescent="0.25">
      <c r="A6253" s="2">
        <v>42777</v>
      </c>
      <c r="B6253" s="4">
        <v>283.73</v>
      </c>
      <c r="C6253" s="4">
        <v>-2541.41</v>
      </c>
      <c r="D6253" s="4">
        <v>121623</v>
      </c>
      <c r="E6253" s="4">
        <v>366222.43</v>
      </c>
      <c r="F6253" s="4">
        <v>-12.05</v>
      </c>
      <c r="G6253" s="4">
        <v>18647</v>
      </c>
      <c r="H6253" s="4">
        <v>9954.9599999999991</v>
      </c>
      <c r="I6253" s="4">
        <v>46989.26</v>
      </c>
      <c r="J6253" s="4"/>
      <c r="K6253" s="4">
        <v>-135168.57</v>
      </c>
    </row>
    <row r="6254" spans="1:11" x14ac:dyDescent="0.25">
      <c r="A6254" s="2">
        <v>42778</v>
      </c>
      <c r="B6254" s="4">
        <v>283.73</v>
      </c>
      <c r="C6254" s="4">
        <v>-2541.41</v>
      </c>
      <c r="D6254" s="4">
        <v>121623</v>
      </c>
      <c r="E6254" s="4">
        <v>366222.43</v>
      </c>
      <c r="F6254" s="4">
        <v>-12.05</v>
      </c>
      <c r="G6254" s="4">
        <v>18647</v>
      </c>
      <c r="H6254" s="4">
        <v>9954.9599999999991</v>
      </c>
      <c r="I6254" s="4">
        <v>46989.26</v>
      </c>
      <c r="J6254" s="4"/>
      <c r="K6254" s="4">
        <v>-135168.57</v>
      </c>
    </row>
    <row r="6255" spans="1:11" x14ac:dyDescent="0.25">
      <c r="A6255" s="2">
        <v>42779</v>
      </c>
      <c r="B6255" s="4">
        <v>283.73</v>
      </c>
      <c r="C6255" s="4">
        <v>-2541.41</v>
      </c>
      <c r="D6255" s="4">
        <v>121623</v>
      </c>
      <c r="E6255" s="4">
        <v>366222.43</v>
      </c>
      <c r="F6255" s="4">
        <v>-12.05</v>
      </c>
      <c r="G6255" s="4">
        <v>18647</v>
      </c>
      <c r="H6255" s="4">
        <v>9954.9599999999991</v>
      </c>
      <c r="I6255" s="4">
        <v>46989.26</v>
      </c>
      <c r="J6255" s="4"/>
      <c r="K6255" s="4">
        <v>-135168.57</v>
      </c>
    </row>
    <row r="6256" spans="1:11" x14ac:dyDescent="0.25">
      <c r="A6256" s="2">
        <v>42780</v>
      </c>
      <c r="B6256" s="4">
        <v>283.73</v>
      </c>
      <c r="C6256" s="4">
        <v>-2541.41</v>
      </c>
      <c r="D6256" s="4">
        <v>121623</v>
      </c>
      <c r="E6256" s="4">
        <v>366222.43</v>
      </c>
      <c r="F6256" s="4">
        <v>-12.05</v>
      </c>
      <c r="G6256" s="4">
        <v>18647</v>
      </c>
      <c r="H6256" s="4">
        <v>9954.9599999999991</v>
      </c>
      <c r="I6256" s="4">
        <v>46989.26</v>
      </c>
      <c r="J6256" s="4"/>
      <c r="K6256" s="4">
        <v>-135168.57</v>
      </c>
    </row>
    <row r="6257" spans="1:11" x14ac:dyDescent="0.25">
      <c r="A6257" s="2">
        <v>42781</v>
      </c>
      <c r="B6257" s="4">
        <v>283.73</v>
      </c>
      <c r="C6257" s="4">
        <v>-2541.41</v>
      </c>
      <c r="D6257" s="4">
        <v>121623</v>
      </c>
      <c r="E6257" s="4">
        <v>366222.43</v>
      </c>
      <c r="F6257" s="4">
        <v>-12.05</v>
      </c>
      <c r="G6257" s="4">
        <v>18647</v>
      </c>
      <c r="H6257" s="4">
        <v>9954.9599999999991</v>
      </c>
      <c r="I6257" s="4">
        <v>46989.26</v>
      </c>
      <c r="J6257" s="4"/>
      <c r="K6257" s="4">
        <v>-135168.57</v>
      </c>
    </row>
    <row r="6258" spans="1:11" x14ac:dyDescent="0.25">
      <c r="A6258" s="2">
        <v>42782</v>
      </c>
      <c r="B6258" s="4">
        <v>283.73</v>
      </c>
      <c r="C6258" s="4">
        <v>-2541.41</v>
      </c>
      <c r="D6258" s="4">
        <v>121623</v>
      </c>
      <c r="E6258" s="4">
        <v>366222.43</v>
      </c>
      <c r="F6258" s="4">
        <v>-12.05</v>
      </c>
      <c r="G6258" s="4">
        <v>18647</v>
      </c>
      <c r="H6258" s="4">
        <v>9954.9599999999991</v>
      </c>
      <c r="I6258" s="4">
        <v>46989.26</v>
      </c>
      <c r="J6258" s="4"/>
      <c r="K6258" s="4">
        <v>-135168.57</v>
      </c>
    </row>
    <row r="6259" spans="1:11" x14ac:dyDescent="0.25">
      <c r="A6259" s="2">
        <v>42783</v>
      </c>
      <c r="B6259" s="4">
        <v>283.73</v>
      </c>
      <c r="C6259" s="4">
        <v>-2541.41</v>
      </c>
      <c r="D6259" s="4">
        <v>121623</v>
      </c>
      <c r="E6259" s="4">
        <v>366222.43</v>
      </c>
      <c r="F6259" s="4">
        <v>-12.05</v>
      </c>
      <c r="G6259" s="4">
        <v>18647</v>
      </c>
      <c r="H6259" s="4">
        <v>9954.9599999999991</v>
      </c>
      <c r="I6259" s="4">
        <v>46989.26</v>
      </c>
      <c r="J6259" s="4"/>
      <c r="K6259" s="4">
        <v>-135168.57</v>
      </c>
    </row>
    <row r="6260" spans="1:11" x14ac:dyDescent="0.25">
      <c r="A6260" s="2">
        <v>42784</v>
      </c>
      <c r="B6260" s="4">
        <v>283.73</v>
      </c>
      <c r="C6260" s="4">
        <v>-2541.41</v>
      </c>
      <c r="D6260" s="4">
        <v>121623</v>
      </c>
      <c r="E6260" s="4">
        <v>366222.43</v>
      </c>
      <c r="F6260" s="4">
        <v>-12.05</v>
      </c>
      <c r="G6260" s="4">
        <v>18647</v>
      </c>
      <c r="H6260" s="4">
        <v>9954.9599999999991</v>
      </c>
      <c r="I6260" s="4">
        <v>46989.26</v>
      </c>
      <c r="J6260" s="4"/>
      <c r="K6260" s="4">
        <v>-135168.57</v>
      </c>
    </row>
    <row r="6261" spans="1:11" x14ac:dyDescent="0.25">
      <c r="A6261" s="2">
        <v>42785</v>
      </c>
      <c r="B6261" s="4">
        <v>283.73</v>
      </c>
      <c r="C6261" s="4">
        <v>-2541.41</v>
      </c>
      <c r="D6261" s="4">
        <v>121623</v>
      </c>
      <c r="E6261" s="4">
        <v>366222.43</v>
      </c>
      <c r="F6261" s="4">
        <v>-12.05</v>
      </c>
      <c r="G6261" s="4">
        <v>18647</v>
      </c>
      <c r="H6261" s="4">
        <v>9954.9599999999991</v>
      </c>
      <c r="I6261" s="4">
        <v>46989.26</v>
      </c>
      <c r="J6261" s="4"/>
      <c r="K6261" s="4">
        <v>-135168.57</v>
      </c>
    </row>
    <row r="6262" spans="1:11" x14ac:dyDescent="0.25">
      <c r="A6262" s="2">
        <v>42786</v>
      </c>
      <c r="B6262" s="4">
        <v>283.73</v>
      </c>
      <c r="C6262" s="4">
        <v>-2541.41</v>
      </c>
      <c r="D6262" s="4">
        <v>121623</v>
      </c>
      <c r="E6262" s="4">
        <v>366222.43</v>
      </c>
      <c r="F6262" s="4">
        <v>-12.05</v>
      </c>
      <c r="G6262" s="4">
        <v>18647</v>
      </c>
      <c r="H6262" s="4">
        <v>9954.9599999999991</v>
      </c>
      <c r="I6262" s="4">
        <v>46989.26</v>
      </c>
      <c r="J6262" s="4"/>
      <c r="K6262" s="4">
        <v>-135168.57</v>
      </c>
    </row>
    <row r="6263" spans="1:11" x14ac:dyDescent="0.25">
      <c r="A6263" s="2">
        <v>42787</v>
      </c>
      <c r="B6263" s="4">
        <v>283.73</v>
      </c>
      <c r="C6263" s="4">
        <v>-2541.41</v>
      </c>
      <c r="D6263" s="4">
        <v>121623</v>
      </c>
      <c r="E6263" s="4">
        <v>366222.43</v>
      </c>
      <c r="F6263" s="4">
        <v>-12.05</v>
      </c>
      <c r="G6263" s="4">
        <v>18647</v>
      </c>
      <c r="H6263" s="4">
        <v>9954.9599999999991</v>
      </c>
      <c r="I6263" s="4">
        <v>46989.26</v>
      </c>
      <c r="J6263" s="4"/>
      <c r="K6263" s="4">
        <v>-135168.57</v>
      </c>
    </row>
    <row r="6264" spans="1:11" x14ac:dyDescent="0.25">
      <c r="A6264" s="2">
        <v>42788</v>
      </c>
      <c r="B6264" s="4">
        <v>283.73</v>
      </c>
      <c r="C6264" s="4">
        <v>-2541.41</v>
      </c>
      <c r="D6264" s="4">
        <v>121623</v>
      </c>
      <c r="E6264" s="4">
        <v>366222.43</v>
      </c>
      <c r="F6264" s="4">
        <v>-12.05</v>
      </c>
      <c r="G6264" s="4">
        <v>18647</v>
      </c>
      <c r="H6264" s="4">
        <v>9954.9599999999991</v>
      </c>
      <c r="I6264" s="4">
        <v>46989.26</v>
      </c>
      <c r="J6264" s="4"/>
      <c r="K6264" s="4">
        <v>-135168.57</v>
      </c>
    </row>
    <row r="6265" spans="1:11" x14ac:dyDescent="0.25">
      <c r="A6265" s="2">
        <v>42789</v>
      </c>
      <c r="B6265" s="4">
        <v>283.73</v>
      </c>
      <c r="C6265" s="4">
        <v>-2541.41</v>
      </c>
      <c r="D6265" s="4">
        <v>121623</v>
      </c>
      <c r="E6265" s="4">
        <v>366222.43</v>
      </c>
      <c r="F6265" s="4">
        <v>-12.05</v>
      </c>
      <c r="G6265" s="4">
        <v>18647</v>
      </c>
      <c r="H6265" s="4">
        <v>9954.9599999999991</v>
      </c>
      <c r="I6265" s="4">
        <v>46989.26</v>
      </c>
      <c r="J6265" s="4"/>
      <c r="K6265" s="4">
        <v>-135168.57</v>
      </c>
    </row>
    <row r="6266" spans="1:11" x14ac:dyDescent="0.25">
      <c r="A6266" s="2">
        <v>42790</v>
      </c>
      <c r="B6266" s="4">
        <v>283.73</v>
      </c>
      <c r="C6266" s="4">
        <v>-2541.41</v>
      </c>
      <c r="D6266" s="4">
        <v>121623</v>
      </c>
      <c r="E6266" s="4">
        <v>366222.43</v>
      </c>
      <c r="F6266" s="4">
        <v>-12.05</v>
      </c>
      <c r="G6266" s="4">
        <v>18647</v>
      </c>
      <c r="H6266" s="4">
        <v>9954.9599999999991</v>
      </c>
      <c r="I6266" s="4">
        <v>46989.26</v>
      </c>
      <c r="J6266" s="4"/>
      <c r="K6266" s="4">
        <v>-135168.57</v>
      </c>
    </row>
    <row r="6267" spans="1:11" x14ac:dyDescent="0.25">
      <c r="A6267" s="2">
        <v>42791</v>
      </c>
      <c r="B6267" s="4">
        <v>283.73</v>
      </c>
      <c r="C6267" s="4">
        <v>-2541.41</v>
      </c>
      <c r="D6267" s="4">
        <v>121623</v>
      </c>
      <c r="E6267" s="4">
        <v>366222.43</v>
      </c>
      <c r="F6267" s="4">
        <v>-12.05</v>
      </c>
      <c r="G6267" s="4">
        <v>18647</v>
      </c>
      <c r="H6267" s="4">
        <v>9954.9599999999991</v>
      </c>
      <c r="I6267" s="4">
        <v>46989.26</v>
      </c>
      <c r="J6267" s="4"/>
      <c r="K6267" s="4">
        <v>-135168.57</v>
      </c>
    </row>
    <row r="6268" spans="1:11" x14ac:dyDescent="0.25">
      <c r="A6268" s="2">
        <v>42792</v>
      </c>
      <c r="B6268" s="4">
        <v>283.73</v>
      </c>
      <c r="C6268" s="4">
        <v>-2541.41</v>
      </c>
      <c r="D6268" s="4">
        <v>121623</v>
      </c>
      <c r="E6268" s="4">
        <v>366222.43</v>
      </c>
      <c r="F6268" s="4">
        <v>-12.05</v>
      </c>
      <c r="G6268" s="4">
        <v>18647</v>
      </c>
      <c r="H6268" s="4">
        <v>9954.9599999999991</v>
      </c>
      <c r="I6268" s="4">
        <v>46989.26</v>
      </c>
      <c r="J6268" s="4"/>
      <c r="K6268" s="4">
        <v>-135168.57</v>
      </c>
    </row>
    <row r="6269" spans="1:11" x14ac:dyDescent="0.25">
      <c r="A6269" s="2">
        <v>42793</v>
      </c>
      <c r="B6269" s="4">
        <v>283.73</v>
      </c>
      <c r="C6269" s="4">
        <v>-2541.41</v>
      </c>
      <c r="D6269" s="4">
        <v>121623</v>
      </c>
      <c r="E6269" s="4">
        <v>366222.43</v>
      </c>
      <c r="F6269" s="4">
        <v>-12.05</v>
      </c>
      <c r="G6269" s="4">
        <v>18647</v>
      </c>
      <c r="H6269" s="4">
        <v>9954.9599999999991</v>
      </c>
      <c r="I6269" s="4">
        <v>46989.26</v>
      </c>
      <c r="J6269" s="4"/>
      <c r="K6269" s="4">
        <v>-135168.57</v>
      </c>
    </row>
    <row r="6270" spans="1:11" x14ac:dyDescent="0.25">
      <c r="A6270" s="2">
        <v>42794</v>
      </c>
      <c r="B6270" s="4">
        <v>283.73</v>
      </c>
      <c r="C6270" s="4">
        <v>-2541.41</v>
      </c>
      <c r="D6270" s="4">
        <v>121512</v>
      </c>
      <c r="E6270" s="4">
        <v>366222.43</v>
      </c>
      <c r="F6270" s="4">
        <v>-12.63</v>
      </c>
      <c r="G6270" s="4">
        <v>18647</v>
      </c>
      <c r="H6270" s="4">
        <v>9954.9599999999991</v>
      </c>
      <c r="I6270" s="4">
        <v>46992.29</v>
      </c>
      <c r="J6270" s="4"/>
      <c r="K6270" s="4">
        <v>-135168.57</v>
      </c>
    </row>
    <row r="6271" spans="1:11" x14ac:dyDescent="0.25">
      <c r="A6271" s="2">
        <v>42795</v>
      </c>
      <c r="B6271" s="4">
        <v>283.73</v>
      </c>
      <c r="C6271" s="4">
        <v>-2541.41</v>
      </c>
      <c r="D6271" s="4">
        <v>121512</v>
      </c>
      <c r="E6271" s="4">
        <v>366222.43</v>
      </c>
      <c r="F6271" s="4">
        <v>-12.63</v>
      </c>
      <c r="G6271" s="4">
        <v>18647</v>
      </c>
      <c r="H6271" s="4">
        <v>9954.9599999999991</v>
      </c>
      <c r="I6271" s="4">
        <v>46992.29</v>
      </c>
      <c r="J6271" s="4"/>
      <c r="K6271" s="4">
        <v>-135168.57</v>
      </c>
    </row>
    <row r="6272" spans="1:11" x14ac:dyDescent="0.25">
      <c r="A6272" s="2">
        <v>42796</v>
      </c>
      <c r="B6272" s="4">
        <v>283.73</v>
      </c>
      <c r="C6272" s="4">
        <v>-2541.41</v>
      </c>
      <c r="D6272" s="4">
        <v>121512</v>
      </c>
      <c r="E6272" s="4">
        <v>366222.43</v>
      </c>
      <c r="F6272" s="4">
        <v>-12.63</v>
      </c>
      <c r="G6272" s="4">
        <v>18647</v>
      </c>
      <c r="H6272" s="4">
        <v>9954.9599999999991</v>
      </c>
      <c r="I6272" s="4">
        <v>46992.29</v>
      </c>
      <c r="J6272" s="4"/>
      <c r="K6272" s="4">
        <v>-135168.57</v>
      </c>
    </row>
    <row r="6273" spans="1:11" x14ac:dyDescent="0.25">
      <c r="A6273" s="2">
        <v>42797</v>
      </c>
      <c r="B6273" s="4">
        <v>283.73</v>
      </c>
      <c r="C6273" s="4">
        <v>-2541.41</v>
      </c>
      <c r="D6273" s="4">
        <v>121512</v>
      </c>
      <c r="E6273" s="4">
        <v>366222.43</v>
      </c>
      <c r="F6273" s="4">
        <v>-12.63</v>
      </c>
      <c r="G6273" s="4">
        <v>18647</v>
      </c>
      <c r="H6273" s="4">
        <v>9954.9599999999991</v>
      </c>
      <c r="I6273" s="4">
        <v>46992.29</v>
      </c>
      <c r="J6273" s="4"/>
      <c r="K6273" s="4">
        <v>-135168.57</v>
      </c>
    </row>
    <row r="6274" spans="1:11" x14ac:dyDescent="0.25">
      <c r="A6274" s="2">
        <v>42798</v>
      </c>
      <c r="B6274" s="4">
        <v>283.73</v>
      </c>
      <c r="C6274" s="4">
        <v>-2541.41</v>
      </c>
      <c r="D6274" s="4">
        <v>121512</v>
      </c>
      <c r="E6274" s="4">
        <v>366222.43</v>
      </c>
      <c r="F6274" s="4">
        <v>-12.63</v>
      </c>
      <c r="G6274" s="4">
        <v>18647</v>
      </c>
      <c r="H6274" s="4">
        <v>9954.9599999999991</v>
      </c>
      <c r="I6274" s="4">
        <v>46992.29</v>
      </c>
      <c r="J6274" s="4"/>
      <c r="K6274" s="4">
        <v>-135168.57</v>
      </c>
    </row>
    <row r="6275" spans="1:11" x14ac:dyDescent="0.25">
      <c r="A6275" s="2">
        <v>42799</v>
      </c>
      <c r="B6275" s="4">
        <v>283.73</v>
      </c>
      <c r="C6275" s="4">
        <v>-2541.41</v>
      </c>
      <c r="D6275" s="4">
        <v>121512</v>
      </c>
      <c r="E6275" s="4">
        <v>366222.43</v>
      </c>
      <c r="F6275" s="4">
        <v>-12.63</v>
      </c>
      <c r="G6275" s="4">
        <v>18647</v>
      </c>
      <c r="H6275" s="4">
        <v>9954.9599999999991</v>
      </c>
      <c r="I6275" s="4">
        <v>46992.29</v>
      </c>
      <c r="J6275" s="4"/>
      <c r="K6275" s="4">
        <v>-135168.57</v>
      </c>
    </row>
    <row r="6276" spans="1:11" x14ac:dyDescent="0.25">
      <c r="A6276" s="2">
        <v>42800</v>
      </c>
      <c r="B6276" s="4">
        <v>283.73</v>
      </c>
      <c r="C6276" s="4">
        <v>-2541.41</v>
      </c>
      <c r="D6276" s="4">
        <v>121512</v>
      </c>
      <c r="E6276" s="4">
        <v>366222.43</v>
      </c>
      <c r="F6276" s="4">
        <v>-12.63</v>
      </c>
      <c r="G6276" s="4">
        <v>18647</v>
      </c>
      <c r="H6276" s="4">
        <v>9954.9599999999991</v>
      </c>
      <c r="I6276" s="4">
        <v>46992.29</v>
      </c>
      <c r="J6276" s="4"/>
      <c r="K6276" s="4">
        <v>-135168.57</v>
      </c>
    </row>
    <row r="6277" spans="1:11" x14ac:dyDescent="0.25">
      <c r="A6277" s="2">
        <v>42801</v>
      </c>
      <c r="B6277" s="4">
        <v>283.73</v>
      </c>
      <c r="C6277" s="4">
        <v>-2541.41</v>
      </c>
      <c r="D6277" s="4">
        <v>121512</v>
      </c>
      <c r="E6277" s="4">
        <v>366222.43</v>
      </c>
      <c r="F6277" s="4">
        <v>-12.63</v>
      </c>
      <c r="G6277" s="4">
        <v>18647</v>
      </c>
      <c r="H6277" s="4">
        <v>9954.9599999999991</v>
      </c>
      <c r="I6277" s="4">
        <v>46992.29</v>
      </c>
      <c r="J6277" s="4"/>
      <c r="K6277" s="4">
        <v>-135168.57</v>
      </c>
    </row>
    <row r="6278" spans="1:11" x14ac:dyDescent="0.25">
      <c r="A6278" s="2">
        <v>42802</v>
      </c>
      <c r="B6278" s="4">
        <v>283.73</v>
      </c>
      <c r="C6278" s="4">
        <v>-2541.41</v>
      </c>
      <c r="D6278" s="4">
        <v>121512</v>
      </c>
      <c r="E6278" s="4">
        <v>366222.43</v>
      </c>
      <c r="F6278" s="4">
        <v>-12.63</v>
      </c>
      <c r="G6278" s="4">
        <v>18647</v>
      </c>
      <c r="H6278" s="4">
        <v>9954.9599999999991</v>
      </c>
      <c r="I6278" s="4">
        <v>46992.29</v>
      </c>
      <c r="J6278" s="4"/>
      <c r="K6278" s="4">
        <v>-135168.57</v>
      </c>
    </row>
    <row r="6279" spans="1:11" x14ac:dyDescent="0.25">
      <c r="A6279" s="2">
        <v>42803</v>
      </c>
      <c r="B6279" s="4">
        <v>283.73</v>
      </c>
      <c r="C6279" s="4">
        <v>-2541.41</v>
      </c>
      <c r="D6279" s="4">
        <v>121512</v>
      </c>
      <c r="E6279" s="4">
        <v>366222.43</v>
      </c>
      <c r="F6279" s="4">
        <v>-12.63</v>
      </c>
      <c r="G6279" s="4">
        <v>18647</v>
      </c>
      <c r="H6279" s="4">
        <v>9954.9599999999991</v>
      </c>
      <c r="I6279" s="4">
        <v>46992.29</v>
      </c>
      <c r="J6279" s="4"/>
      <c r="K6279" s="4">
        <v>-135168.57</v>
      </c>
    </row>
    <row r="6280" spans="1:11" x14ac:dyDescent="0.25">
      <c r="A6280" s="2">
        <v>42804</v>
      </c>
      <c r="B6280" s="4">
        <v>283.73</v>
      </c>
      <c r="C6280" s="4">
        <v>-2541.41</v>
      </c>
      <c r="D6280" s="4">
        <v>121512</v>
      </c>
      <c r="E6280" s="4">
        <v>366222.43</v>
      </c>
      <c r="F6280" s="4">
        <v>-12.63</v>
      </c>
      <c r="G6280" s="4">
        <v>18647</v>
      </c>
      <c r="H6280" s="4">
        <v>9954.9599999999991</v>
      </c>
      <c r="I6280" s="4">
        <v>46992.29</v>
      </c>
      <c r="J6280" s="4"/>
      <c r="K6280" s="4">
        <v>-135168.57</v>
      </c>
    </row>
    <row r="6281" spans="1:11" x14ac:dyDescent="0.25">
      <c r="A6281" s="2">
        <v>42805</v>
      </c>
      <c r="B6281" s="4">
        <v>283.73</v>
      </c>
      <c r="C6281" s="4">
        <v>-2541.41</v>
      </c>
      <c r="D6281" s="4">
        <v>121512</v>
      </c>
      <c r="E6281" s="4">
        <v>366222.43</v>
      </c>
      <c r="F6281" s="4">
        <v>-12.63</v>
      </c>
      <c r="G6281" s="4">
        <v>18647</v>
      </c>
      <c r="H6281" s="4">
        <v>9954.9599999999991</v>
      </c>
      <c r="I6281" s="4">
        <v>46992.29</v>
      </c>
      <c r="J6281" s="4"/>
      <c r="K6281" s="4">
        <v>-135168.57</v>
      </c>
    </row>
    <row r="6282" spans="1:11" x14ac:dyDescent="0.25">
      <c r="A6282" s="2">
        <v>42806</v>
      </c>
      <c r="B6282" s="4">
        <v>283.73</v>
      </c>
      <c r="C6282" s="4">
        <v>-2541.41</v>
      </c>
      <c r="D6282" s="4">
        <v>121512</v>
      </c>
      <c r="E6282" s="4">
        <v>366222.43</v>
      </c>
      <c r="F6282" s="4">
        <v>-12.63</v>
      </c>
      <c r="G6282" s="4">
        <v>18647</v>
      </c>
      <c r="H6282" s="4">
        <v>9954.9599999999991</v>
      </c>
      <c r="I6282" s="4">
        <v>46992.29</v>
      </c>
      <c r="J6282" s="4"/>
      <c r="K6282" s="4">
        <v>-135168.57</v>
      </c>
    </row>
    <row r="6283" spans="1:11" x14ac:dyDescent="0.25">
      <c r="A6283" s="2">
        <v>42807</v>
      </c>
      <c r="B6283" s="4">
        <v>283.73</v>
      </c>
      <c r="C6283" s="4">
        <v>-2541.41</v>
      </c>
      <c r="D6283" s="4">
        <v>121512</v>
      </c>
      <c r="E6283" s="4">
        <v>366222.43</v>
      </c>
      <c r="F6283" s="4">
        <v>-12.63</v>
      </c>
      <c r="G6283" s="4">
        <v>18647</v>
      </c>
      <c r="H6283" s="4">
        <v>9954.9599999999991</v>
      </c>
      <c r="I6283" s="4">
        <v>46992.29</v>
      </c>
      <c r="J6283" s="4"/>
      <c r="K6283" s="4">
        <v>-135168.57</v>
      </c>
    </row>
    <row r="6284" spans="1:11" x14ac:dyDescent="0.25">
      <c r="A6284" s="2">
        <v>42808</v>
      </c>
      <c r="B6284" s="4">
        <v>283.73</v>
      </c>
      <c r="C6284" s="4">
        <v>-2541.41</v>
      </c>
      <c r="D6284" s="4">
        <v>121512</v>
      </c>
      <c r="E6284" s="4">
        <v>366222.43</v>
      </c>
      <c r="F6284" s="4">
        <v>-12.63</v>
      </c>
      <c r="G6284" s="4">
        <v>18647</v>
      </c>
      <c r="H6284" s="4">
        <v>9954.9599999999991</v>
      </c>
      <c r="I6284" s="4">
        <v>46992.29</v>
      </c>
      <c r="J6284" s="4"/>
      <c r="K6284" s="4">
        <v>-135168.57</v>
      </c>
    </row>
    <row r="6285" spans="1:11" x14ac:dyDescent="0.25">
      <c r="A6285" s="2">
        <v>42809</v>
      </c>
      <c r="B6285" s="4">
        <v>283.73</v>
      </c>
      <c r="C6285" s="4">
        <v>-2541.41</v>
      </c>
      <c r="D6285" s="4">
        <v>121512</v>
      </c>
      <c r="E6285" s="4">
        <v>366222.43</v>
      </c>
      <c r="F6285" s="4">
        <v>-12.63</v>
      </c>
      <c r="G6285" s="4">
        <v>18647</v>
      </c>
      <c r="H6285" s="4">
        <v>9954.9599999999991</v>
      </c>
      <c r="I6285" s="4">
        <v>46992.29</v>
      </c>
      <c r="J6285" s="4"/>
      <c r="K6285" s="4">
        <v>-135168.57</v>
      </c>
    </row>
    <row r="6286" spans="1:11" x14ac:dyDescent="0.25">
      <c r="A6286" s="2">
        <v>42810</v>
      </c>
      <c r="B6286" s="4">
        <v>283.73</v>
      </c>
      <c r="C6286" s="4">
        <v>-2541.41</v>
      </c>
      <c r="D6286" s="4">
        <v>121512</v>
      </c>
      <c r="E6286" s="4">
        <v>366222.43</v>
      </c>
      <c r="F6286" s="4">
        <v>-12.63</v>
      </c>
      <c r="G6286" s="4">
        <v>18647</v>
      </c>
      <c r="H6286" s="4">
        <v>9954.9599999999991</v>
      </c>
      <c r="I6286" s="4">
        <v>46992.29</v>
      </c>
      <c r="J6286" s="4"/>
      <c r="K6286" s="4">
        <v>-135168.57</v>
      </c>
    </row>
    <row r="6287" spans="1:11" x14ac:dyDescent="0.25">
      <c r="A6287" s="2">
        <v>42811</v>
      </c>
      <c r="B6287" s="4">
        <v>283.73</v>
      </c>
      <c r="C6287" s="4">
        <v>-2541.41</v>
      </c>
      <c r="D6287" s="4">
        <v>121512</v>
      </c>
      <c r="E6287" s="4">
        <v>366222.43</v>
      </c>
      <c r="F6287" s="4">
        <v>-12.63</v>
      </c>
      <c r="G6287" s="4">
        <v>18647</v>
      </c>
      <c r="H6287" s="4">
        <v>9954.9599999999991</v>
      </c>
      <c r="I6287" s="4">
        <v>46992.29</v>
      </c>
      <c r="J6287" s="4"/>
      <c r="K6287" s="4">
        <v>-135168.57</v>
      </c>
    </row>
    <row r="6288" spans="1:11" x14ac:dyDescent="0.25">
      <c r="A6288" s="2">
        <v>42812</v>
      </c>
      <c r="B6288" s="4">
        <v>283.73</v>
      </c>
      <c r="C6288" s="4">
        <v>-2541.41</v>
      </c>
      <c r="D6288" s="4">
        <v>121512</v>
      </c>
      <c r="E6288" s="4">
        <v>366222.43</v>
      </c>
      <c r="F6288" s="4">
        <v>-12.63</v>
      </c>
      <c r="G6288" s="4">
        <v>18647</v>
      </c>
      <c r="H6288" s="4">
        <v>9954.9599999999991</v>
      </c>
      <c r="I6288" s="4">
        <v>46992.29</v>
      </c>
      <c r="J6288" s="4"/>
      <c r="K6288" s="4">
        <v>-135168.57</v>
      </c>
    </row>
    <row r="6289" spans="1:11" x14ac:dyDescent="0.25">
      <c r="A6289" s="2">
        <v>42813</v>
      </c>
      <c r="B6289" s="4">
        <v>283.73</v>
      </c>
      <c r="C6289" s="4">
        <v>-2541.41</v>
      </c>
      <c r="D6289" s="4">
        <v>121512</v>
      </c>
      <c r="E6289" s="4">
        <v>366222.43</v>
      </c>
      <c r="F6289" s="4">
        <v>-12.63</v>
      </c>
      <c r="G6289" s="4">
        <v>18647</v>
      </c>
      <c r="H6289" s="4">
        <v>9954.9599999999991</v>
      </c>
      <c r="I6289" s="4">
        <v>46992.29</v>
      </c>
      <c r="J6289" s="4"/>
      <c r="K6289" s="4">
        <v>-135168.57</v>
      </c>
    </row>
    <row r="6290" spans="1:11" x14ac:dyDescent="0.25">
      <c r="A6290" s="2">
        <v>42814</v>
      </c>
      <c r="B6290" s="4">
        <v>283.73</v>
      </c>
      <c r="C6290" s="4">
        <v>-2541.41</v>
      </c>
      <c r="D6290" s="4">
        <v>121512</v>
      </c>
      <c r="E6290" s="4">
        <v>366222.43</v>
      </c>
      <c r="F6290" s="4">
        <v>-12.63</v>
      </c>
      <c r="G6290" s="4">
        <v>18647</v>
      </c>
      <c r="H6290" s="4">
        <v>9954.9599999999991</v>
      </c>
      <c r="I6290" s="4">
        <v>46992.29</v>
      </c>
      <c r="J6290" s="4"/>
      <c r="K6290" s="4">
        <v>-135168.57</v>
      </c>
    </row>
    <row r="6291" spans="1:11" x14ac:dyDescent="0.25">
      <c r="A6291" s="2">
        <v>42815</v>
      </c>
      <c r="B6291" s="4">
        <v>283.73</v>
      </c>
      <c r="C6291" s="4">
        <v>-2541.41</v>
      </c>
      <c r="D6291" s="4">
        <v>121512</v>
      </c>
      <c r="E6291" s="4">
        <v>366222.43</v>
      </c>
      <c r="F6291" s="4">
        <v>-12.63</v>
      </c>
      <c r="G6291" s="4">
        <v>18647</v>
      </c>
      <c r="H6291" s="4">
        <v>9954.9599999999991</v>
      </c>
      <c r="I6291" s="4">
        <v>46992.29</v>
      </c>
      <c r="J6291" s="4"/>
      <c r="K6291" s="4">
        <v>-135168.57</v>
      </c>
    </row>
    <row r="6292" spans="1:11" x14ac:dyDescent="0.25">
      <c r="A6292" s="2">
        <v>42816</v>
      </c>
      <c r="B6292" s="4">
        <v>283.73</v>
      </c>
      <c r="C6292" s="4">
        <v>-2541.41</v>
      </c>
      <c r="D6292" s="4">
        <v>121512</v>
      </c>
      <c r="E6292" s="4">
        <v>366222.43</v>
      </c>
      <c r="F6292" s="4">
        <v>-12.63</v>
      </c>
      <c r="G6292" s="4">
        <v>18647</v>
      </c>
      <c r="H6292" s="4">
        <v>9954.9599999999991</v>
      </c>
      <c r="I6292" s="4">
        <v>46992.29</v>
      </c>
      <c r="J6292" s="4"/>
      <c r="K6292" s="4">
        <v>-135168.57</v>
      </c>
    </row>
    <row r="6293" spans="1:11" x14ac:dyDescent="0.25">
      <c r="A6293" s="2">
        <v>42817</v>
      </c>
      <c r="B6293" s="4">
        <v>283.73</v>
      </c>
      <c r="C6293" s="4">
        <v>-2541.41</v>
      </c>
      <c r="D6293" s="4">
        <v>121512</v>
      </c>
      <c r="E6293" s="4">
        <v>366222.43</v>
      </c>
      <c r="F6293" s="4">
        <v>-12.63</v>
      </c>
      <c r="G6293" s="4">
        <v>18647</v>
      </c>
      <c r="H6293" s="4">
        <v>9954.9599999999991</v>
      </c>
      <c r="I6293" s="4">
        <v>46992.29</v>
      </c>
      <c r="J6293" s="4"/>
      <c r="K6293" s="4">
        <v>-135168.57</v>
      </c>
    </row>
    <row r="6294" spans="1:11" x14ac:dyDescent="0.25">
      <c r="A6294" s="2">
        <v>42818</v>
      </c>
      <c r="B6294" s="4">
        <v>283.73</v>
      </c>
      <c r="C6294" s="4">
        <v>-2541.41</v>
      </c>
      <c r="D6294" s="4">
        <v>121512</v>
      </c>
      <c r="E6294" s="4">
        <v>366222.43</v>
      </c>
      <c r="F6294" s="4">
        <v>-12.63</v>
      </c>
      <c r="G6294" s="4">
        <v>18647</v>
      </c>
      <c r="H6294" s="4">
        <v>9954.9599999999991</v>
      </c>
      <c r="I6294" s="4">
        <v>46992.29</v>
      </c>
      <c r="J6294" s="4"/>
      <c r="K6294" s="4">
        <v>-135168.57</v>
      </c>
    </row>
    <row r="6295" spans="1:11" x14ac:dyDescent="0.25">
      <c r="A6295" s="2">
        <v>42819</v>
      </c>
      <c r="B6295" s="4">
        <v>283.73</v>
      </c>
      <c r="C6295" s="4">
        <v>-2541.41</v>
      </c>
      <c r="D6295" s="4">
        <v>121512</v>
      </c>
      <c r="E6295" s="4">
        <v>366222.43</v>
      </c>
      <c r="F6295" s="4">
        <v>-12.63</v>
      </c>
      <c r="G6295" s="4">
        <v>18647</v>
      </c>
      <c r="H6295" s="4">
        <v>9954.9599999999991</v>
      </c>
      <c r="I6295" s="4">
        <v>46992.29</v>
      </c>
      <c r="J6295" s="4"/>
      <c r="K6295" s="4">
        <v>-135168.57</v>
      </c>
    </row>
    <row r="6296" spans="1:11" x14ac:dyDescent="0.25">
      <c r="A6296" s="2">
        <v>42820</v>
      </c>
      <c r="B6296" s="4">
        <v>283.73</v>
      </c>
      <c r="C6296" s="4">
        <v>-2541.41</v>
      </c>
      <c r="D6296" s="4">
        <v>121512</v>
      </c>
      <c r="E6296" s="4">
        <v>366222.43</v>
      </c>
      <c r="F6296" s="4">
        <v>-12.63</v>
      </c>
      <c r="G6296" s="4">
        <v>18647</v>
      </c>
      <c r="H6296" s="4">
        <v>9954.9599999999991</v>
      </c>
      <c r="I6296" s="4">
        <v>46992.29</v>
      </c>
      <c r="J6296" s="4"/>
      <c r="K6296" s="4">
        <v>-135168.57</v>
      </c>
    </row>
    <row r="6297" spans="1:11" x14ac:dyDescent="0.25">
      <c r="A6297" s="2">
        <v>42821</v>
      </c>
      <c r="B6297" s="4">
        <v>283.73</v>
      </c>
      <c r="C6297" s="4">
        <v>-2541.41</v>
      </c>
      <c r="D6297" s="4">
        <v>121512</v>
      </c>
      <c r="E6297" s="4">
        <v>366222.43</v>
      </c>
      <c r="F6297" s="4">
        <v>-12.63</v>
      </c>
      <c r="G6297" s="4">
        <v>18647</v>
      </c>
      <c r="H6297" s="4">
        <v>9954.9599999999991</v>
      </c>
      <c r="I6297" s="4">
        <v>46992.29</v>
      </c>
      <c r="J6297" s="4"/>
      <c r="K6297" s="4">
        <v>-135168.57</v>
      </c>
    </row>
    <row r="6298" spans="1:11" x14ac:dyDescent="0.25">
      <c r="A6298" s="2">
        <v>42822</v>
      </c>
      <c r="B6298" s="4">
        <v>283.73</v>
      </c>
      <c r="C6298" s="4">
        <v>-2541.41</v>
      </c>
      <c r="D6298" s="4">
        <v>121512</v>
      </c>
      <c r="E6298" s="4">
        <v>366222.43</v>
      </c>
      <c r="F6298" s="4">
        <v>-12.63</v>
      </c>
      <c r="G6298" s="4">
        <v>18647</v>
      </c>
      <c r="H6298" s="4">
        <v>9954.9599999999991</v>
      </c>
      <c r="I6298" s="4">
        <v>46992.29</v>
      </c>
      <c r="J6298" s="4"/>
      <c r="K6298" s="4">
        <v>-135168.57</v>
      </c>
    </row>
    <row r="6299" spans="1:11" x14ac:dyDescent="0.25">
      <c r="A6299" s="2">
        <v>42823</v>
      </c>
      <c r="B6299" s="4">
        <v>283.73</v>
      </c>
      <c r="C6299" s="4">
        <v>-2541.41</v>
      </c>
      <c r="D6299" s="4">
        <v>121512</v>
      </c>
      <c r="E6299" s="4">
        <v>366222.43</v>
      </c>
      <c r="F6299" s="4">
        <v>-12.63</v>
      </c>
      <c r="G6299" s="4">
        <v>18647</v>
      </c>
      <c r="H6299" s="4">
        <v>9954.9599999999991</v>
      </c>
      <c r="I6299" s="4">
        <v>46992.29</v>
      </c>
      <c r="J6299" s="4"/>
      <c r="K6299" s="4">
        <v>-135168.57</v>
      </c>
    </row>
    <row r="6300" spans="1:11" x14ac:dyDescent="0.25">
      <c r="A6300" s="2">
        <v>42824</v>
      </c>
      <c r="B6300" s="4">
        <v>283.73</v>
      </c>
      <c r="C6300" s="4">
        <v>-2541.41</v>
      </c>
      <c r="D6300" s="4">
        <v>121512</v>
      </c>
      <c r="E6300" s="4">
        <v>366222.43</v>
      </c>
      <c r="F6300" s="4">
        <v>-12.63</v>
      </c>
      <c r="G6300" s="4">
        <v>18647</v>
      </c>
      <c r="H6300" s="4">
        <v>9954.9599999999991</v>
      </c>
      <c r="I6300" s="4">
        <v>46992.29</v>
      </c>
      <c r="J6300" s="4"/>
      <c r="K6300" s="4">
        <v>-135168.57</v>
      </c>
    </row>
    <row r="6301" spans="1:11" x14ac:dyDescent="0.25">
      <c r="A6301" s="2">
        <v>42825</v>
      </c>
      <c r="B6301" s="4">
        <v>296.27999999999997</v>
      </c>
      <c r="C6301" s="4">
        <v>-3506.02</v>
      </c>
      <c r="D6301" s="4">
        <v>120978</v>
      </c>
      <c r="E6301" s="4">
        <v>376351.76</v>
      </c>
      <c r="F6301" s="4">
        <v>-13.03</v>
      </c>
      <c r="G6301" s="4">
        <v>18776</v>
      </c>
      <c r="H6301" s="4">
        <v>9954.9599999999991</v>
      </c>
      <c r="I6301" s="4">
        <v>46937.4</v>
      </c>
      <c r="J6301" s="4"/>
      <c r="K6301" s="4">
        <v>-140615.71</v>
      </c>
    </row>
    <row r="6302" spans="1:11" x14ac:dyDescent="0.25">
      <c r="A6302" s="2">
        <v>42826</v>
      </c>
      <c r="B6302" s="4">
        <v>296.27999999999997</v>
      </c>
      <c r="C6302" s="4">
        <v>-3506.02</v>
      </c>
      <c r="D6302" s="4">
        <v>120978</v>
      </c>
      <c r="E6302" s="4">
        <v>376351.76</v>
      </c>
      <c r="F6302" s="4">
        <v>-13.03</v>
      </c>
      <c r="G6302" s="4">
        <v>18776</v>
      </c>
      <c r="H6302" s="4">
        <v>9954.9599999999991</v>
      </c>
      <c r="I6302" s="4">
        <v>46937.4</v>
      </c>
      <c r="J6302" s="4"/>
      <c r="K6302" s="4">
        <v>-140615.71</v>
      </c>
    </row>
    <row r="6303" spans="1:11" x14ac:dyDescent="0.25">
      <c r="A6303" s="2">
        <v>42827</v>
      </c>
      <c r="B6303" s="4">
        <v>296.27999999999997</v>
      </c>
      <c r="C6303" s="4">
        <v>-3506.02</v>
      </c>
      <c r="D6303" s="4">
        <v>120978</v>
      </c>
      <c r="E6303" s="4">
        <v>376351.76</v>
      </c>
      <c r="F6303" s="4">
        <v>-13.03</v>
      </c>
      <c r="G6303" s="4">
        <v>18776</v>
      </c>
      <c r="H6303" s="4">
        <v>9954.9599999999991</v>
      </c>
      <c r="I6303" s="4">
        <v>46937.4</v>
      </c>
      <c r="J6303" s="4"/>
      <c r="K6303" s="4">
        <v>-140615.71</v>
      </c>
    </row>
    <row r="6304" spans="1:11" x14ac:dyDescent="0.25">
      <c r="A6304" s="2">
        <v>42828</v>
      </c>
      <c r="B6304" s="4">
        <v>296.27999999999997</v>
      </c>
      <c r="C6304" s="4">
        <v>-3506.02</v>
      </c>
      <c r="D6304" s="4">
        <v>120978</v>
      </c>
      <c r="E6304" s="4">
        <v>376351.76</v>
      </c>
      <c r="F6304" s="4">
        <v>-13.03</v>
      </c>
      <c r="G6304" s="4">
        <v>18776</v>
      </c>
      <c r="H6304" s="4">
        <v>9954.9599999999991</v>
      </c>
      <c r="I6304" s="4">
        <v>46937.4</v>
      </c>
      <c r="J6304" s="4"/>
      <c r="K6304" s="4">
        <v>-140615.71</v>
      </c>
    </row>
    <row r="6305" spans="1:11" x14ac:dyDescent="0.25">
      <c r="A6305" s="2">
        <v>42829</v>
      </c>
      <c r="B6305" s="4">
        <v>296.27999999999997</v>
      </c>
      <c r="C6305" s="4">
        <v>-3506.02</v>
      </c>
      <c r="D6305" s="4">
        <v>120978</v>
      </c>
      <c r="E6305" s="4">
        <v>376351.76</v>
      </c>
      <c r="F6305" s="4">
        <v>-13.03</v>
      </c>
      <c r="G6305" s="4">
        <v>18776</v>
      </c>
      <c r="H6305" s="4">
        <v>9954.9599999999991</v>
      </c>
      <c r="I6305" s="4">
        <v>46937.4</v>
      </c>
      <c r="J6305" s="4"/>
      <c r="K6305" s="4">
        <v>-140615.71</v>
      </c>
    </row>
    <row r="6306" spans="1:11" x14ac:dyDescent="0.25">
      <c r="A6306" s="2">
        <v>42830</v>
      </c>
      <c r="B6306" s="4">
        <v>296.27999999999997</v>
      </c>
      <c r="C6306" s="4">
        <v>-3506.02</v>
      </c>
      <c r="D6306" s="4">
        <v>120978</v>
      </c>
      <c r="E6306" s="4">
        <v>376351.76</v>
      </c>
      <c r="F6306" s="4">
        <v>-13.03</v>
      </c>
      <c r="G6306" s="4">
        <v>18776</v>
      </c>
      <c r="H6306" s="4">
        <v>9954.9599999999991</v>
      </c>
      <c r="I6306" s="4">
        <v>46937.4</v>
      </c>
      <c r="J6306" s="4"/>
      <c r="K6306" s="4">
        <v>-140615.71</v>
      </c>
    </row>
    <row r="6307" spans="1:11" x14ac:dyDescent="0.25">
      <c r="A6307" s="2">
        <v>42831</v>
      </c>
      <c r="B6307" s="4">
        <v>296.27999999999997</v>
      </c>
      <c r="C6307" s="4">
        <v>-3506.02</v>
      </c>
      <c r="D6307" s="4">
        <v>120978</v>
      </c>
      <c r="E6307" s="4">
        <v>376351.76</v>
      </c>
      <c r="F6307" s="4">
        <v>-13.03</v>
      </c>
      <c r="G6307" s="4">
        <v>18776</v>
      </c>
      <c r="H6307" s="4">
        <v>9954.9599999999991</v>
      </c>
      <c r="I6307" s="4">
        <v>46937.4</v>
      </c>
      <c r="J6307" s="4"/>
      <c r="K6307" s="4">
        <v>-140615.71</v>
      </c>
    </row>
    <row r="6308" spans="1:11" x14ac:dyDescent="0.25">
      <c r="A6308" s="2">
        <v>42832</v>
      </c>
      <c r="B6308" s="4">
        <v>296.27999999999997</v>
      </c>
      <c r="C6308" s="4">
        <v>-3506.02</v>
      </c>
      <c r="D6308" s="4">
        <v>120978</v>
      </c>
      <c r="E6308" s="4">
        <v>376351.76</v>
      </c>
      <c r="F6308" s="4">
        <v>-13.03</v>
      </c>
      <c r="G6308" s="4">
        <v>18776</v>
      </c>
      <c r="H6308" s="4">
        <v>9954.9599999999991</v>
      </c>
      <c r="I6308" s="4">
        <v>46937.4</v>
      </c>
      <c r="J6308" s="4"/>
      <c r="K6308" s="4">
        <v>-140615.71</v>
      </c>
    </row>
    <row r="6309" spans="1:11" x14ac:dyDescent="0.25">
      <c r="A6309" s="2">
        <v>42833</v>
      </c>
      <c r="B6309" s="4">
        <v>296.27999999999997</v>
      </c>
      <c r="C6309" s="4">
        <v>-3506.02</v>
      </c>
      <c r="D6309" s="4">
        <v>120978</v>
      </c>
      <c r="E6309" s="4">
        <v>376351.76</v>
      </c>
      <c r="F6309" s="4">
        <v>-13.03</v>
      </c>
      <c r="G6309" s="4">
        <v>18776</v>
      </c>
      <c r="H6309" s="4">
        <v>9954.9599999999991</v>
      </c>
      <c r="I6309" s="4">
        <v>46937.4</v>
      </c>
      <c r="J6309" s="4"/>
      <c r="K6309" s="4">
        <v>-140615.71</v>
      </c>
    </row>
    <row r="6310" spans="1:11" x14ac:dyDescent="0.25">
      <c r="A6310" s="2">
        <v>42834</v>
      </c>
      <c r="B6310" s="4">
        <v>296.27999999999997</v>
      </c>
      <c r="C6310" s="4">
        <v>-3506.02</v>
      </c>
      <c r="D6310" s="4">
        <v>120978</v>
      </c>
      <c r="E6310" s="4">
        <v>376351.76</v>
      </c>
      <c r="F6310" s="4">
        <v>-13.03</v>
      </c>
      <c r="G6310" s="4">
        <v>18776</v>
      </c>
      <c r="H6310" s="4">
        <v>9954.9599999999991</v>
      </c>
      <c r="I6310" s="4">
        <v>46937.4</v>
      </c>
      <c r="J6310" s="4"/>
      <c r="K6310" s="4">
        <v>-140615.71</v>
      </c>
    </row>
    <row r="6311" spans="1:11" x14ac:dyDescent="0.25">
      <c r="A6311" s="2">
        <v>42835</v>
      </c>
      <c r="B6311" s="4">
        <v>296.27999999999997</v>
      </c>
      <c r="C6311" s="4">
        <v>-3506.02</v>
      </c>
      <c r="D6311" s="4">
        <v>120978</v>
      </c>
      <c r="E6311" s="4">
        <v>376351.76</v>
      </c>
      <c r="F6311" s="4">
        <v>-13.03</v>
      </c>
      <c r="G6311" s="4">
        <v>18776</v>
      </c>
      <c r="H6311" s="4">
        <v>9954.9599999999991</v>
      </c>
      <c r="I6311" s="4">
        <v>46937.4</v>
      </c>
      <c r="J6311" s="4"/>
      <c r="K6311" s="4">
        <v>-140615.71</v>
      </c>
    </row>
    <row r="6312" spans="1:11" x14ac:dyDescent="0.25">
      <c r="A6312" s="2">
        <v>42836</v>
      </c>
      <c r="B6312" s="4">
        <v>296.27999999999997</v>
      </c>
      <c r="C6312" s="4">
        <v>-3506.02</v>
      </c>
      <c r="D6312" s="4">
        <v>120978</v>
      </c>
      <c r="E6312" s="4">
        <v>376351.76</v>
      </c>
      <c r="F6312" s="4">
        <v>-13.03</v>
      </c>
      <c r="G6312" s="4">
        <v>18776</v>
      </c>
      <c r="H6312" s="4">
        <v>9954.9599999999991</v>
      </c>
      <c r="I6312" s="4">
        <v>46937.4</v>
      </c>
      <c r="J6312" s="4"/>
      <c r="K6312" s="4">
        <v>-140615.71</v>
      </c>
    </row>
    <row r="6313" spans="1:11" x14ac:dyDescent="0.25">
      <c r="A6313" s="2">
        <v>42837</v>
      </c>
      <c r="B6313" s="4">
        <v>296.27999999999997</v>
      </c>
      <c r="C6313" s="4">
        <v>-3506.02</v>
      </c>
      <c r="D6313" s="4">
        <v>120978</v>
      </c>
      <c r="E6313" s="4">
        <v>376351.76</v>
      </c>
      <c r="F6313" s="4">
        <v>-13.03</v>
      </c>
      <c r="G6313" s="4">
        <v>18776</v>
      </c>
      <c r="H6313" s="4">
        <v>9954.9599999999991</v>
      </c>
      <c r="I6313" s="4">
        <v>46937.4</v>
      </c>
      <c r="J6313" s="4"/>
      <c r="K6313" s="4">
        <v>-140615.71</v>
      </c>
    </row>
    <row r="6314" spans="1:11" x14ac:dyDescent="0.25">
      <c r="A6314" s="2">
        <v>42838</v>
      </c>
      <c r="B6314" s="4">
        <v>296.27999999999997</v>
      </c>
      <c r="C6314" s="4">
        <v>-3506.02</v>
      </c>
      <c r="D6314" s="4">
        <v>120978</v>
      </c>
      <c r="E6314" s="4">
        <v>376351.76</v>
      </c>
      <c r="F6314" s="4">
        <v>-13.03</v>
      </c>
      <c r="G6314" s="4">
        <v>18776</v>
      </c>
      <c r="H6314" s="4">
        <v>9954.9599999999991</v>
      </c>
      <c r="I6314" s="4">
        <v>46937.4</v>
      </c>
      <c r="J6314" s="4"/>
      <c r="K6314" s="4">
        <v>-140615.71</v>
      </c>
    </row>
    <row r="6315" spans="1:11" x14ac:dyDescent="0.25">
      <c r="A6315" s="2">
        <v>42839</v>
      </c>
      <c r="B6315" s="4">
        <v>296.27999999999997</v>
      </c>
      <c r="C6315" s="4">
        <v>-3506.02</v>
      </c>
      <c r="D6315" s="4">
        <v>120978</v>
      </c>
      <c r="E6315" s="4">
        <v>376351.76</v>
      </c>
      <c r="F6315" s="4">
        <v>-13.03</v>
      </c>
      <c r="G6315" s="4">
        <v>18776</v>
      </c>
      <c r="H6315" s="4">
        <v>9954.9599999999991</v>
      </c>
      <c r="I6315" s="4">
        <v>46937.4</v>
      </c>
      <c r="J6315" s="4"/>
      <c r="K6315" s="4">
        <v>-140615.71</v>
      </c>
    </row>
    <row r="6316" spans="1:11" x14ac:dyDescent="0.25">
      <c r="A6316" s="2">
        <v>42840</v>
      </c>
      <c r="B6316" s="4">
        <v>296.27999999999997</v>
      </c>
      <c r="C6316" s="4">
        <v>-3506.02</v>
      </c>
      <c r="D6316" s="4">
        <v>120978</v>
      </c>
      <c r="E6316" s="4">
        <v>376351.76</v>
      </c>
      <c r="F6316" s="4">
        <v>-13.03</v>
      </c>
      <c r="G6316" s="4">
        <v>18776</v>
      </c>
      <c r="H6316" s="4">
        <v>9954.9599999999991</v>
      </c>
      <c r="I6316" s="4">
        <v>46937.4</v>
      </c>
      <c r="J6316" s="4"/>
      <c r="K6316" s="4">
        <v>-140615.71</v>
      </c>
    </row>
    <row r="6317" spans="1:11" x14ac:dyDescent="0.25">
      <c r="A6317" s="2">
        <v>42841</v>
      </c>
      <c r="B6317" s="4">
        <v>296.27999999999997</v>
      </c>
      <c r="C6317" s="4">
        <v>-3506.02</v>
      </c>
      <c r="D6317" s="4">
        <v>120978</v>
      </c>
      <c r="E6317" s="4">
        <v>376351.76</v>
      </c>
      <c r="F6317" s="4">
        <v>-13.03</v>
      </c>
      <c r="G6317" s="4">
        <v>18776</v>
      </c>
      <c r="H6317" s="4">
        <v>9954.9599999999991</v>
      </c>
      <c r="I6317" s="4">
        <v>46937.4</v>
      </c>
      <c r="J6317" s="4"/>
      <c r="K6317" s="4">
        <v>-140615.71</v>
      </c>
    </row>
    <row r="6318" spans="1:11" x14ac:dyDescent="0.25">
      <c r="A6318" s="2">
        <v>42842</v>
      </c>
      <c r="B6318" s="4">
        <v>296.27999999999997</v>
      </c>
      <c r="C6318" s="4">
        <v>-3506.02</v>
      </c>
      <c r="D6318" s="4">
        <v>120978</v>
      </c>
      <c r="E6318" s="4">
        <v>376351.76</v>
      </c>
      <c r="F6318" s="4">
        <v>-13.03</v>
      </c>
      <c r="G6318" s="4">
        <v>18776</v>
      </c>
      <c r="H6318" s="4">
        <v>9954.9599999999991</v>
      </c>
      <c r="I6318" s="4">
        <v>46937.4</v>
      </c>
      <c r="J6318" s="4"/>
      <c r="K6318" s="4">
        <v>-140615.71</v>
      </c>
    </row>
    <row r="6319" spans="1:11" x14ac:dyDescent="0.25">
      <c r="A6319" s="2">
        <v>42843</v>
      </c>
      <c r="B6319" s="4">
        <v>296.27999999999997</v>
      </c>
      <c r="C6319" s="4">
        <v>-3506.02</v>
      </c>
      <c r="D6319" s="4">
        <v>120978</v>
      </c>
      <c r="E6319" s="4">
        <v>376351.76</v>
      </c>
      <c r="F6319" s="4">
        <v>-13.03</v>
      </c>
      <c r="G6319" s="4">
        <v>18776</v>
      </c>
      <c r="H6319" s="4">
        <v>9954.9599999999991</v>
      </c>
      <c r="I6319" s="4">
        <v>46937.4</v>
      </c>
      <c r="J6319" s="4"/>
      <c r="K6319" s="4">
        <v>-140615.71</v>
      </c>
    </row>
    <row r="6320" spans="1:11" x14ac:dyDescent="0.25">
      <c r="A6320" s="2">
        <v>42844</v>
      </c>
      <c r="B6320" s="4">
        <v>296.27999999999997</v>
      </c>
      <c r="C6320" s="4">
        <v>-3506.02</v>
      </c>
      <c r="D6320" s="4">
        <v>120978</v>
      </c>
      <c r="E6320" s="4">
        <v>376351.76</v>
      </c>
      <c r="F6320" s="4">
        <v>-13.03</v>
      </c>
      <c r="G6320" s="4">
        <v>18776</v>
      </c>
      <c r="H6320" s="4">
        <v>9954.9599999999991</v>
      </c>
      <c r="I6320" s="4">
        <v>46937.4</v>
      </c>
      <c r="J6320" s="4"/>
      <c r="K6320" s="4">
        <v>-140615.71</v>
      </c>
    </row>
    <row r="6321" spans="1:11" x14ac:dyDescent="0.25">
      <c r="A6321" s="2">
        <v>42845</v>
      </c>
      <c r="B6321" s="4">
        <v>296.27999999999997</v>
      </c>
      <c r="C6321" s="4">
        <v>-3506.02</v>
      </c>
      <c r="D6321" s="4">
        <v>120978</v>
      </c>
      <c r="E6321" s="4">
        <v>376351.76</v>
      </c>
      <c r="F6321" s="4">
        <v>-13.03</v>
      </c>
      <c r="G6321" s="4">
        <v>18776</v>
      </c>
      <c r="H6321" s="4">
        <v>9954.9599999999991</v>
      </c>
      <c r="I6321" s="4">
        <v>46937.4</v>
      </c>
      <c r="J6321" s="4"/>
      <c r="K6321" s="4">
        <v>-140615.71</v>
      </c>
    </row>
    <row r="6322" spans="1:11" x14ac:dyDescent="0.25">
      <c r="A6322" s="2">
        <v>42846</v>
      </c>
      <c r="B6322" s="4">
        <v>296.27999999999997</v>
      </c>
      <c r="C6322" s="4">
        <v>-3506.02</v>
      </c>
      <c r="D6322" s="4">
        <v>120978</v>
      </c>
      <c r="E6322" s="4">
        <v>376351.76</v>
      </c>
      <c r="F6322" s="4">
        <v>-13.03</v>
      </c>
      <c r="G6322" s="4">
        <v>18776</v>
      </c>
      <c r="H6322" s="4">
        <v>9954.9599999999991</v>
      </c>
      <c r="I6322" s="4">
        <v>46937.4</v>
      </c>
      <c r="J6322" s="4"/>
      <c r="K6322" s="4">
        <v>-140615.71</v>
      </c>
    </row>
    <row r="6323" spans="1:11" x14ac:dyDescent="0.25">
      <c r="A6323" s="2">
        <v>42847</v>
      </c>
      <c r="B6323" s="4">
        <v>296.27999999999997</v>
      </c>
      <c r="C6323" s="4">
        <v>-3506.02</v>
      </c>
      <c r="D6323" s="4">
        <v>120978</v>
      </c>
      <c r="E6323" s="4">
        <v>376351.76</v>
      </c>
      <c r="F6323" s="4">
        <v>-13.03</v>
      </c>
      <c r="G6323" s="4">
        <v>18776</v>
      </c>
      <c r="H6323" s="4">
        <v>9954.9599999999991</v>
      </c>
      <c r="I6323" s="4">
        <v>46937.4</v>
      </c>
      <c r="J6323" s="4"/>
      <c r="K6323" s="4">
        <v>-140615.71</v>
      </c>
    </row>
    <row r="6324" spans="1:11" x14ac:dyDescent="0.25">
      <c r="A6324" s="2">
        <v>42848</v>
      </c>
      <c r="B6324" s="4">
        <v>296.27999999999997</v>
      </c>
      <c r="C6324" s="4">
        <v>-3506.02</v>
      </c>
      <c r="D6324" s="4">
        <v>120978</v>
      </c>
      <c r="E6324" s="4">
        <v>376351.76</v>
      </c>
      <c r="F6324" s="4">
        <v>-13.03</v>
      </c>
      <c r="G6324" s="4">
        <v>18776</v>
      </c>
      <c r="H6324" s="4">
        <v>9954.9599999999991</v>
      </c>
      <c r="I6324" s="4">
        <v>46937.4</v>
      </c>
      <c r="J6324" s="4"/>
      <c r="K6324" s="4">
        <v>-140615.71</v>
      </c>
    </row>
    <row r="6325" spans="1:11" x14ac:dyDescent="0.25">
      <c r="A6325" s="2">
        <v>42849</v>
      </c>
      <c r="B6325" s="4">
        <v>296.27999999999997</v>
      </c>
      <c r="C6325" s="4">
        <v>-3506.02</v>
      </c>
      <c r="D6325" s="4">
        <v>120978</v>
      </c>
      <c r="E6325" s="4">
        <v>376351.76</v>
      </c>
      <c r="F6325" s="4">
        <v>-13.03</v>
      </c>
      <c r="G6325" s="4">
        <v>18776</v>
      </c>
      <c r="H6325" s="4">
        <v>9954.9599999999991</v>
      </c>
      <c r="I6325" s="4">
        <v>46937.4</v>
      </c>
      <c r="J6325" s="4"/>
      <c r="K6325" s="4">
        <v>-140615.71</v>
      </c>
    </row>
    <row r="6326" spans="1:11" x14ac:dyDescent="0.25">
      <c r="A6326" s="2">
        <v>42850</v>
      </c>
      <c r="B6326" s="4">
        <v>296.27999999999997</v>
      </c>
      <c r="C6326" s="4">
        <v>-3506.02</v>
      </c>
      <c r="D6326" s="4">
        <v>120978</v>
      </c>
      <c r="E6326" s="4">
        <v>376351.76</v>
      </c>
      <c r="F6326" s="4">
        <v>-13.03</v>
      </c>
      <c r="G6326" s="4">
        <v>18776</v>
      </c>
      <c r="H6326" s="4">
        <v>9954.9599999999991</v>
      </c>
      <c r="I6326" s="4">
        <v>46937.4</v>
      </c>
      <c r="J6326" s="4"/>
      <c r="K6326" s="4">
        <v>-140615.71</v>
      </c>
    </row>
    <row r="6327" spans="1:11" x14ac:dyDescent="0.25">
      <c r="A6327" s="2">
        <v>42851</v>
      </c>
      <c r="B6327" s="4">
        <v>296.27999999999997</v>
      </c>
      <c r="C6327" s="4">
        <v>-3506.02</v>
      </c>
      <c r="D6327" s="4">
        <v>120978</v>
      </c>
      <c r="E6327" s="4">
        <v>376351.76</v>
      </c>
      <c r="F6327" s="4">
        <v>-13.03</v>
      </c>
      <c r="G6327" s="4">
        <v>18776</v>
      </c>
      <c r="H6327" s="4">
        <v>9954.9599999999991</v>
      </c>
      <c r="I6327" s="4">
        <v>46937.4</v>
      </c>
      <c r="J6327" s="4"/>
      <c r="K6327" s="4">
        <v>-140615.71</v>
      </c>
    </row>
    <row r="6328" spans="1:11" x14ac:dyDescent="0.25">
      <c r="A6328" s="2">
        <v>42852</v>
      </c>
      <c r="B6328" s="4">
        <v>296.27999999999997</v>
      </c>
      <c r="C6328" s="4">
        <v>-3506.02</v>
      </c>
      <c r="D6328" s="4">
        <v>120978</v>
      </c>
      <c r="E6328" s="4">
        <v>376351.76</v>
      </c>
      <c r="F6328" s="4">
        <v>-13.03</v>
      </c>
      <c r="G6328" s="4">
        <v>18776</v>
      </c>
      <c r="H6328" s="4">
        <v>9954.9599999999991</v>
      </c>
      <c r="I6328" s="4">
        <v>46937.4</v>
      </c>
      <c r="J6328" s="4"/>
      <c r="K6328" s="4">
        <v>-140615.71</v>
      </c>
    </row>
    <row r="6329" spans="1:11" x14ac:dyDescent="0.25">
      <c r="A6329" s="2">
        <v>42853</v>
      </c>
      <c r="B6329" s="4">
        <v>296.27999999999997</v>
      </c>
      <c r="C6329" s="4">
        <v>-3506.02</v>
      </c>
      <c r="D6329" s="4">
        <v>120978</v>
      </c>
      <c r="E6329" s="4">
        <v>376351.76</v>
      </c>
      <c r="F6329" s="4">
        <v>-13.03</v>
      </c>
      <c r="G6329" s="4">
        <v>18776</v>
      </c>
      <c r="H6329" s="4">
        <v>9954.9599999999991</v>
      </c>
      <c r="I6329" s="4">
        <v>46937.4</v>
      </c>
      <c r="J6329" s="4"/>
      <c r="K6329" s="4">
        <v>-140615.71</v>
      </c>
    </row>
    <row r="6330" spans="1:11" x14ac:dyDescent="0.25">
      <c r="A6330" s="2">
        <v>42854</v>
      </c>
      <c r="B6330" s="4">
        <v>296.27999999999997</v>
      </c>
      <c r="C6330" s="4">
        <v>-3506.02</v>
      </c>
      <c r="D6330" s="4">
        <v>120978</v>
      </c>
      <c r="E6330" s="4">
        <v>376351.76</v>
      </c>
      <c r="F6330" s="4">
        <v>-13.03</v>
      </c>
      <c r="G6330" s="4">
        <v>18776</v>
      </c>
      <c r="H6330" s="4">
        <v>9954.9599999999991</v>
      </c>
      <c r="I6330" s="4">
        <v>46937.4</v>
      </c>
      <c r="J6330" s="4"/>
      <c r="K6330" s="4">
        <v>-140615.71</v>
      </c>
    </row>
    <row r="6331" spans="1:11" x14ac:dyDescent="0.25">
      <c r="A6331" s="2">
        <v>42855</v>
      </c>
      <c r="B6331" s="4">
        <v>296.27999999999997</v>
      </c>
      <c r="C6331" s="4">
        <v>-3506.02</v>
      </c>
      <c r="D6331" s="4">
        <v>122235</v>
      </c>
      <c r="E6331" s="4">
        <v>376351.76</v>
      </c>
      <c r="F6331" s="4">
        <v>-12.32</v>
      </c>
      <c r="G6331" s="4">
        <v>18776</v>
      </c>
      <c r="H6331" s="4">
        <v>9954.9599999999991</v>
      </c>
      <c r="I6331" s="4">
        <v>46941.78</v>
      </c>
      <c r="J6331" s="4"/>
      <c r="K6331" s="4">
        <v>-140615.71</v>
      </c>
    </row>
    <row r="6332" spans="1:11" x14ac:dyDescent="0.25">
      <c r="A6332" s="2">
        <v>42856</v>
      </c>
      <c r="B6332" s="4">
        <v>296.27999999999997</v>
      </c>
      <c r="C6332" s="4">
        <v>-3506.02</v>
      </c>
      <c r="D6332" s="4">
        <v>122235</v>
      </c>
      <c r="E6332" s="4">
        <v>376351.76</v>
      </c>
      <c r="F6332" s="4">
        <v>-12.32</v>
      </c>
      <c r="G6332" s="4">
        <v>18776</v>
      </c>
      <c r="H6332" s="4">
        <v>9954.9599999999991</v>
      </c>
      <c r="I6332" s="4">
        <v>46941.78</v>
      </c>
      <c r="J6332" s="4"/>
      <c r="K6332" s="4">
        <v>-140615.71</v>
      </c>
    </row>
    <row r="6333" spans="1:11" x14ac:dyDescent="0.25">
      <c r="A6333" s="2">
        <v>42857</v>
      </c>
      <c r="B6333" s="4">
        <v>296.27999999999997</v>
      </c>
      <c r="C6333" s="4">
        <v>-3506.02</v>
      </c>
      <c r="D6333" s="4">
        <v>122235</v>
      </c>
      <c r="E6333" s="4">
        <v>376351.76</v>
      </c>
      <c r="F6333" s="4">
        <v>-12.32</v>
      </c>
      <c r="G6333" s="4">
        <v>18776</v>
      </c>
      <c r="H6333" s="4">
        <v>9954.9599999999991</v>
      </c>
      <c r="I6333" s="4">
        <v>46941.78</v>
      </c>
      <c r="J6333" s="4"/>
      <c r="K6333" s="4">
        <v>-140615.71</v>
      </c>
    </row>
    <row r="6334" spans="1:11" x14ac:dyDescent="0.25">
      <c r="A6334" s="2">
        <v>42858</v>
      </c>
      <c r="B6334" s="4">
        <v>296.27999999999997</v>
      </c>
      <c r="C6334" s="4">
        <v>-3506.02</v>
      </c>
      <c r="D6334" s="4">
        <v>122235</v>
      </c>
      <c r="E6334" s="4">
        <v>376351.76</v>
      </c>
      <c r="F6334" s="4">
        <v>-12.32</v>
      </c>
      <c r="G6334" s="4">
        <v>18776</v>
      </c>
      <c r="H6334" s="4">
        <v>9954.9599999999991</v>
      </c>
      <c r="I6334" s="4">
        <v>46941.78</v>
      </c>
      <c r="J6334" s="4"/>
      <c r="K6334" s="4">
        <v>-140615.71</v>
      </c>
    </row>
    <row r="6335" spans="1:11" x14ac:dyDescent="0.25">
      <c r="A6335" s="2">
        <v>42859</v>
      </c>
      <c r="B6335" s="4">
        <v>296.27999999999997</v>
      </c>
      <c r="C6335" s="4">
        <v>-3506.02</v>
      </c>
      <c r="D6335" s="4">
        <v>122235</v>
      </c>
      <c r="E6335" s="4">
        <v>376351.76</v>
      </c>
      <c r="F6335" s="4">
        <v>-12.32</v>
      </c>
      <c r="G6335" s="4">
        <v>18776</v>
      </c>
      <c r="H6335" s="4">
        <v>9954.9599999999991</v>
      </c>
      <c r="I6335" s="4">
        <v>46941.78</v>
      </c>
      <c r="J6335" s="4"/>
      <c r="K6335" s="4">
        <v>-140615.71</v>
      </c>
    </row>
    <row r="6336" spans="1:11" x14ac:dyDescent="0.25">
      <c r="A6336" s="2">
        <v>42860</v>
      </c>
      <c r="B6336" s="4">
        <v>296.27999999999997</v>
      </c>
      <c r="C6336" s="4">
        <v>-3506.02</v>
      </c>
      <c r="D6336" s="4">
        <v>122235</v>
      </c>
      <c r="E6336" s="4">
        <v>376351.76</v>
      </c>
      <c r="F6336" s="4">
        <v>-12.32</v>
      </c>
      <c r="G6336" s="4">
        <v>18776</v>
      </c>
      <c r="H6336" s="4">
        <v>9954.9599999999991</v>
      </c>
      <c r="I6336" s="4">
        <v>46941.78</v>
      </c>
      <c r="J6336" s="4"/>
      <c r="K6336" s="4">
        <v>-140615.71</v>
      </c>
    </row>
    <row r="6337" spans="1:11" x14ac:dyDescent="0.25">
      <c r="A6337" s="2">
        <v>42861</v>
      </c>
      <c r="B6337" s="4">
        <v>296.27999999999997</v>
      </c>
      <c r="C6337" s="4">
        <v>-3506.02</v>
      </c>
      <c r="D6337" s="4">
        <v>122235</v>
      </c>
      <c r="E6337" s="4">
        <v>376351.76</v>
      </c>
      <c r="F6337" s="4">
        <v>-12.32</v>
      </c>
      <c r="G6337" s="4">
        <v>18776</v>
      </c>
      <c r="H6337" s="4">
        <v>9954.9599999999991</v>
      </c>
      <c r="I6337" s="4">
        <v>46941.78</v>
      </c>
      <c r="J6337" s="4"/>
      <c r="K6337" s="4">
        <v>-140615.71</v>
      </c>
    </row>
    <row r="6338" spans="1:11" x14ac:dyDescent="0.25">
      <c r="A6338" s="2">
        <v>42862</v>
      </c>
      <c r="B6338" s="4">
        <v>296.27999999999997</v>
      </c>
      <c r="C6338" s="4">
        <v>-3506.02</v>
      </c>
      <c r="D6338" s="4">
        <v>122235</v>
      </c>
      <c r="E6338" s="4">
        <v>376351.76</v>
      </c>
      <c r="F6338" s="4">
        <v>-12.32</v>
      </c>
      <c r="G6338" s="4">
        <v>18776</v>
      </c>
      <c r="H6338" s="4">
        <v>9954.9599999999991</v>
      </c>
      <c r="I6338" s="4">
        <v>46941.78</v>
      </c>
      <c r="J6338" s="4"/>
      <c r="K6338" s="4">
        <v>-140615.71</v>
      </c>
    </row>
    <row r="6339" spans="1:11" x14ac:dyDescent="0.25">
      <c r="A6339" s="2">
        <v>42863</v>
      </c>
      <c r="B6339" s="4">
        <v>296.27999999999997</v>
      </c>
      <c r="C6339" s="4">
        <v>-3506.02</v>
      </c>
      <c r="D6339" s="4">
        <v>122235</v>
      </c>
      <c r="E6339" s="4">
        <v>376351.76</v>
      </c>
      <c r="F6339" s="4">
        <v>-12.32</v>
      </c>
      <c r="G6339" s="4">
        <v>18776</v>
      </c>
      <c r="H6339" s="4">
        <v>9954.9599999999991</v>
      </c>
      <c r="I6339" s="4">
        <v>46941.78</v>
      </c>
      <c r="J6339" s="4"/>
      <c r="K6339" s="4">
        <v>-140615.71</v>
      </c>
    </row>
    <row r="6340" spans="1:11" x14ac:dyDescent="0.25">
      <c r="A6340" s="2">
        <v>42864</v>
      </c>
      <c r="B6340" s="4">
        <v>296.27999999999997</v>
      </c>
      <c r="C6340" s="4">
        <v>-3506.02</v>
      </c>
      <c r="D6340" s="4">
        <v>122235</v>
      </c>
      <c r="E6340" s="4">
        <v>376351.76</v>
      </c>
      <c r="F6340" s="4">
        <v>-12.32</v>
      </c>
      <c r="G6340" s="4">
        <v>18776</v>
      </c>
      <c r="H6340" s="4">
        <v>9954.9599999999991</v>
      </c>
      <c r="I6340" s="4">
        <v>46941.78</v>
      </c>
      <c r="J6340" s="4"/>
      <c r="K6340" s="4">
        <v>-140615.71</v>
      </c>
    </row>
    <row r="6341" spans="1:11" x14ac:dyDescent="0.25">
      <c r="A6341" s="2">
        <v>42865</v>
      </c>
      <c r="B6341" s="4">
        <v>296.27999999999997</v>
      </c>
      <c r="C6341" s="4">
        <v>-3506.02</v>
      </c>
      <c r="D6341" s="4">
        <v>122235</v>
      </c>
      <c r="E6341" s="4">
        <v>376351.76</v>
      </c>
      <c r="F6341" s="4">
        <v>-12.32</v>
      </c>
      <c r="G6341" s="4">
        <v>18776</v>
      </c>
      <c r="H6341" s="4">
        <v>9954.9599999999991</v>
      </c>
      <c r="I6341" s="4">
        <v>46941.78</v>
      </c>
      <c r="J6341" s="4"/>
      <c r="K6341" s="4">
        <v>-140615.71</v>
      </c>
    </row>
    <row r="6342" spans="1:11" x14ac:dyDescent="0.25">
      <c r="A6342" s="2">
        <v>42866</v>
      </c>
      <c r="B6342" s="4">
        <v>296.27999999999997</v>
      </c>
      <c r="C6342" s="4">
        <v>-3506.02</v>
      </c>
      <c r="D6342" s="4">
        <v>122235</v>
      </c>
      <c r="E6342" s="4">
        <v>376351.76</v>
      </c>
      <c r="F6342" s="4">
        <v>-12.32</v>
      </c>
      <c r="G6342" s="4">
        <v>18776</v>
      </c>
      <c r="H6342" s="4">
        <v>9954.9599999999991</v>
      </c>
      <c r="I6342" s="4">
        <v>46941.78</v>
      </c>
      <c r="J6342" s="4"/>
      <c r="K6342" s="4">
        <v>-140615.71</v>
      </c>
    </row>
    <row r="6343" spans="1:11" x14ac:dyDescent="0.25">
      <c r="A6343" s="2">
        <v>42867</v>
      </c>
      <c r="B6343" s="4">
        <v>296.27999999999997</v>
      </c>
      <c r="C6343" s="4">
        <v>-3506.02</v>
      </c>
      <c r="D6343" s="4">
        <v>122235</v>
      </c>
      <c r="E6343" s="4">
        <v>376351.76</v>
      </c>
      <c r="F6343" s="4">
        <v>-12.32</v>
      </c>
      <c r="G6343" s="4">
        <v>18776</v>
      </c>
      <c r="H6343" s="4">
        <v>9954.9599999999991</v>
      </c>
      <c r="I6343" s="4">
        <v>46941.78</v>
      </c>
      <c r="J6343" s="4"/>
      <c r="K6343" s="4">
        <v>-140615.71</v>
      </c>
    </row>
    <row r="6344" spans="1:11" x14ac:dyDescent="0.25">
      <c r="A6344" s="2">
        <v>42868</v>
      </c>
      <c r="B6344" s="4">
        <v>296.27999999999997</v>
      </c>
      <c r="C6344" s="4">
        <v>-3506.02</v>
      </c>
      <c r="D6344" s="4">
        <v>122235</v>
      </c>
      <c r="E6344" s="4">
        <v>376351.76</v>
      </c>
      <c r="F6344" s="4">
        <v>-12.32</v>
      </c>
      <c r="G6344" s="4">
        <v>18776</v>
      </c>
      <c r="H6344" s="4">
        <v>9954.9599999999991</v>
      </c>
      <c r="I6344" s="4">
        <v>46941.78</v>
      </c>
      <c r="J6344" s="4"/>
      <c r="K6344" s="4">
        <v>-140615.71</v>
      </c>
    </row>
    <row r="6345" spans="1:11" x14ac:dyDescent="0.25">
      <c r="A6345" s="2">
        <v>42869</v>
      </c>
      <c r="B6345" s="4">
        <v>296.27999999999997</v>
      </c>
      <c r="C6345" s="4">
        <v>-3506.02</v>
      </c>
      <c r="D6345" s="4">
        <v>122235</v>
      </c>
      <c r="E6345" s="4">
        <v>376351.76</v>
      </c>
      <c r="F6345" s="4">
        <v>-12.32</v>
      </c>
      <c r="G6345" s="4">
        <v>18776</v>
      </c>
      <c r="H6345" s="4">
        <v>9954.9599999999991</v>
      </c>
      <c r="I6345" s="4">
        <v>46941.78</v>
      </c>
      <c r="J6345" s="4"/>
      <c r="K6345" s="4">
        <v>-140615.71</v>
      </c>
    </row>
    <row r="6346" spans="1:11" x14ac:dyDescent="0.25">
      <c r="A6346" s="2">
        <v>42870</v>
      </c>
      <c r="B6346" s="4">
        <v>296.27999999999997</v>
      </c>
      <c r="C6346" s="4">
        <v>-3506.02</v>
      </c>
      <c r="D6346" s="4">
        <v>122235</v>
      </c>
      <c r="E6346" s="4">
        <v>376351.76</v>
      </c>
      <c r="F6346" s="4">
        <v>-12.32</v>
      </c>
      <c r="G6346" s="4">
        <v>18776</v>
      </c>
      <c r="H6346" s="4">
        <v>9954.9599999999991</v>
      </c>
      <c r="I6346" s="4">
        <v>46941.78</v>
      </c>
      <c r="J6346" s="4"/>
      <c r="K6346" s="4">
        <v>-140615.71</v>
      </c>
    </row>
    <row r="6347" spans="1:11" x14ac:dyDescent="0.25">
      <c r="A6347" s="2">
        <v>42871</v>
      </c>
      <c r="B6347" s="4">
        <v>296.27999999999997</v>
      </c>
      <c r="C6347" s="4">
        <v>-3506.02</v>
      </c>
      <c r="D6347" s="4">
        <v>122235</v>
      </c>
      <c r="E6347" s="4">
        <v>376351.76</v>
      </c>
      <c r="F6347" s="4">
        <v>-12.32</v>
      </c>
      <c r="G6347" s="4">
        <v>18776</v>
      </c>
      <c r="H6347" s="4">
        <v>9954.9599999999991</v>
      </c>
      <c r="I6347" s="4">
        <v>46941.78</v>
      </c>
      <c r="J6347" s="4"/>
      <c r="K6347" s="4">
        <v>-140615.71</v>
      </c>
    </row>
    <row r="6348" spans="1:11" x14ac:dyDescent="0.25">
      <c r="A6348" s="2">
        <v>42872</v>
      </c>
      <c r="B6348" s="4">
        <v>296.27999999999997</v>
      </c>
      <c r="C6348" s="4">
        <v>-3506.02</v>
      </c>
      <c r="D6348" s="4">
        <v>122235</v>
      </c>
      <c r="E6348" s="4">
        <v>376351.76</v>
      </c>
      <c r="F6348" s="4">
        <v>-12.32</v>
      </c>
      <c r="G6348" s="4">
        <v>18776</v>
      </c>
      <c r="H6348" s="4">
        <v>9954.9599999999991</v>
      </c>
      <c r="I6348" s="4">
        <v>46941.78</v>
      </c>
      <c r="J6348" s="4"/>
      <c r="K6348" s="4">
        <v>-140615.71</v>
      </c>
    </row>
    <row r="6349" spans="1:11" x14ac:dyDescent="0.25">
      <c r="A6349" s="2">
        <v>42873</v>
      </c>
      <c r="B6349" s="4">
        <v>296.27999999999997</v>
      </c>
      <c r="C6349" s="4">
        <v>-3506.02</v>
      </c>
      <c r="D6349" s="4">
        <v>122235</v>
      </c>
      <c r="E6349" s="4">
        <v>376351.76</v>
      </c>
      <c r="F6349" s="4">
        <v>-12.32</v>
      </c>
      <c r="G6349" s="4">
        <v>18776</v>
      </c>
      <c r="H6349" s="4">
        <v>9954.9599999999991</v>
      </c>
      <c r="I6349" s="4">
        <v>46941.78</v>
      </c>
      <c r="J6349" s="4"/>
      <c r="K6349" s="4">
        <v>-140615.71</v>
      </c>
    </row>
    <row r="6350" spans="1:11" x14ac:dyDescent="0.25">
      <c r="A6350" s="2">
        <v>42874</v>
      </c>
      <c r="B6350" s="4">
        <v>296.27999999999997</v>
      </c>
      <c r="C6350" s="4">
        <v>-3506.02</v>
      </c>
      <c r="D6350" s="4">
        <v>122235</v>
      </c>
      <c r="E6350" s="4">
        <v>376351.76</v>
      </c>
      <c r="F6350" s="4">
        <v>-12.32</v>
      </c>
      <c r="G6350" s="4">
        <v>18776</v>
      </c>
      <c r="H6350" s="4">
        <v>9954.9599999999991</v>
      </c>
      <c r="I6350" s="4">
        <v>46941.78</v>
      </c>
      <c r="J6350" s="4"/>
      <c r="K6350" s="4">
        <v>-140615.71</v>
      </c>
    </row>
    <row r="6351" spans="1:11" x14ac:dyDescent="0.25">
      <c r="A6351" s="2">
        <v>42875</v>
      </c>
      <c r="B6351" s="4">
        <v>296.27999999999997</v>
      </c>
      <c r="C6351" s="4">
        <v>-3506.02</v>
      </c>
      <c r="D6351" s="4">
        <v>122235</v>
      </c>
      <c r="E6351" s="4">
        <v>376351.76</v>
      </c>
      <c r="F6351" s="4">
        <v>-12.32</v>
      </c>
      <c r="G6351" s="4">
        <v>18776</v>
      </c>
      <c r="H6351" s="4">
        <v>9954.9599999999991</v>
      </c>
      <c r="I6351" s="4">
        <v>46941.78</v>
      </c>
      <c r="J6351" s="4"/>
      <c r="K6351" s="4">
        <v>-140615.71</v>
      </c>
    </row>
    <row r="6352" spans="1:11" x14ac:dyDescent="0.25">
      <c r="A6352" s="2">
        <v>42876</v>
      </c>
      <c r="B6352" s="4">
        <v>296.27999999999997</v>
      </c>
      <c r="C6352" s="4">
        <v>-3506.02</v>
      </c>
      <c r="D6352" s="4">
        <v>122235</v>
      </c>
      <c r="E6352" s="4">
        <v>376351.76</v>
      </c>
      <c r="F6352" s="4">
        <v>-12.32</v>
      </c>
      <c r="G6352" s="4">
        <v>18776</v>
      </c>
      <c r="H6352" s="4">
        <v>9954.9599999999991</v>
      </c>
      <c r="I6352" s="4">
        <v>46941.78</v>
      </c>
      <c r="J6352" s="4"/>
      <c r="K6352" s="4">
        <v>-140615.71</v>
      </c>
    </row>
    <row r="6353" spans="1:11" x14ac:dyDescent="0.25">
      <c r="A6353" s="2">
        <v>42877</v>
      </c>
      <c r="B6353" s="4">
        <v>296.27999999999997</v>
      </c>
      <c r="C6353" s="4">
        <v>-3506.02</v>
      </c>
      <c r="D6353" s="4">
        <v>122235</v>
      </c>
      <c r="E6353" s="4">
        <v>376351.76</v>
      </c>
      <c r="F6353" s="4">
        <v>-12.32</v>
      </c>
      <c r="G6353" s="4">
        <v>18776</v>
      </c>
      <c r="H6353" s="4">
        <v>9954.9599999999991</v>
      </c>
      <c r="I6353" s="4">
        <v>46941.78</v>
      </c>
      <c r="J6353" s="4"/>
      <c r="K6353" s="4">
        <v>-140615.71</v>
      </c>
    </row>
    <row r="6354" spans="1:11" x14ac:dyDescent="0.25">
      <c r="A6354" s="2">
        <v>42878</v>
      </c>
      <c r="B6354" s="4">
        <v>296.27999999999997</v>
      </c>
      <c r="C6354" s="4">
        <v>-3506.02</v>
      </c>
      <c r="D6354" s="4">
        <v>122235</v>
      </c>
      <c r="E6354" s="4">
        <v>376351.76</v>
      </c>
      <c r="F6354" s="4">
        <v>-12.32</v>
      </c>
      <c r="G6354" s="4">
        <v>18776</v>
      </c>
      <c r="H6354" s="4">
        <v>9954.9599999999991</v>
      </c>
      <c r="I6354" s="4">
        <v>46941.78</v>
      </c>
      <c r="J6354" s="4"/>
      <c r="K6354" s="4">
        <v>-140615.71</v>
      </c>
    </row>
    <row r="6355" spans="1:11" x14ac:dyDescent="0.25">
      <c r="A6355" s="2">
        <v>42879</v>
      </c>
      <c r="B6355" s="4">
        <v>296.27999999999997</v>
      </c>
      <c r="C6355" s="4">
        <v>-3506.02</v>
      </c>
      <c r="D6355" s="4">
        <v>122235</v>
      </c>
      <c r="E6355" s="4">
        <v>376351.76</v>
      </c>
      <c r="F6355" s="4">
        <v>-12.32</v>
      </c>
      <c r="G6355" s="4">
        <v>18776</v>
      </c>
      <c r="H6355" s="4">
        <v>9954.9599999999991</v>
      </c>
      <c r="I6355" s="4">
        <v>46941.78</v>
      </c>
      <c r="J6355" s="4"/>
      <c r="K6355" s="4">
        <v>-140615.71</v>
      </c>
    </row>
    <row r="6356" spans="1:11" x14ac:dyDescent="0.25">
      <c r="A6356" s="2">
        <v>42880</v>
      </c>
      <c r="B6356" s="4">
        <v>296.27999999999997</v>
      </c>
      <c r="C6356" s="4">
        <v>-3506.02</v>
      </c>
      <c r="D6356" s="4">
        <v>122235</v>
      </c>
      <c r="E6356" s="4">
        <v>376351.76</v>
      </c>
      <c r="F6356" s="4">
        <v>-12.32</v>
      </c>
      <c r="G6356" s="4">
        <v>18776</v>
      </c>
      <c r="H6356" s="4">
        <v>9954.9599999999991</v>
      </c>
      <c r="I6356" s="4">
        <v>46941.78</v>
      </c>
      <c r="J6356" s="4"/>
      <c r="K6356" s="4">
        <v>-140615.71</v>
      </c>
    </row>
    <row r="6357" spans="1:11" x14ac:dyDescent="0.25">
      <c r="A6357" s="2">
        <v>42881</v>
      </c>
      <c r="B6357" s="4">
        <v>296.27999999999997</v>
      </c>
      <c r="C6357" s="4">
        <v>-3506.02</v>
      </c>
      <c r="D6357" s="4">
        <v>122235</v>
      </c>
      <c r="E6357" s="4">
        <v>376351.76</v>
      </c>
      <c r="F6357" s="4">
        <v>-12.32</v>
      </c>
      <c r="G6357" s="4">
        <v>18776</v>
      </c>
      <c r="H6357" s="4">
        <v>9954.9599999999991</v>
      </c>
      <c r="I6357" s="4">
        <v>46941.78</v>
      </c>
      <c r="J6357" s="4"/>
      <c r="K6357" s="4">
        <v>-140615.71</v>
      </c>
    </row>
    <row r="6358" spans="1:11" x14ac:dyDescent="0.25">
      <c r="A6358" s="2">
        <v>42882</v>
      </c>
      <c r="B6358" s="4">
        <v>296.27999999999997</v>
      </c>
      <c r="C6358" s="4">
        <v>-3506.02</v>
      </c>
      <c r="D6358" s="4">
        <v>122235</v>
      </c>
      <c r="E6358" s="4">
        <v>376351.76</v>
      </c>
      <c r="F6358" s="4">
        <v>-12.32</v>
      </c>
      <c r="G6358" s="4">
        <v>18776</v>
      </c>
      <c r="H6358" s="4">
        <v>9954.9599999999991</v>
      </c>
      <c r="I6358" s="4">
        <v>46941.78</v>
      </c>
      <c r="J6358" s="4"/>
      <c r="K6358" s="4">
        <v>-140615.71</v>
      </c>
    </row>
    <row r="6359" spans="1:11" x14ac:dyDescent="0.25">
      <c r="A6359" s="2">
        <v>42883</v>
      </c>
      <c r="B6359" s="4">
        <v>296.27999999999997</v>
      </c>
      <c r="C6359" s="4">
        <v>-3506.02</v>
      </c>
      <c r="D6359" s="4">
        <v>122235</v>
      </c>
      <c r="E6359" s="4">
        <v>376351.76</v>
      </c>
      <c r="F6359" s="4">
        <v>-12.32</v>
      </c>
      <c r="G6359" s="4">
        <v>18776</v>
      </c>
      <c r="H6359" s="4">
        <v>9954.9599999999991</v>
      </c>
      <c r="I6359" s="4">
        <v>46941.78</v>
      </c>
      <c r="J6359" s="4"/>
      <c r="K6359" s="4">
        <v>-140615.71</v>
      </c>
    </row>
    <row r="6360" spans="1:11" x14ac:dyDescent="0.25">
      <c r="A6360" s="2">
        <v>42884</v>
      </c>
      <c r="B6360" s="4">
        <v>296.27999999999997</v>
      </c>
      <c r="C6360" s="4">
        <v>-3506.02</v>
      </c>
      <c r="D6360" s="4">
        <v>122235</v>
      </c>
      <c r="E6360" s="4">
        <v>376351.76</v>
      </c>
      <c r="F6360" s="4">
        <v>-12.32</v>
      </c>
      <c r="G6360" s="4">
        <v>18776</v>
      </c>
      <c r="H6360" s="4">
        <v>9954.9599999999991</v>
      </c>
      <c r="I6360" s="4">
        <v>46941.78</v>
      </c>
      <c r="J6360" s="4"/>
      <c r="K6360" s="4">
        <v>-140615.71</v>
      </c>
    </row>
    <row r="6361" spans="1:11" x14ac:dyDescent="0.25">
      <c r="A6361" s="2">
        <v>42885</v>
      </c>
      <c r="B6361" s="4">
        <v>296.27999999999997</v>
      </c>
      <c r="C6361" s="4">
        <v>-3506.02</v>
      </c>
      <c r="D6361" s="4">
        <v>122235</v>
      </c>
      <c r="E6361" s="4">
        <v>376351.76</v>
      </c>
      <c r="F6361" s="4">
        <v>-12.32</v>
      </c>
      <c r="G6361" s="4">
        <v>18776</v>
      </c>
      <c r="H6361" s="4">
        <v>9954.9599999999991</v>
      </c>
      <c r="I6361" s="4">
        <v>46941.78</v>
      </c>
      <c r="J6361" s="4"/>
      <c r="K6361" s="4">
        <v>-140615.71</v>
      </c>
    </row>
    <row r="6362" spans="1:11" x14ac:dyDescent="0.25">
      <c r="A6362" s="2">
        <v>42886</v>
      </c>
      <c r="B6362" s="4">
        <v>296.27999999999997</v>
      </c>
      <c r="C6362" s="4">
        <v>-3506.02</v>
      </c>
      <c r="D6362" s="4">
        <v>123389</v>
      </c>
      <c r="E6362" s="4">
        <v>376351.76</v>
      </c>
      <c r="F6362" s="4">
        <v>-12.43</v>
      </c>
      <c r="G6362" s="4">
        <v>18776</v>
      </c>
      <c r="H6362" s="4">
        <v>9954.9599999999991</v>
      </c>
      <c r="I6362" s="4">
        <v>47159.3</v>
      </c>
      <c r="J6362" s="4"/>
      <c r="K6362" s="4">
        <v>-140615.71</v>
      </c>
    </row>
    <row r="6363" spans="1:11" x14ac:dyDescent="0.25">
      <c r="A6363" s="2">
        <v>42887</v>
      </c>
      <c r="B6363" s="4">
        <v>296.27999999999997</v>
      </c>
      <c r="C6363" s="4">
        <v>-3506.02</v>
      </c>
      <c r="D6363" s="4">
        <v>123389</v>
      </c>
      <c r="E6363" s="4">
        <v>376351.76</v>
      </c>
      <c r="F6363" s="4">
        <v>-12.43</v>
      </c>
      <c r="G6363" s="4">
        <v>18776</v>
      </c>
      <c r="H6363" s="4">
        <v>9954.9599999999991</v>
      </c>
      <c r="I6363" s="4">
        <v>47159.3</v>
      </c>
      <c r="J6363" s="4"/>
      <c r="K6363" s="4">
        <v>-140615.71</v>
      </c>
    </row>
    <row r="6364" spans="1:11" x14ac:dyDescent="0.25">
      <c r="A6364" s="2">
        <v>42888</v>
      </c>
      <c r="B6364" s="4">
        <v>296.27999999999997</v>
      </c>
      <c r="C6364" s="4">
        <v>-3506.02</v>
      </c>
      <c r="D6364" s="4">
        <v>123389</v>
      </c>
      <c r="E6364" s="4">
        <v>376351.76</v>
      </c>
      <c r="F6364" s="4">
        <v>-12.43</v>
      </c>
      <c r="G6364" s="4">
        <v>18776</v>
      </c>
      <c r="H6364" s="4">
        <v>9954.9599999999991</v>
      </c>
      <c r="I6364" s="4">
        <v>47159.3</v>
      </c>
      <c r="J6364" s="4"/>
      <c r="K6364" s="4">
        <v>-140615.71</v>
      </c>
    </row>
    <row r="6365" spans="1:11" x14ac:dyDescent="0.25">
      <c r="A6365" s="2">
        <v>42889</v>
      </c>
      <c r="B6365" s="4">
        <v>296.27999999999997</v>
      </c>
      <c r="C6365" s="4">
        <v>-3506.02</v>
      </c>
      <c r="D6365" s="4">
        <v>123389</v>
      </c>
      <c r="E6365" s="4">
        <v>376351.76</v>
      </c>
      <c r="F6365" s="4">
        <v>-12.43</v>
      </c>
      <c r="G6365" s="4">
        <v>18776</v>
      </c>
      <c r="H6365" s="4">
        <v>9954.9599999999991</v>
      </c>
      <c r="I6365" s="4">
        <v>47159.3</v>
      </c>
      <c r="J6365" s="4"/>
      <c r="K6365" s="4">
        <v>-140615.71</v>
      </c>
    </row>
    <row r="6366" spans="1:11" x14ac:dyDescent="0.25">
      <c r="A6366" s="2">
        <v>42890</v>
      </c>
      <c r="B6366" s="4">
        <v>296.27999999999997</v>
      </c>
      <c r="C6366" s="4">
        <v>-3506.02</v>
      </c>
      <c r="D6366" s="4">
        <v>123389</v>
      </c>
      <c r="E6366" s="4">
        <v>376351.76</v>
      </c>
      <c r="F6366" s="4">
        <v>-12.43</v>
      </c>
      <c r="G6366" s="4">
        <v>18776</v>
      </c>
      <c r="H6366" s="4">
        <v>9954.9599999999991</v>
      </c>
      <c r="I6366" s="4">
        <v>47159.3</v>
      </c>
      <c r="J6366" s="4"/>
      <c r="K6366" s="4">
        <v>-140615.71</v>
      </c>
    </row>
    <row r="6367" spans="1:11" x14ac:dyDescent="0.25">
      <c r="A6367" s="2">
        <v>42891</v>
      </c>
      <c r="B6367" s="4">
        <v>296.27999999999997</v>
      </c>
      <c r="C6367" s="4">
        <v>-3506.02</v>
      </c>
      <c r="D6367" s="4">
        <v>123389</v>
      </c>
      <c r="E6367" s="4">
        <v>376351.76</v>
      </c>
      <c r="F6367" s="4">
        <v>-12.43</v>
      </c>
      <c r="G6367" s="4">
        <v>18776</v>
      </c>
      <c r="H6367" s="4">
        <v>9954.9599999999991</v>
      </c>
      <c r="I6367" s="4">
        <v>47159.3</v>
      </c>
      <c r="J6367" s="4"/>
      <c r="K6367" s="4">
        <v>-140615.71</v>
      </c>
    </row>
    <row r="6368" spans="1:11" x14ac:dyDescent="0.25">
      <c r="A6368" s="2">
        <v>42892</v>
      </c>
      <c r="B6368" s="4">
        <v>296.27999999999997</v>
      </c>
      <c r="C6368" s="4">
        <v>-3506.02</v>
      </c>
      <c r="D6368" s="4">
        <v>123389</v>
      </c>
      <c r="E6368" s="4">
        <v>376351.76</v>
      </c>
      <c r="F6368" s="4">
        <v>-12.43</v>
      </c>
      <c r="G6368" s="4">
        <v>18776</v>
      </c>
      <c r="H6368" s="4">
        <v>9954.9599999999991</v>
      </c>
      <c r="I6368" s="4">
        <v>47159.3</v>
      </c>
      <c r="J6368" s="4"/>
      <c r="K6368" s="4">
        <v>-140615.71</v>
      </c>
    </row>
    <row r="6369" spans="1:11" x14ac:dyDescent="0.25">
      <c r="A6369" s="2">
        <v>42893</v>
      </c>
      <c r="B6369" s="4">
        <v>296.27999999999997</v>
      </c>
      <c r="C6369" s="4">
        <v>-3506.02</v>
      </c>
      <c r="D6369" s="4">
        <v>123389</v>
      </c>
      <c r="E6369" s="4">
        <v>376351.76</v>
      </c>
      <c r="F6369" s="4">
        <v>-12.43</v>
      </c>
      <c r="G6369" s="4">
        <v>18776</v>
      </c>
      <c r="H6369" s="4">
        <v>9954.9599999999991</v>
      </c>
      <c r="I6369" s="4">
        <v>47159.3</v>
      </c>
      <c r="J6369" s="4"/>
      <c r="K6369" s="4">
        <v>-140615.71</v>
      </c>
    </row>
    <row r="6370" spans="1:11" x14ac:dyDescent="0.25">
      <c r="A6370" s="2">
        <v>42894</v>
      </c>
      <c r="B6370" s="4">
        <v>296.27999999999997</v>
      </c>
      <c r="C6370" s="4">
        <v>-3506.02</v>
      </c>
      <c r="D6370" s="4">
        <v>123389</v>
      </c>
      <c r="E6370" s="4">
        <v>376351.76</v>
      </c>
      <c r="F6370" s="4">
        <v>-12.43</v>
      </c>
      <c r="G6370" s="4">
        <v>18776</v>
      </c>
      <c r="H6370" s="4">
        <v>9954.9599999999991</v>
      </c>
      <c r="I6370" s="4">
        <v>47159.3</v>
      </c>
      <c r="J6370" s="4"/>
      <c r="K6370" s="4">
        <v>-140615.71</v>
      </c>
    </row>
    <row r="6371" spans="1:11" x14ac:dyDescent="0.25">
      <c r="A6371" s="2">
        <v>42895</v>
      </c>
      <c r="B6371" s="4">
        <v>296.27999999999997</v>
      </c>
      <c r="C6371" s="4">
        <v>-3506.02</v>
      </c>
      <c r="D6371" s="4">
        <v>123389</v>
      </c>
      <c r="E6371" s="4">
        <v>376351.76</v>
      </c>
      <c r="F6371" s="4">
        <v>-12.43</v>
      </c>
      <c r="G6371" s="4">
        <v>18776</v>
      </c>
      <c r="H6371" s="4">
        <v>9954.9599999999991</v>
      </c>
      <c r="I6371" s="4">
        <v>47159.3</v>
      </c>
      <c r="J6371" s="4"/>
      <c r="K6371" s="4">
        <v>-140615.71</v>
      </c>
    </row>
    <row r="6372" spans="1:11" x14ac:dyDescent="0.25">
      <c r="A6372" s="2">
        <v>42896</v>
      </c>
      <c r="B6372" s="4">
        <v>296.27999999999997</v>
      </c>
      <c r="C6372" s="4">
        <v>-3506.02</v>
      </c>
      <c r="D6372" s="4">
        <v>123389</v>
      </c>
      <c r="E6372" s="4">
        <v>376351.76</v>
      </c>
      <c r="F6372" s="4">
        <v>-12.43</v>
      </c>
      <c r="G6372" s="4">
        <v>18776</v>
      </c>
      <c r="H6372" s="4">
        <v>9954.9599999999991</v>
      </c>
      <c r="I6372" s="4">
        <v>47159.3</v>
      </c>
      <c r="J6372" s="4"/>
      <c r="K6372" s="4">
        <v>-140615.71</v>
      </c>
    </row>
    <row r="6373" spans="1:11" x14ac:dyDescent="0.25">
      <c r="A6373" s="2">
        <v>42897</v>
      </c>
      <c r="B6373" s="4">
        <v>296.27999999999997</v>
      </c>
      <c r="C6373" s="4">
        <v>-3506.02</v>
      </c>
      <c r="D6373" s="4">
        <v>123389</v>
      </c>
      <c r="E6373" s="4">
        <v>376351.76</v>
      </c>
      <c r="F6373" s="4">
        <v>-12.43</v>
      </c>
      <c r="G6373" s="4">
        <v>18776</v>
      </c>
      <c r="H6373" s="4">
        <v>9954.9599999999991</v>
      </c>
      <c r="I6373" s="4">
        <v>47159.3</v>
      </c>
      <c r="J6373" s="4"/>
      <c r="K6373" s="4">
        <v>-140615.71</v>
      </c>
    </row>
    <row r="6374" spans="1:11" x14ac:dyDescent="0.25">
      <c r="A6374" s="2">
        <v>42898</v>
      </c>
      <c r="B6374" s="4">
        <v>296.27999999999997</v>
      </c>
      <c r="C6374" s="4">
        <v>-3506.02</v>
      </c>
      <c r="D6374" s="4">
        <v>123389</v>
      </c>
      <c r="E6374" s="4">
        <v>376351.76</v>
      </c>
      <c r="F6374" s="4">
        <v>-12.43</v>
      </c>
      <c r="G6374" s="4">
        <v>18776</v>
      </c>
      <c r="H6374" s="4">
        <v>9954.9599999999991</v>
      </c>
      <c r="I6374" s="4">
        <v>47159.3</v>
      </c>
      <c r="J6374" s="4"/>
      <c r="K6374" s="4">
        <v>-140615.71</v>
      </c>
    </row>
    <row r="6375" spans="1:11" x14ac:dyDescent="0.25">
      <c r="A6375" s="2">
        <v>42899</v>
      </c>
      <c r="B6375" s="4">
        <v>296.27999999999997</v>
      </c>
      <c r="C6375" s="4">
        <v>-3506.02</v>
      </c>
      <c r="D6375" s="4">
        <v>123389</v>
      </c>
      <c r="E6375" s="4">
        <v>376351.76</v>
      </c>
      <c r="F6375" s="4">
        <v>-12.43</v>
      </c>
      <c r="G6375" s="4">
        <v>18776</v>
      </c>
      <c r="H6375" s="4">
        <v>9954.9599999999991</v>
      </c>
      <c r="I6375" s="4">
        <v>47159.3</v>
      </c>
      <c r="J6375" s="4"/>
      <c r="K6375" s="4">
        <v>-140615.71</v>
      </c>
    </row>
    <row r="6376" spans="1:11" x14ac:dyDescent="0.25">
      <c r="A6376" s="2">
        <v>42900</v>
      </c>
      <c r="B6376" s="4">
        <v>296.27999999999997</v>
      </c>
      <c r="C6376" s="4">
        <v>-3506.02</v>
      </c>
      <c r="D6376" s="4">
        <v>123389</v>
      </c>
      <c r="E6376" s="4">
        <v>376351.76</v>
      </c>
      <c r="F6376" s="4">
        <v>-12.43</v>
      </c>
      <c r="G6376" s="4">
        <v>18776</v>
      </c>
      <c r="H6376" s="4">
        <v>9954.9599999999991</v>
      </c>
      <c r="I6376" s="4">
        <v>47159.3</v>
      </c>
      <c r="J6376" s="4"/>
      <c r="K6376" s="4">
        <v>-140615.71</v>
      </c>
    </row>
    <row r="6377" spans="1:11" x14ac:dyDescent="0.25">
      <c r="A6377" s="2">
        <v>42901</v>
      </c>
      <c r="B6377" s="4">
        <v>296.27999999999997</v>
      </c>
      <c r="C6377" s="4">
        <v>-3506.02</v>
      </c>
      <c r="D6377" s="4">
        <v>123389</v>
      </c>
      <c r="E6377" s="4">
        <v>376351.76</v>
      </c>
      <c r="F6377" s="4">
        <v>-12.43</v>
      </c>
      <c r="G6377" s="4">
        <v>18776</v>
      </c>
      <c r="H6377" s="4">
        <v>9954.9599999999991</v>
      </c>
      <c r="I6377" s="4">
        <v>47159.3</v>
      </c>
      <c r="J6377" s="4"/>
      <c r="K6377" s="4">
        <v>-140615.71</v>
      </c>
    </row>
    <row r="6378" spans="1:11" x14ac:dyDescent="0.25">
      <c r="A6378" s="2">
        <v>42902</v>
      </c>
      <c r="B6378" s="4">
        <v>296.27999999999997</v>
      </c>
      <c r="C6378" s="4">
        <v>-3506.02</v>
      </c>
      <c r="D6378" s="4">
        <v>123389</v>
      </c>
      <c r="E6378" s="4">
        <v>376351.76</v>
      </c>
      <c r="F6378" s="4">
        <v>-12.43</v>
      </c>
      <c r="G6378" s="4">
        <v>18776</v>
      </c>
      <c r="H6378" s="4">
        <v>9954.9599999999991</v>
      </c>
      <c r="I6378" s="4">
        <v>47159.3</v>
      </c>
      <c r="J6378" s="4"/>
      <c r="K6378" s="4">
        <v>-140615.71</v>
      </c>
    </row>
    <row r="6379" spans="1:11" x14ac:dyDescent="0.25">
      <c r="A6379" s="2">
        <v>42903</v>
      </c>
      <c r="B6379" s="4">
        <v>296.27999999999997</v>
      </c>
      <c r="C6379" s="4">
        <v>-3506.02</v>
      </c>
      <c r="D6379" s="4">
        <v>123389</v>
      </c>
      <c r="E6379" s="4">
        <v>376351.76</v>
      </c>
      <c r="F6379" s="4">
        <v>-12.43</v>
      </c>
      <c r="G6379" s="4">
        <v>18776</v>
      </c>
      <c r="H6379" s="4">
        <v>9954.9599999999991</v>
      </c>
      <c r="I6379" s="4">
        <v>47159.3</v>
      </c>
      <c r="J6379" s="4"/>
      <c r="K6379" s="4">
        <v>-140615.71</v>
      </c>
    </row>
    <row r="6380" spans="1:11" x14ac:dyDescent="0.25">
      <c r="A6380" s="2">
        <v>42904</v>
      </c>
      <c r="B6380" s="4">
        <v>296.27999999999997</v>
      </c>
      <c r="C6380" s="4">
        <v>-3506.02</v>
      </c>
      <c r="D6380" s="4">
        <v>123389</v>
      </c>
      <c r="E6380" s="4">
        <v>376351.76</v>
      </c>
      <c r="F6380" s="4">
        <v>-12.43</v>
      </c>
      <c r="G6380" s="4">
        <v>18776</v>
      </c>
      <c r="H6380" s="4">
        <v>9954.9599999999991</v>
      </c>
      <c r="I6380" s="4">
        <v>47159.3</v>
      </c>
      <c r="J6380" s="4"/>
      <c r="K6380" s="4">
        <v>-140615.71</v>
      </c>
    </row>
    <row r="6381" spans="1:11" x14ac:dyDescent="0.25">
      <c r="A6381" s="2">
        <v>42905</v>
      </c>
      <c r="B6381" s="4">
        <v>296.27999999999997</v>
      </c>
      <c r="C6381" s="4">
        <v>-3506.02</v>
      </c>
      <c r="D6381" s="4">
        <v>123389</v>
      </c>
      <c r="E6381" s="4">
        <v>376351.76</v>
      </c>
      <c r="F6381" s="4">
        <v>-12.43</v>
      </c>
      <c r="G6381" s="4">
        <v>18776</v>
      </c>
      <c r="H6381" s="4">
        <v>9954.9599999999991</v>
      </c>
      <c r="I6381" s="4">
        <v>47159.3</v>
      </c>
      <c r="J6381" s="4"/>
      <c r="K6381" s="4">
        <v>-140615.71</v>
      </c>
    </row>
    <row r="6382" spans="1:11" x14ac:dyDescent="0.25">
      <c r="A6382" s="2">
        <v>42906</v>
      </c>
      <c r="B6382" s="4">
        <v>296.27999999999997</v>
      </c>
      <c r="C6382" s="4">
        <v>-3506.02</v>
      </c>
      <c r="D6382" s="4">
        <v>123389</v>
      </c>
      <c r="E6382" s="4">
        <v>376351.76</v>
      </c>
      <c r="F6382" s="4">
        <v>-12.43</v>
      </c>
      <c r="G6382" s="4">
        <v>18776</v>
      </c>
      <c r="H6382" s="4">
        <v>9954.9599999999991</v>
      </c>
      <c r="I6382" s="4">
        <v>47159.3</v>
      </c>
      <c r="J6382" s="4"/>
      <c r="K6382" s="4">
        <v>-140615.71</v>
      </c>
    </row>
    <row r="6383" spans="1:11" x14ac:dyDescent="0.25">
      <c r="A6383" s="2">
        <v>42907</v>
      </c>
      <c r="B6383" s="4">
        <v>296.27999999999997</v>
      </c>
      <c r="C6383" s="4">
        <v>-3506.02</v>
      </c>
      <c r="D6383" s="4">
        <v>123389</v>
      </c>
      <c r="E6383" s="4">
        <v>376351.76</v>
      </c>
      <c r="F6383" s="4">
        <v>-12.43</v>
      </c>
      <c r="G6383" s="4">
        <v>18776</v>
      </c>
      <c r="H6383" s="4">
        <v>9954.9599999999991</v>
      </c>
      <c r="I6383" s="4">
        <v>47159.3</v>
      </c>
      <c r="J6383" s="4"/>
      <c r="K6383" s="4">
        <v>-140615.71</v>
      </c>
    </row>
    <row r="6384" spans="1:11" x14ac:dyDescent="0.25">
      <c r="A6384" s="2">
        <v>42908</v>
      </c>
      <c r="B6384" s="4">
        <v>296.27999999999997</v>
      </c>
      <c r="C6384" s="4">
        <v>-3506.02</v>
      </c>
      <c r="D6384" s="4">
        <v>123389</v>
      </c>
      <c r="E6384" s="4">
        <v>376351.76</v>
      </c>
      <c r="F6384" s="4">
        <v>-12.43</v>
      </c>
      <c r="G6384" s="4">
        <v>18776</v>
      </c>
      <c r="H6384" s="4">
        <v>9954.9599999999991</v>
      </c>
      <c r="I6384" s="4">
        <v>47159.3</v>
      </c>
      <c r="J6384" s="4"/>
      <c r="K6384" s="4">
        <v>-140615.71</v>
      </c>
    </row>
    <row r="6385" spans="1:11" x14ac:dyDescent="0.25">
      <c r="A6385" s="2">
        <v>42909</v>
      </c>
      <c r="B6385" s="4">
        <v>296.27999999999997</v>
      </c>
      <c r="C6385" s="4">
        <v>-3506.02</v>
      </c>
      <c r="D6385" s="4">
        <v>123389</v>
      </c>
      <c r="E6385" s="4">
        <v>376351.76</v>
      </c>
      <c r="F6385" s="4">
        <v>-12.43</v>
      </c>
      <c r="G6385" s="4">
        <v>18776</v>
      </c>
      <c r="H6385" s="4">
        <v>9954.9599999999991</v>
      </c>
      <c r="I6385" s="4">
        <v>47159.3</v>
      </c>
      <c r="J6385" s="4"/>
      <c r="K6385" s="4">
        <v>-140615.71</v>
      </c>
    </row>
    <row r="6386" spans="1:11" x14ac:dyDescent="0.25">
      <c r="A6386" s="2">
        <v>42910</v>
      </c>
      <c r="B6386" s="4">
        <v>296.27999999999997</v>
      </c>
      <c r="C6386" s="4">
        <v>-3506.02</v>
      </c>
      <c r="D6386" s="4">
        <v>123389</v>
      </c>
      <c r="E6386" s="4">
        <v>376351.76</v>
      </c>
      <c r="F6386" s="4">
        <v>-12.43</v>
      </c>
      <c r="G6386" s="4">
        <v>18776</v>
      </c>
      <c r="H6386" s="4">
        <v>9954.9599999999991</v>
      </c>
      <c r="I6386" s="4">
        <v>47159.3</v>
      </c>
      <c r="J6386" s="4"/>
      <c r="K6386" s="4">
        <v>-140615.71</v>
      </c>
    </row>
    <row r="6387" spans="1:11" x14ac:dyDescent="0.25">
      <c r="A6387" s="2">
        <v>42911</v>
      </c>
      <c r="B6387" s="4">
        <v>296.27999999999997</v>
      </c>
      <c r="C6387" s="4">
        <v>-3506.02</v>
      </c>
      <c r="D6387" s="4">
        <v>123389</v>
      </c>
      <c r="E6387" s="4">
        <v>376351.76</v>
      </c>
      <c r="F6387" s="4">
        <v>-12.43</v>
      </c>
      <c r="G6387" s="4">
        <v>18776</v>
      </c>
      <c r="H6387" s="4">
        <v>9954.9599999999991</v>
      </c>
      <c r="I6387" s="4">
        <v>47159.3</v>
      </c>
      <c r="J6387" s="4"/>
      <c r="K6387" s="4">
        <v>-140615.71</v>
      </c>
    </row>
    <row r="6388" spans="1:11" x14ac:dyDescent="0.25">
      <c r="A6388" s="2">
        <v>42912</v>
      </c>
      <c r="B6388" s="4">
        <v>296.27999999999997</v>
      </c>
      <c r="C6388" s="4">
        <v>-3506.02</v>
      </c>
      <c r="D6388" s="4">
        <v>123389</v>
      </c>
      <c r="E6388" s="4">
        <v>376351.76</v>
      </c>
      <c r="F6388" s="4">
        <v>-12.43</v>
      </c>
      <c r="G6388" s="4">
        <v>18776</v>
      </c>
      <c r="H6388" s="4">
        <v>9954.9599999999991</v>
      </c>
      <c r="I6388" s="4">
        <v>47159.3</v>
      </c>
      <c r="J6388" s="4"/>
      <c r="K6388" s="4">
        <v>-140615.71</v>
      </c>
    </row>
    <row r="6389" spans="1:11" x14ac:dyDescent="0.25">
      <c r="A6389" s="2">
        <v>42913</v>
      </c>
      <c r="B6389" s="4">
        <v>296.27999999999997</v>
      </c>
      <c r="C6389" s="4">
        <v>-3506.02</v>
      </c>
      <c r="D6389" s="4">
        <v>123389</v>
      </c>
      <c r="E6389" s="4">
        <v>376351.76</v>
      </c>
      <c r="F6389" s="4">
        <v>-12.43</v>
      </c>
      <c r="G6389" s="4">
        <v>18776</v>
      </c>
      <c r="H6389" s="4">
        <v>9954.9599999999991</v>
      </c>
      <c r="I6389" s="4">
        <v>47159.3</v>
      </c>
      <c r="J6389" s="4"/>
      <c r="K6389" s="4">
        <v>-140615.71</v>
      </c>
    </row>
    <row r="6390" spans="1:11" x14ac:dyDescent="0.25">
      <c r="A6390" s="2">
        <v>42914</v>
      </c>
      <c r="B6390" s="4">
        <v>296.27999999999997</v>
      </c>
      <c r="C6390" s="4">
        <v>-3506.02</v>
      </c>
      <c r="D6390" s="4">
        <v>123389</v>
      </c>
      <c r="E6390" s="4">
        <v>376351.76</v>
      </c>
      <c r="F6390" s="4">
        <v>-12.43</v>
      </c>
      <c r="G6390" s="4">
        <v>18776</v>
      </c>
      <c r="H6390" s="4">
        <v>9954.9599999999991</v>
      </c>
      <c r="I6390" s="4">
        <v>47159.3</v>
      </c>
      <c r="J6390" s="4"/>
      <c r="K6390" s="4">
        <v>-140615.71</v>
      </c>
    </row>
    <row r="6391" spans="1:11" x14ac:dyDescent="0.25">
      <c r="A6391" s="2">
        <v>42915</v>
      </c>
      <c r="B6391" s="4">
        <v>296.27999999999997</v>
      </c>
      <c r="C6391" s="4">
        <v>-3506.02</v>
      </c>
      <c r="D6391" s="4">
        <v>123389</v>
      </c>
      <c r="E6391" s="4">
        <v>376351.76</v>
      </c>
      <c r="F6391" s="4">
        <v>-12.43</v>
      </c>
      <c r="G6391" s="4">
        <v>18776</v>
      </c>
      <c r="H6391" s="4">
        <v>9954.9599999999991</v>
      </c>
      <c r="I6391" s="4">
        <v>47159.3</v>
      </c>
      <c r="J6391" s="4"/>
      <c r="K6391" s="4">
        <v>-140615.71</v>
      </c>
    </row>
    <row r="6392" spans="1:11" x14ac:dyDescent="0.25">
      <c r="A6392" s="2">
        <v>42916</v>
      </c>
      <c r="B6392" s="4">
        <v>302.29000000000002</v>
      </c>
      <c r="C6392" s="4">
        <v>-2480.9699999999998</v>
      </c>
      <c r="D6392" s="4">
        <v>120826</v>
      </c>
      <c r="E6392" s="4">
        <v>383705.33</v>
      </c>
      <c r="F6392" s="4">
        <v>-13.07</v>
      </c>
      <c r="G6392" s="4">
        <v>18782</v>
      </c>
      <c r="H6392" s="4">
        <v>9954.9599999999991</v>
      </c>
      <c r="I6392" s="4">
        <v>47242.47</v>
      </c>
      <c r="J6392" s="4"/>
      <c r="K6392" s="4">
        <v>-142554.92000000001</v>
      </c>
    </row>
    <row r="6393" spans="1:11" x14ac:dyDescent="0.25">
      <c r="A6393" s="2">
        <v>42917</v>
      </c>
      <c r="B6393" s="4">
        <v>302.29000000000002</v>
      </c>
      <c r="C6393" s="4">
        <v>-2480.9699999999998</v>
      </c>
      <c r="D6393" s="4">
        <v>120826</v>
      </c>
      <c r="E6393" s="4">
        <v>383705.33</v>
      </c>
      <c r="F6393" s="4">
        <v>-13.07</v>
      </c>
      <c r="G6393" s="4">
        <v>18782</v>
      </c>
      <c r="H6393" s="4">
        <v>9954.9599999999991</v>
      </c>
      <c r="I6393" s="4">
        <v>47242.47</v>
      </c>
      <c r="J6393" s="4"/>
      <c r="K6393" s="4">
        <v>-142554.92000000001</v>
      </c>
    </row>
    <row r="6394" spans="1:11" x14ac:dyDescent="0.25">
      <c r="A6394" s="2">
        <v>42918</v>
      </c>
      <c r="B6394" s="4">
        <v>302.29000000000002</v>
      </c>
      <c r="C6394" s="4">
        <v>-2480.9699999999998</v>
      </c>
      <c r="D6394" s="4">
        <v>120826</v>
      </c>
      <c r="E6394" s="4">
        <v>383705.33</v>
      </c>
      <c r="F6394" s="4">
        <v>-13.07</v>
      </c>
      <c r="G6394" s="4">
        <v>18782</v>
      </c>
      <c r="H6394" s="4">
        <v>9954.9599999999991</v>
      </c>
      <c r="I6394" s="4">
        <v>47242.47</v>
      </c>
      <c r="J6394" s="4"/>
      <c r="K6394" s="4">
        <v>-142554.92000000001</v>
      </c>
    </row>
    <row r="6395" spans="1:11" x14ac:dyDescent="0.25">
      <c r="A6395" s="2">
        <v>42919</v>
      </c>
      <c r="B6395" s="4">
        <v>302.29000000000002</v>
      </c>
      <c r="C6395" s="4">
        <v>-2480.9699999999998</v>
      </c>
      <c r="D6395" s="4">
        <v>120826</v>
      </c>
      <c r="E6395" s="4">
        <v>383705.33</v>
      </c>
      <c r="F6395" s="4">
        <v>-13.07</v>
      </c>
      <c r="G6395" s="4">
        <v>18782</v>
      </c>
      <c r="H6395" s="4">
        <v>9954.9599999999991</v>
      </c>
      <c r="I6395" s="4">
        <v>47242.47</v>
      </c>
      <c r="J6395" s="4"/>
      <c r="K6395" s="4">
        <v>-142554.92000000001</v>
      </c>
    </row>
    <row r="6396" spans="1:11" x14ac:dyDescent="0.25">
      <c r="A6396" s="2">
        <v>42920</v>
      </c>
      <c r="B6396" s="4">
        <v>302.29000000000002</v>
      </c>
      <c r="C6396" s="4">
        <v>-2480.9699999999998</v>
      </c>
      <c r="D6396" s="4">
        <v>120826</v>
      </c>
      <c r="E6396" s="4">
        <v>383705.33</v>
      </c>
      <c r="F6396" s="4">
        <v>-13.07</v>
      </c>
      <c r="G6396" s="4">
        <v>18782</v>
      </c>
      <c r="H6396" s="4">
        <v>9954.9599999999991</v>
      </c>
      <c r="I6396" s="4">
        <v>47242.47</v>
      </c>
      <c r="J6396" s="4"/>
      <c r="K6396" s="4">
        <v>-142554.92000000001</v>
      </c>
    </row>
    <row r="6397" spans="1:11" x14ac:dyDescent="0.25">
      <c r="A6397" s="2">
        <v>42921</v>
      </c>
      <c r="B6397" s="4">
        <v>302.29000000000002</v>
      </c>
      <c r="C6397" s="4">
        <v>-2480.9699999999998</v>
      </c>
      <c r="D6397" s="4">
        <v>120826</v>
      </c>
      <c r="E6397" s="4">
        <v>383705.33</v>
      </c>
      <c r="F6397" s="4">
        <v>-13.07</v>
      </c>
      <c r="G6397" s="4">
        <v>18782</v>
      </c>
      <c r="H6397" s="4">
        <v>9954.9599999999991</v>
      </c>
      <c r="I6397" s="4">
        <v>47242.47</v>
      </c>
      <c r="J6397" s="4"/>
      <c r="K6397" s="4">
        <v>-142554.92000000001</v>
      </c>
    </row>
    <row r="6398" spans="1:11" x14ac:dyDescent="0.25">
      <c r="A6398" s="2">
        <v>42922</v>
      </c>
      <c r="B6398" s="4">
        <v>302.29000000000002</v>
      </c>
      <c r="C6398" s="4">
        <v>-2480.9699999999998</v>
      </c>
      <c r="D6398" s="4">
        <v>120826</v>
      </c>
      <c r="E6398" s="4">
        <v>383705.33</v>
      </c>
      <c r="F6398" s="4">
        <v>-13.07</v>
      </c>
      <c r="G6398" s="4">
        <v>18782</v>
      </c>
      <c r="H6398" s="4">
        <v>9954.9599999999991</v>
      </c>
      <c r="I6398" s="4">
        <v>47242.47</v>
      </c>
      <c r="J6398" s="4"/>
      <c r="K6398" s="4">
        <v>-142554.92000000001</v>
      </c>
    </row>
    <row r="6399" spans="1:11" x14ac:dyDescent="0.25">
      <c r="A6399" s="2">
        <v>42923</v>
      </c>
      <c r="B6399" s="4">
        <v>302.29000000000002</v>
      </c>
      <c r="C6399" s="4">
        <v>-2480.9699999999998</v>
      </c>
      <c r="D6399" s="4">
        <v>120826</v>
      </c>
      <c r="E6399" s="4">
        <v>383705.33</v>
      </c>
      <c r="F6399" s="4">
        <v>-13.07</v>
      </c>
      <c r="G6399" s="4">
        <v>18782</v>
      </c>
      <c r="H6399" s="4">
        <v>9954.9599999999991</v>
      </c>
      <c r="I6399" s="4">
        <v>47242.47</v>
      </c>
      <c r="J6399" s="4"/>
      <c r="K6399" s="4">
        <v>-142554.92000000001</v>
      </c>
    </row>
    <row r="6400" spans="1:11" x14ac:dyDescent="0.25">
      <c r="A6400" s="2">
        <v>42924</v>
      </c>
      <c r="B6400" s="4">
        <v>302.29000000000002</v>
      </c>
      <c r="C6400" s="4">
        <v>-2480.9699999999998</v>
      </c>
      <c r="D6400" s="4">
        <v>120826</v>
      </c>
      <c r="E6400" s="4">
        <v>383705.33</v>
      </c>
      <c r="F6400" s="4">
        <v>-13.07</v>
      </c>
      <c r="G6400" s="4">
        <v>18782</v>
      </c>
      <c r="H6400" s="4">
        <v>9954.9599999999991</v>
      </c>
      <c r="I6400" s="4">
        <v>47242.47</v>
      </c>
      <c r="J6400" s="4"/>
      <c r="K6400" s="4">
        <v>-142554.92000000001</v>
      </c>
    </row>
    <row r="6401" spans="1:11" x14ac:dyDescent="0.25">
      <c r="A6401" s="2">
        <v>42925</v>
      </c>
      <c r="B6401" s="4">
        <v>302.29000000000002</v>
      </c>
      <c r="C6401" s="4">
        <v>-2480.9699999999998</v>
      </c>
      <c r="D6401" s="4">
        <v>120826</v>
      </c>
      <c r="E6401" s="4">
        <v>383705.33</v>
      </c>
      <c r="F6401" s="4">
        <v>-13.07</v>
      </c>
      <c r="G6401" s="4">
        <v>18782</v>
      </c>
      <c r="H6401" s="4">
        <v>9954.9599999999991</v>
      </c>
      <c r="I6401" s="4">
        <v>47242.47</v>
      </c>
      <c r="J6401" s="4"/>
      <c r="K6401" s="4">
        <v>-142554.92000000001</v>
      </c>
    </row>
    <row r="6402" spans="1:11" x14ac:dyDescent="0.25">
      <c r="A6402" s="2">
        <v>42926</v>
      </c>
      <c r="B6402" s="4">
        <v>302.29000000000002</v>
      </c>
      <c r="C6402" s="4">
        <v>-2480.9699999999998</v>
      </c>
      <c r="D6402" s="4">
        <v>120826</v>
      </c>
      <c r="E6402" s="4">
        <v>383705.33</v>
      </c>
      <c r="F6402" s="4">
        <v>-13.07</v>
      </c>
      <c r="G6402" s="4">
        <v>18782</v>
      </c>
      <c r="H6402" s="4">
        <v>9954.9599999999991</v>
      </c>
      <c r="I6402" s="4">
        <v>47242.47</v>
      </c>
      <c r="J6402" s="4"/>
      <c r="K6402" s="4">
        <v>-142554.92000000001</v>
      </c>
    </row>
    <row r="6403" spans="1:11" x14ac:dyDescent="0.25">
      <c r="A6403" s="2">
        <v>42927</v>
      </c>
      <c r="B6403" s="4">
        <v>302.29000000000002</v>
      </c>
      <c r="C6403" s="4">
        <v>-2480.9699999999998</v>
      </c>
      <c r="D6403" s="4">
        <v>120826</v>
      </c>
      <c r="E6403" s="4">
        <v>383705.33</v>
      </c>
      <c r="F6403" s="4">
        <v>-13.07</v>
      </c>
      <c r="G6403" s="4">
        <v>18782</v>
      </c>
      <c r="H6403" s="4">
        <v>9954.9599999999991</v>
      </c>
      <c r="I6403" s="4">
        <v>47242.47</v>
      </c>
      <c r="J6403" s="4"/>
      <c r="K6403" s="4">
        <v>-142554.92000000001</v>
      </c>
    </row>
    <row r="6404" spans="1:11" x14ac:dyDescent="0.25">
      <c r="A6404" s="2">
        <v>42928</v>
      </c>
      <c r="B6404" s="4">
        <v>302.29000000000002</v>
      </c>
      <c r="C6404" s="4">
        <v>-2480.9699999999998</v>
      </c>
      <c r="D6404" s="4">
        <v>120826</v>
      </c>
      <c r="E6404" s="4">
        <v>383705.33</v>
      </c>
      <c r="F6404" s="4">
        <v>-13.07</v>
      </c>
      <c r="G6404" s="4">
        <v>18782</v>
      </c>
      <c r="H6404" s="4">
        <v>9954.9599999999991</v>
      </c>
      <c r="I6404" s="4">
        <v>47242.47</v>
      </c>
      <c r="J6404" s="4"/>
      <c r="K6404" s="4">
        <v>-142554.92000000001</v>
      </c>
    </row>
    <row r="6405" spans="1:11" x14ac:dyDescent="0.25">
      <c r="A6405" s="2">
        <v>42929</v>
      </c>
      <c r="B6405" s="4">
        <v>302.29000000000002</v>
      </c>
      <c r="C6405" s="4">
        <v>-2480.9699999999998</v>
      </c>
      <c r="D6405" s="4">
        <v>120826</v>
      </c>
      <c r="E6405" s="4">
        <v>383705.33</v>
      </c>
      <c r="F6405" s="4">
        <v>-13.07</v>
      </c>
      <c r="G6405" s="4">
        <v>18782</v>
      </c>
      <c r="H6405" s="4">
        <v>9954.9599999999991</v>
      </c>
      <c r="I6405" s="4">
        <v>47242.47</v>
      </c>
      <c r="J6405" s="4"/>
      <c r="K6405" s="4">
        <v>-142554.92000000001</v>
      </c>
    </row>
    <row r="6406" spans="1:11" x14ac:dyDescent="0.25">
      <c r="A6406" s="2">
        <v>42930</v>
      </c>
      <c r="B6406" s="4">
        <v>302.29000000000002</v>
      </c>
      <c r="C6406" s="4">
        <v>-2480.9699999999998</v>
      </c>
      <c r="D6406" s="4">
        <v>120826</v>
      </c>
      <c r="E6406" s="4">
        <v>383705.33</v>
      </c>
      <c r="F6406" s="4">
        <v>-13.07</v>
      </c>
      <c r="G6406" s="4">
        <v>18782</v>
      </c>
      <c r="H6406" s="4">
        <v>9954.9599999999991</v>
      </c>
      <c r="I6406" s="4">
        <v>47242.47</v>
      </c>
      <c r="J6406" s="4"/>
      <c r="K6406" s="4">
        <v>-142554.92000000001</v>
      </c>
    </row>
    <row r="6407" spans="1:11" x14ac:dyDescent="0.25">
      <c r="A6407" s="2">
        <v>42931</v>
      </c>
      <c r="B6407" s="4">
        <v>302.29000000000002</v>
      </c>
      <c r="C6407" s="4">
        <v>-2480.9699999999998</v>
      </c>
      <c r="D6407" s="4">
        <v>120826</v>
      </c>
      <c r="E6407" s="4">
        <v>383705.33</v>
      </c>
      <c r="F6407" s="4">
        <v>-13.07</v>
      </c>
      <c r="G6407" s="4">
        <v>18782</v>
      </c>
      <c r="H6407" s="4">
        <v>9954.9599999999991</v>
      </c>
      <c r="I6407" s="4">
        <v>47242.47</v>
      </c>
      <c r="J6407" s="4"/>
      <c r="K6407" s="4">
        <v>-142554.92000000001</v>
      </c>
    </row>
    <row r="6408" spans="1:11" x14ac:dyDescent="0.25">
      <c r="A6408" s="2">
        <v>42932</v>
      </c>
      <c r="B6408" s="4">
        <v>302.29000000000002</v>
      </c>
      <c r="C6408" s="4">
        <v>-2480.9699999999998</v>
      </c>
      <c r="D6408" s="4">
        <v>120826</v>
      </c>
      <c r="E6408" s="4">
        <v>383705.33</v>
      </c>
      <c r="F6408" s="4">
        <v>-13.07</v>
      </c>
      <c r="G6408" s="4">
        <v>18782</v>
      </c>
      <c r="H6408" s="4">
        <v>9954.9599999999991</v>
      </c>
      <c r="I6408" s="4">
        <v>47242.47</v>
      </c>
      <c r="J6408" s="4"/>
      <c r="K6408" s="4">
        <v>-142554.92000000001</v>
      </c>
    </row>
    <row r="6409" spans="1:11" x14ac:dyDescent="0.25">
      <c r="A6409" s="2">
        <v>42933</v>
      </c>
      <c r="B6409" s="4">
        <v>302.29000000000002</v>
      </c>
      <c r="C6409" s="4">
        <v>-2480.9699999999998</v>
      </c>
      <c r="D6409" s="4">
        <v>120826</v>
      </c>
      <c r="E6409" s="4">
        <v>383705.33</v>
      </c>
      <c r="F6409" s="4">
        <v>-13.07</v>
      </c>
      <c r="G6409" s="4">
        <v>18782</v>
      </c>
      <c r="H6409" s="4">
        <v>9954.9599999999991</v>
      </c>
      <c r="I6409" s="4">
        <v>47242.47</v>
      </c>
      <c r="J6409" s="4"/>
      <c r="K6409" s="4">
        <v>-142554.92000000001</v>
      </c>
    </row>
    <row r="6410" spans="1:11" x14ac:dyDescent="0.25">
      <c r="A6410" s="2">
        <v>42934</v>
      </c>
      <c r="B6410" s="4">
        <v>302.29000000000002</v>
      </c>
      <c r="C6410" s="4">
        <v>-2480.9699999999998</v>
      </c>
      <c r="D6410" s="4">
        <v>120826</v>
      </c>
      <c r="E6410" s="4">
        <v>383705.33</v>
      </c>
      <c r="F6410" s="4">
        <v>-13.07</v>
      </c>
      <c r="G6410" s="4">
        <v>18782</v>
      </c>
      <c r="H6410" s="4">
        <v>9954.9599999999991</v>
      </c>
      <c r="I6410" s="4">
        <v>47242.47</v>
      </c>
      <c r="J6410" s="4"/>
      <c r="K6410" s="4">
        <v>-142554.92000000001</v>
      </c>
    </row>
    <row r="6411" spans="1:11" x14ac:dyDescent="0.25">
      <c r="A6411" s="2">
        <v>42935</v>
      </c>
      <c r="B6411" s="4">
        <v>302.29000000000002</v>
      </c>
      <c r="C6411" s="4">
        <v>-2480.9699999999998</v>
      </c>
      <c r="D6411" s="4">
        <v>120826</v>
      </c>
      <c r="E6411" s="4">
        <v>383705.33</v>
      </c>
      <c r="F6411" s="4">
        <v>-13.07</v>
      </c>
      <c r="G6411" s="4">
        <v>18782</v>
      </c>
      <c r="H6411" s="4">
        <v>9954.9599999999991</v>
      </c>
      <c r="I6411" s="4">
        <v>47242.47</v>
      </c>
      <c r="J6411" s="4"/>
      <c r="K6411" s="4">
        <v>-142554.92000000001</v>
      </c>
    </row>
    <row r="6412" spans="1:11" x14ac:dyDescent="0.25">
      <c r="A6412" s="2">
        <v>42936</v>
      </c>
      <c r="B6412" s="4">
        <v>302.29000000000002</v>
      </c>
      <c r="C6412" s="4">
        <v>-2480.9699999999998</v>
      </c>
      <c r="D6412" s="4">
        <v>120826</v>
      </c>
      <c r="E6412" s="4">
        <v>383705.33</v>
      </c>
      <c r="F6412" s="4">
        <v>-13.07</v>
      </c>
      <c r="G6412" s="4">
        <v>18782</v>
      </c>
      <c r="H6412" s="4">
        <v>9954.9599999999991</v>
      </c>
      <c r="I6412" s="4">
        <v>47242.47</v>
      </c>
      <c r="J6412" s="4"/>
      <c r="K6412" s="4">
        <v>-142554.92000000001</v>
      </c>
    </row>
    <row r="6413" spans="1:11" x14ac:dyDescent="0.25">
      <c r="A6413" s="2">
        <v>42937</v>
      </c>
      <c r="B6413" s="4">
        <v>302.29000000000002</v>
      </c>
      <c r="C6413" s="4">
        <v>-2480.9699999999998</v>
      </c>
      <c r="D6413" s="4">
        <v>120826</v>
      </c>
      <c r="E6413" s="4">
        <v>383705.33</v>
      </c>
      <c r="F6413" s="4">
        <v>-13.07</v>
      </c>
      <c r="G6413" s="4">
        <v>18782</v>
      </c>
      <c r="H6413" s="4">
        <v>9954.9599999999991</v>
      </c>
      <c r="I6413" s="4">
        <v>47242.47</v>
      </c>
      <c r="J6413" s="4"/>
      <c r="K6413" s="4">
        <v>-142554.92000000001</v>
      </c>
    </row>
    <row r="6414" spans="1:11" x14ac:dyDescent="0.25">
      <c r="A6414" s="2">
        <v>42938</v>
      </c>
      <c r="B6414" s="4">
        <v>302.29000000000002</v>
      </c>
      <c r="C6414" s="4">
        <v>-2480.9699999999998</v>
      </c>
      <c r="D6414" s="4">
        <v>120826</v>
      </c>
      <c r="E6414" s="4">
        <v>383705.33</v>
      </c>
      <c r="F6414" s="4">
        <v>-13.07</v>
      </c>
      <c r="G6414" s="4">
        <v>18782</v>
      </c>
      <c r="H6414" s="4">
        <v>9954.9599999999991</v>
      </c>
      <c r="I6414" s="4">
        <v>47242.47</v>
      </c>
      <c r="J6414" s="4"/>
      <c r="K6414" s="4">
        <v>-142554.92000000001</v>
      </c>
    </row>
    <row r="6415" spans="1:11" x14ac:dyDescent="0.25">
      <c r="A6415" s="2">
        <v>42939</v>
      </c>
      <c r="B6415" s="4">
        <v>302.29000000000002</v>
      </c>
      <c r="C6415" s="4">
        <v>-2480.9699999999998</v>
      </c>
      <c r="D6415" s="4">
        <v>120826</v>
      </c>
      <c r="E6415" s="4">
        <v>383705.33</v>
      </c>
      <c r="F6415" s="4">
        <v>-13.07</v>
      </c>
      <c r="G6415" s="4">
        <v>18782</v>
      </c>
      <c r="H6415" s="4">
        <v>9954.9599999999991</v>
      </c>
      <c r="I6415" s="4">
        <v>47242.47</v>
      </c>
      <c r="J6415" s="4"/>
      <c r="K6415" s="4">
        <v>-142554.92000000001</v>
      </c>
    </row>
    <row r="6416" spans="1:11" x14ac:dyDescent="0.25">
      <c r="A6416" s="2">
        <v>42940</v>
      </c>
      <c r="B6416" s="4">
        <v>302.29000000000002</v>
      </c>
      <c r="C6416" s="4">
        <v>-2480.9699999999998</v>
      </c>
      <c r="D6416" s="4">
        <v>120826</v>
      </c>
      <c r="E6416" s="4">
        <v>383705.33</v>
      </c>
      <c r="F6416" s="4">
        <v>-13.07</v>
      </c>
      <c r="G6416" s="4">
        <v>18782</v>
      </c>
      <c r="H6416" s="4">
        <v>9954.9599999999991</v>
      </c>
      <c r="I6416" s="4">
        <v>47242.47</v>
      </c>
      <c r="J6416" s="4"/>
      <c r="K6416" s="4">
        <v>-142554.92000000001</v>
      </c>
    </row>
    <row r="6417" spans="1:11" x14ac:dyDescent="0.25">
      <c r="A6417" s="2">
        <v>42941</v>
      </c>
      <c r="B6417" s="4">
        <v>302.29000000000002</v>
      </c>
      <c r="C6417" s="4">
        <v>-2480.9699999999998</v>
      </c>
      <c r="D6417" s="4">
        <v>120826</v>
      </c>
      <c r="E6417" s="4">
        <v>383705.33</v>
      </c>
      <c r="F6417" s="4">
        <v>-13.07</v>
      </c>
      <c r="G6417" s="4">
        <v>18782</v>
      </c>
      <c r="H6417" s="4">
        <v>9954.9599999999991</v>
      </c>
      <c r="I6417" s="4">
        <v>47242.47</v>
      </c>
      <c r="J6417" s="4"/>
      <c r="K6417" s="4">
        <v>-142554.92000000001</v>
      </c>
    </row>
    <row r="6418" spans="1:11" x14ac:dyDescent="0.25">
      <c r="A6418" s="2">
        <v>42942</v>
      </c>
      <c r="B6418" s="4">
        <v>302.29000000000002</v>
      </c>
      <c r="C6418" s="4">
        <v>-2480.9699999999998</v>
      </c>
      <c r="D6418" s="4">
        <v>120826</v>
      </c>
      <c r="E6418" s="4">
        <v>383705.33</v>
      </c>
      <c r="F6418" s="4">
        <v>-13.07</v>
      </c>
      <c r="G6418" s="4">
        <v>18782</v>
      </c>
      <c r="H6418" s="4">
        <v>9954.9599999999991</v>
      </c>
      <c r="I6418" s="4">
        <v>47242.47</v>
      </c>
      <c r="J6418" s="4"/>
      <c r="K6418" s="4">
        <v>-142554.92000000001</v>
      </c>
    </row>
    <row r="6419" spans="1:11" x14ac:dyDescent="0.25">
      <c r="A6419" s="2">
        <v>42943</v>
      </c>
      <c r="B6419" s="4">
        <v>302.29000000000002</v>
      </c>
      <c r="C6419" s="4">
        <v>-2480.9699999999998</v>
      </c>
      <c r="D6419" s="4">
        <v>120826</v>
      </c>
      <c r="E6419" s="4">
        <v>383705.33</v>
      </c>
      <c r="F6419" s="4">
        <v>-13.07</v>
      </c>
      <c r="G6419" s="4">
        <v>18782</v>
      </c>
      <c r="H6419" s="4">
        <v>9954.9599999999991</v>
      </c>
      <c r="I6419" s="4">
        <v>47242.47</v>
      </c>
      <c r="J6419" s="4"/>
      <c r="K6419" s="4">
        <v>-142554.92000000001</v>
      </c>
    </row>
    <row r="6420" spans="1:11" x14ac:dyDescent="0.25">
      <c r="A6420" s="2">
        <v>42944</v>
      </c>
      <c r="B6420" s="4">
        <v>302.29000000000002</v>
      </c>
      <c r="C6420" s="4">
        <v>-2480.9699999999998</v>
      </c>
      <c r="D6420" s="4">
        <v>120826</v>
      </c>
      <c r="E6420" s="4">
        <v>383705.33</v>
      </c>
      <c r="F6420" s="4">
        <v>-13.07</v>
      </c>
      <c r="G6420" s="4">
        <v>18782</v>
      </c>
      <c r="H6420" s="4">
        <v>9954.9599999999991</v>
      </c>
      <c r="I6420" s="4">
        <v>47242.47</v>
      </c>
      <c r="J6420" s="4"/>
      <c r="K6420" s="4">
        <v>-142554.92000000001</v>
      </c>
    </row>
    <row r="6421" spans="1:11" x14ac:dyDescent="0.25">
      <c r="A6421" s="2">
        <v>42945</v>
      </c>
      <c r="B6421" s="4">
        <v>302.29000000000002</v>
      </c>
      <c r="C6421" s="4">
        <v>-2480.9699999999998</v>
      </c>
      <c r="D6421" s="4">
        <v>120826</v>
      </c>
      <c r="E6421" s="4">
        <v>383705.33</v>
      </c>
      <c r="F6421" s="4">
        <v>-13.07</v>
      </c>
      <c r="G6421" s="4">
        <v>18782</v>
      </c>
      <c r="H6421" s="4">
        <v>9954.9599999999991</v>
      </c>
      <c r="I6421" s="4">
        <v>47242.47</v>
      </c>
      <c r="J6421" s="4"/>
      <c r="K6421" s="4">
        <v>-142554.92000000001</v>
      </c>
    </row>
    <row r="6422" spans="1:11" x14ac:dyDescent="0.25">
      <c r="A6422" s="2">
        <v>42946</v>
      </c>
      <c r="B6422" s="4">
        <v>302.29000000000002</v>
      </c>
      <c r="C6422" s="4">
        <v>-2480.9699999999998</v>
      </c>
      <c r="D6422" s="4">
        <v>120826</v>
      </c>
      <c r="E6422" s="4">
        <v>383705.33</v>
      </c>
      <c r="F6422" s="4">
        <v>-13.07</v>
      </c>
      <c r="G6422" s="4">
        <v>18782</v>
      </c>
      <c r="H6422" s="4">
        <v>9954.9599999999991</v>
      </c>
      <c r="I6422" s="4">
        <v>47242.47</v>
      </c>
      <c r="J6422" s="4"/>
      <c r="K6422" s="4">
        <v>-142554.92000000001</v>
      </c>
    </row>
    <row r="6423" spans="1:11" x14ac:dyDescent="0.25">
      <c r="A6423" s="2">
        <v>42947</v>
      </c>
      <c r="B6423" s="4">
        <v>302.29000000000002</v>
      </c>
      <c r="C6423" s="4">
        <v>-2480.9699999999998</v>
      </c>
      <c r="D6423" s="4">
        <v>121425</v>
      </c>
      <c r="E6423" s="4">
        <v>383705.33</v>
      </c>
      <c r="F6423" s="4">
        <v>-13</v>
      </c>
      <c r="G6423" s="4">
        <v>18782</v>
      </c>
      <c r="H6423" s="4">
        <v>9954.9599999999991</v>
      </c>
      <c r="I6423" s="4">
        <v>47540.68</v>
      </c>
      <c r="J6423" s="4"/>
      <c r="K6423" s="4">
        <v>-142554.92000000001</v>
      </c>
    </row>
    <row r="6424" spans="1:11" x14ac:dyDescent="0.25">
      <c r="A6424" s="2">
        <v>42948</v>
      </c>
      <c r="B6424" s="4">
        <v>302.29000000000002</v>
      </c>
      <c r="C6424" s="4">
        <v>-2480.9699999999998</v>
      </c>
      <c r="D6424" s="4">
        <v>121425</v>
      </c>
      <c r="E6424" s="4">
        <v>383705.33</v>
      </c>
      <c r="F6424" s="4">
        <v>-13</v>
      </c>
      <c r="G6424" s="4">
        <v>18782</v>
      </c>
      <c r="H6424" s="4">
        <v>9954.9599999999991</v>
      </c>
      <c r="I6424" s="4">
        <v>47540.68</v>
      </c>
      <c r="J6424" s="4"/>
      <c r="K6424" s="4">
        <v>-142554.92000000001</v>
      </c>
    </row>
    <row r="6425" spans="1:11" x14ac:dyDescent="0.25">
      <c r="A6425" s="2">
        <v>42949</v>
      </c>
      <c r="B6425" s="4">
        <v>302.29000000000002</v>
      </c>
      <c r="C6425" s="4">
        <v>-2480.9699999999998</v>
      </c>
      <c r="D6425" s="4">
        <v>121425</v>
      </c>
      <c r="E6425" s="4">
        <v>383705.33</v>
      </c>
      <c r="F6425" s="4">
        <v>-13</v>
      </c>
      <c r="G6425" s="4">
        <v>18782</v>
      </c>
      <c r="H6425" s="4">
        <v>9954.9599999999991</v>
      </c>
      <c r="I6425" s="4">
        <v>47540.68</v>
      </c>
      <c r="J6425" s="4"/>
      <c r="K6425" s="4">
        <v>-142554.92000000001</v>
      </c>
    </row>
    <row r="6426" spans="1:11" x14ac:dyDescent="0.25">
      <c r="A6426" s="2">
        <v>42950</v>
      </c>
      <c r="B6426" s="4">
        <v>302.29000000000002</v>
      </c>
      <c r="C6426" s="4">
        <v>-2480.9699999999998</v>
      </c>
      <c r="D6426" s="4">
        <v>121425</v>
      </c>
      <c r="E6426" s="4">
        <v>383705.33</v>
      </c>
      <c r="F6426" s="4">
        <v>-13</v>
      </c>
      <c r="G6426" s="4">
        <v>18782</v>
      </c>
      <c r="H6426" s="4">
        <v>9954.9599999999991</v>
      </c>
      <c r="I6426" s="4">
        <v>47540.68</v>
      </c>
      <c r="J6426" s="4"/>
      <c r="K6426" s="4">
        <v>-142554.92000000001</v>
      </c>
    </row>
    <row r="6427" spans="1:11" x14ac:dyDescent="0.25">
      <c r="A6427" s="2">
        <v>42951</v>
      </c>
      <c r="B6427" s="4">
        <v>302.29000000000002</v>
      </c>
      <c r="C6427" s="4">
        <v>-2480.9699999999998</v>
      </c>
      <c r="D6427" s="4">
        <v>121425</v>
      </c>
      <c r="E6427" s="4">
        <v>383705.33</v>
      </c>
      <c r="F6427" s="4">
        <v>-13</v>
      </c>
      <c r="G6427" s="4">
        <v>18782</v>
      </c>
      <c r="H6427" s="4">
        <v>9954.9599999999991</v>
      </c>
      <c r="I6427" s="4">
        <v>47540.68</v>
      </c>
      <c r="J6427" s="4"/>
      <c r="K6427" s="4">
        <v>-142554.92000000001</v>
      </c>
    </row>
    <row r="6428" spans="1:11" x14ac:dyDescent="0.25">
      <c r="A6428" s="2">
        <v>42952</v>
      </c>
      <c r="B6428" s="4">
        <v>302.29000000000002</v>
      </c>
      <c r="C6428" s="4">
        <v>-2480.9699999999998</v>
      </c>
      <c r="D6428" s="4">
        <v>121425</v>
      </c>
      <c r="E6428" s="4">
        <v>383705.33</v>
      </c>
      <c r="F6428" s="4">
        <v>-13</v>
      </c>
      <c r="G6428" s="4">
        <v>18782</v>
      </c>
      <c r="H6428" s="4">
        <v>9954.9599999999991</v>
      </c>
      <c r="I6428" s="4">
        <v>47540.68</v>
      </c>
      <c r="J6428" s="4"/>
      <c r="K6428" s="4">
        <v>-142554.92000000001</v>
      </c>
    </row>
    <row r="6429" spans="1:11" x14ac:dyDescent="0.25">
      <c r="A6429" s="2">
        <v>42953</v>
      </c>
      <c r="B6429" s="4">
        <v>302.29000000000002</v>
      </c>
      <c r="C6429" s="4">
        <v>-2480.9699999999998</v>
      </c>
      <c r="D6429" s="4">
        <v>121425</v>
      </c>
      <c r="E6429" s="4">
        <v>383705.33</v>
      </c>
      <c r="F6429" s="4">
        <v>-13</v>
      </c>
      <c r="G6429" s="4">
        <v>18782</v>
      </c>
      <c r="H6429" s="4">
        <v>9954.9599999999991</v>
      </c>
      <c r="I6429" s="4">
        <v>47540.68</v>
      </c>
      <c r="J6429" s="4"/>
      <c r="K6429" s="4">
        <v>-142554.92000000001</v>
      </c>
    </row>
    <row r="6430" spans="1:11" x14ac:dyDescent="0.25">
      <c r="A6430" s="2">
        <v>42954</v>
      </c>
      <c r="B6430" s="4">
        <v>302.29000000000002</v>
      </c>
      <c r="C6430" s="4">
        <v>-2480.9699999999998</v>
      </c>
      <c r="D6430" s="4">
        <v>121425</v>
      </c>
      <c r="E6430" s="4">
        <v>383705.33</v>
      </c>
      <c r="F6430" s="4">
        <v>-13</v>
      </c>
      <c r="G6430" s="4">
        <v>18782</v>
      </c>
      <c r="H6430" s="4">
        <v>9954.9599999999991</v>
      </c>
      <c r="I6430" s="4">
        <v>47540.68</v>
      </c>
      <c r="J6430" s="4"/>
      <c r="K6430" s="4">
        <v>-142554.92000000001</v>
      </c>
    </row>
    <row r="6431" spans="1:11" x14ac:dyDescent="0.25">
      <c r="A6431" s="2">
        <v>42955</v>
      </c>
      <c r="B6431" s="4">
        <v>302.29000000000002</v>
      </c>
      <c r="C6431" s="4">
        <v>-2480.9699999999998</v>
      </c>
      <c r="D6431" s="4">
        <v>121425</v>
      </c>
      <c r="E6431" s="4">
        <v>383705.33</v>
      </c>
      <c r="F6431" s="4">
        <v>-13</v>
      </c>
      <c r="G6431" s="4">
        <v>18782</v>
      </c>
      <c r="H6431" s="4">
        <v>9954.9599999999991</v>
      </c>
      <c r="I6431" s="4">
        <v>47540.68</v>
      </c>
      <c r="J6431" s="4"/>
      <c r="K6431" s="4">
        <v>-142554.92000000001</v>
      </c>
    </row>
    <row r="6432" spans="1:11" x14ac:dyDescent="0.25">
      <c r="A6432" s="2">
        <v>42956</v>
      </c>
      <c r="B6432" s="4">
        <v>302.29000000000002</v>
      </c>
      <c r="C6432" s="4">
        <v>-2480.9699999999998</v>
      </c>
      <c r="D6432" s="4">
        <v>121425</v>
      </c>
      <c r="E6432" s="4">
        <v>383705.33</v>
      </c>
      <c r="F6432" s="4">
        <v>-13</v>
      </c>
      <c r="G6432" s="4">
        <v>18782</v>
      </c>
      <c r="H6432" s="4">
        <v>9954.9599999999991</v>
      </c>
      <c r="I6432" s="4">
        <v>47540.68</v>
      </c>
      <c r="J6432" s="4"/>
      <c r="K6432" s="4">
        <v>-142554.92000000001</v>
      </c>
    </row>
    <row r="6433" spans="1:11" x14ac:dyDescent="0.25">
      <c r="A6433" s="2">
        <v>42957</v>
      </c>
      <c r="B6433" s="4">
        <v>302.29000000000002</v>
      </c>
      <c r="C6433" s="4">
        <v>-2480.9699999999998</v>
      </c>
      <c r="D6433" s="4">
        <v>121425</v>
      </c>
      <c r="E6433" s="4">
        <v>383705.33</v>
      </c>
      <c r="F6433" s="4">
        <v>-13</v>
      </c>
      <c r="G6433" s="4">
        <v>18782</v>
      </c>
      <c r="H6433" s="4">
        <v>9954.9599999999991</v>
      </c>
      <c r="I6433" s="4">
        <v>47540.68</v>
      </c>
      <c r="J6433" s="4"/>
      <c r="K6433" s="4">
        <v>-142554.92000000001</v>
      </c>
    </row>
    <row r="6434" spans="1:11" x14ac:dyDescent="0.25">
      <c r="A6434" s="2">
        <v>42958</v>
      </c>
      <c r="B6434" s="4">
        <v>302.29000000000002</v>
      </c>
      <c r="C6434" s="4">
        <v>-2480.9699999999998</v>
      </c>
      <c r="D6434" s="4">
        <v>121425</v>
      </c>
      <c r="E6434" s="4">
        <v>383705.33</v>
      </c>
      <c r="F6434" s="4">
        <v>-13</v>
      </c>
      <c r="G6434" s="4">
        <v>18782</v>
      </c>
      <c r="H6434" s="4">
        <v>9954.9599999999991</v>
      </c>
      <c r="I6434" s="4">
        <v>47540.68</v>
      </c>
      <c r="J6434" s="4"/>
      <c r="K6434" s="4">
        <v>-142554.92000000001</v>
      </c>
    </row>
    <row r="6435" spans="1:11" x14ac:dyDescent="0.25">
      <c r="A6435" s="2">
        <v>42959</v>
      </c>
      <c r="B6435" s="4">
        <v>302.29000000000002</v>
      </c>
      <c r="C6435" s="4">
        <v>-2480.9699999999998</v>
      </c>
      <c r="D6435" s="4">
        <v>121425</v>
      </c>
      <c r="E6435" s="4">
        <v>383705.33</v>
      </c>
      <c r="F6435" s="4">
        <v>-13</v>
      </c>
      <c r="G6435" s="4">
        <v>18782</v>
      </c>
      <c r="H6435" s="4">
        <v>9954.9599999999991</v>
      </c>
      <c r="I6435" s="4">
        <v>47540.68</v>
      </c>
      <c r="J6435" s="4"/>
      <c r="K6435" s="4">
        <v>-142554.92000000001</v>
      </c>
    </row>
    <row r="6436" spans="1:11" x14ac:dyDescent="0.25">
      <c r="A6436" s="2">
        <v>42960</v>
      </c>
      <c r="B6436" s="4">
        <v>302.29000000000002</v>
      </c>
      <c r="C6436" s="4">
        <v>-2480.9699999999998</v>
      </c>
      <c r="D6436" s="4">
        <v>121425</v>
      </c>
      <c r="E6436" s="4">
        <v>383705.33</v>
      </c>
      <c r="F6436" s="4">
        <v>-13</v>
      </c>
      <c r="G6436" s="4">
        <v>18782</v>
      </c>
      <c r="H6436" s="4">
        <v>9954.9599999999991</v>
      </c>
      <c r="I6436" s="4">
        <v>47540.68</v>
      </c>
      <c r="J6436" s="4"/>
      <c r="K6436" s="4">
        <v>-142554.92000000001</v>
      </c>
    </row>
    <row r="6437" spans="1:11" x14ac:dyDescent="0.25">
      <c r="A6437" s="2">
        <v>42961</v>
      </c>
      <c r="B6437" s="4">
        <v>302.29000000000002</v>
      </c>
      <c r="C6437" s="4">
        <v>-2480.9699999999998</v>
      </c>
      <c r="D6437" s="4">
        <v>121425</v>
      </c>
      <c r="E6437" s="4">
        <v>383705.33</v>
      </c>
      <c r="F6437" s="4">
        <v>-13</v>
      </c>
      <c r="G6437" s="4">
        <v>18782</v>
      </c>
      <c r="H6437" s="4">
        <v>9954.9599999999991</v>
      </c>
      <c r="I6437" s="4">
        <v>47540.68</v>
      </c>
      <c r="J6437" s="4"/>
      <c r="K6437" s="4">
        <v>-142554.92000000001</v>
      </c>
    </row>
    <row r="6438" spans="1:11" x14ac:dyDescent="0.25">
      <c r="A6438" s="2">
        <v>42962</v>
      </c>
      <c r="B6438" s="4">
        <v>302.29000000000002</v>
      </c>
      <c r="C6438" s="4">
        <v>-2480.9699999999998</v>
      </c>
      <c r="D6438" s="4">
        <v>121425</v>
      </c>
      <c r="E6438" s="4">
        <v>383705.33</v>
      </c>
      <c r="F6438" s="4">
        <v>-13</v>
      </c>
      <c r="G6438" s="4">
        <v>18782</v>
      </c>
      <c r="H6438" s="4">
        <v>9954.9599999999991</v>
      </c>
      <c r="I6438" s="4">
        <v>47540.68</v>
      </c>
      <c r="J6438" s="4"/>
      <c r="K6438" s="4">
        <v>-142554.92000000001</v>
      </c>
    </row>
    <row r="6439" spans="1:11" x14ac:dyDescent="0.25">
      <c r="A6439" s="2">
        <v>42963</v>
      </c>
      <c r="B6439" s="4">
        <v>302.29000000000002</v>
      </c>
      <c r="C6439" s="4">
        <v>-2480.9699999999998</v>
      </c>
      <c r="D6439" s="4">
        <v>121425</v>
      </c>
      <c r="E6439" s="4">
        <v>383705.33</v>
      </c>
      <c r="F6439" s="4">
        <v>-13</v>
      </c>
      <c r="G6439" s="4">
        <v>18782</v>
      </c>
      <c r="H6439" s="4">
        <v>9954.9599999999991</v>
      </c>
      <c r="I6439" s="4">
        <v>47540.68</v>
      </c>
      <c r="J6439" s="4"/>
      <c r="K6439" s="4">
        <v>-142554.92000000001</v>
      </c>
    </row>
    <row r="6440" spans="1:11" x14ac:dyDescent="0.25">
      <c r="A6440" s="2">
        <v>42964</v>
      </c>
      <c r="B6440" s="4">
        <v>302.29000000000002</v>
      </c>
      <c r="C6440" s="4">
        <v>-2480.9699999999998</v>
      </c>
      <c r="D6440" s="4">
        <v>121425</v>
      </c>
      <c r="E6440" s="4">
        <v>383705.33</v>
      </c>
      <c r="F6440" s="4">
        <v>-13</v>
      </c>
      <c r="G6440" s="4">
        <v>18782</v>
      </c>
      <c r="H6440" s="4">
        <v>9954.9599999999991</v>
      </c>
      <c r="I6440" s="4">
        <v>47540.68</v>
      </c>
      <c r="J6440" s="4"/>
      <c r="K6440" s="4">
        <v>-142554.92000000001</v>
      </c>
    </row>
    <row r="6441" spans="1:11" x14ac:dyDescent="0.25">
      <c r="A6441" s="2">
        <v>42965</v>
      </c>
      <c r="B6441" s="4">
        <v>302.29000000000002</v>
      </c>
      <c r="C6441" s="4">
        <v>-2480.9699999999998</v>
      </c>
      <c r="D6441" s="4">
        <v>121425</v>
      </c>
      <c r="E6441" s="4">
        <v>383705.33</v>
      </c>
      <c r="F6441" s="4">
        <v>-13</v>
      </c>
      <c r="G6441" s="4">
        <v>18782</v>
      </c>
      <c r="H6441" s="4">
        <v>9954.9599999999991</v>
      </c>
      <c r="I6441" s="4">
        <v>47540.68</v>
      </c>
      <c r="J6441" s="4"/>
      <c r="K6441" s="4">
        <v>-142554.92000000001</v>
      </c>
    </row>
    <row r="6442" spans="1:11" x14ac:dyDescent="0.25">
      <c r="A6442" s="2">
        <v>42966</v>
      </c>
      <c r="B6442" s="4">
        <v>302.29000000000002</v>
      </c>
      <c r="C6442" s="4">
        <v>-2480.9699999999998</v>
      </c>
      <c r="D6442" s="4">
        <v>121425</v>
      </c>
      <c r="E6442" s="4">
        <v>383705.33</v>
      </c>
      <c r="F6442" s="4">
        <v>-13</v>
      </c>
      <c r="G6442" s="4">
        <v>18782</v>
      </c>
      <c r="H6442" s="4">
        <v>9954.9599999999991</v>
      </c>
      <c r="I6442" s="4">
        <v>47540.68</v>
      </c>
      <c r="J6442" s="4"/>
      <c r="K6442" s="4">
        <v>-142554.92000000001</v>
      </c>
    </row>
    <row r="6443" spans="1:11" x14ac:dyDescent="0.25">
      <c r="A6443" s="2">
        <v>42967</v>
      </c>
      <c r="B6443" s="4">
        <v>302.29000000000002</v>
      </c>
      <c r="C6443" s="4">
        <v>-2480.9699999999998</v>
      </c>
      <c r="D6443" s="4">
        <v>121425</v>
      </c>
      <c r="E6443" s="4">
        <v>383705.33</v>
      </c>
      <c r="F6443" s="4">
        <v>-13</v>
      </c>
      <c r="G6443" s="4">
        <v>18782</v>
      </c>
      <c r="H6443" s="4">
        <v>9954.9599999999991</v>
      </c>
      <c r="I6443" s="4">
        <v>47540.68</v>
      </c>
      <c r="J6443" s="4"/>
      <c r="K6443" s="4">
        <v>-142554.92000000001</v>
      </c>
    </row>
    <row r="6444" spans="1:11" x14ac:dyDescent="0.25">
      <c r="A6444" s="2">
        <v>42968</v>
      </c>
      <c r="B6444" s="4">
        <v>302.29000000000002</v>
      </c>
      <c r="C6444" s="4">
        <v>-2480.9699999999998</v>
      </c>
      <c r="D6444" s="4">
        <v>121425</v>
      </c>
      <c r="E6444" s="4">
        <v>383705.33</v>
      </c>
      <c r="F6444" s="4">
        <v>-13</v>
      </c>
      <c r="G6444" s="4">
        <v>18782</v>
      </c>
      <c r="H6444" s="4">
        <v>9954.9599999999991</v>
      </c>
      <c r="I6444" s="4">
        <v>47540.68</v>
      </c>
      <c r="J6444" s="4"/>
      <c r="K6444" s="4">
        <v>-142554.92000000001</v>
      </c>
    </row>
    <row r="6445" spans="1:11" x14ac:dyDescent="0.25">
      <c r="A6445" s="2">
        <v>42969</v>
      </c>
      <c r="B6445" s="4">
        <v>302.29000000000002</v>
      </c>
      <c r="C6445" s="4">
        <v>-2480.9699999999998</v>
      </c>
      <c r="D6445" s="4">
        <v>121425</v>
      </c>
      <c r="E6445" s="4">
        <v>383705.33</v>
      </c>
      <c r="F6445" s="4">
        <v>-13</v>
      </c>
      <c r="G6445" s="4">
        <v>18782</v>
      </c>
      <c r="H6445" s="4">
        <v>9954.9599999999991</v>
      </c>
      <c r="I6445" s="4">
        <v>47540.68</v>
      </c>
      <c r="J6445" s="4"/>
      <c r="K6445" s="4">
        <v>-142554.92000000001</v>
      </c>
    </row>
    <row r="6446" spans="1:11" x14ac:dyDescent="0.25">
      <c r="A6446" s="2">
        <v>42970</v>
      </c>
      <c r="B6446" s="4">
        <v>302.29000000000002</v>
      </c>
      <c r="C6446" s="4">
        <v>-2480.9699999999998</v>
      </c>
      <c r="D6446" s="4">
        <v>121425</v>
      </c>
      <c r="E6446" s="4">
        <v>383705.33</v>
      </c>
      <c r="F6446" s="4">
        <v>-13</v>
      </c>
      <c r="G6446" s="4">
        <v>18782</v>
      </c>
      <c r="H6446" s="4">
        <v>9954.9599999999991</v>
      </c>
      <c r="I6446" s="4">
        <v>47540.68</v>
      </c>
      <c r="J6446" s="4"/>
      <c r="K6446" s="4">
        <v>-142554.92000000001</v>
      </c>
    </row>
    <row r="6447" spans="1:11" x14ac:dyDescent="0.25">
      <c r="A6447" s="2">
        <v>42971</v>
      </c>
      <c r="B6447" s="4">
        <v>302.29000000000002</v>
      </c>
      <c r="C6447" s="4">
        <v>-2480.9699999999998</v>
      </c>
      <c r="D6447" s="4">
        <v>121425</v>
      </c>
      <c r="E6447" s="4">
        <v>383705.33</v>
      </c>
      <c r="F6447" s="4">
        <v>-13</v>
      </c>
      <c r="G6447" s="4">
        <v>18782</v>
      </c>
      <c r="H6447" s="4">
        <v>9954.9599999999991</v>
      </c>
      <c r="I6447" s="4">
        <v>47540.68</v>
      </c>
      <c r="J6447" s="4"/>
      <c r="K6447" s="4">
        <v>-142554.92000000001</v>
      </c>
    </row>
    <row r="6448" spans="1:11" x14ac:dyDescent="0.25">
      <c r="A6448" s="2">
        <v>42972</v>
      </c>
      <c r="B6448" s="4">
        <v>302.29000000000002</v>
      </c>
      <c r="C6448" s="4">
        <v>-2480.9699999999998</v>
      </c>
      <c r="D6448" s="4">
        <v>121425</v>
      </c>
      <c r="E6448" s="4">
        <v>383705.33</v>
      </c>
      <c r="F6448" s="4">
        <v>-13</v>
      </c>
      <c r="G6448" s="4">
        <v>18782</v>
      </c>
      <c r="H6448" s="4">
        <v>9954.9599999999991</v>
      </c>
      <c r="I6448" s="4">
        <v>47540.68</v>
      </c>
      <c r="J6448" s="4"/>
      <c r="K6448" s="4">
        <v>-142554.92000000001</v>
      </c>
    </row>
    <row r="6449" spans="1:11" x14ac:dyDescent="0.25">
      <c r="A6449" s="2">
        <v>42973</v>
      </c>
      <c r="B6449" s="4">
        <v>302.29000000000002</v>
      </c>
      <c r="C6449" s="4">
        <v>-2480.9699999999998</v>
      </c>
      <c r="D6449" s="4">
        <v>121425</v>
      </c>
      <c r="E6449" s="4">
        <v>383705.33</v>
      </c>
      <c r="F6449" s="4">
        <v>-13</v>
      </c>
      <c r="G6449" s="4">
        <v>18782</v>
      </c>
      <c r="H6449" s="4">
        <v>9954.9599999999991</v>
      </c>
      <c r="I6449" s="4">
        <v>47540.68</v>
      </c>
      <c r="J6449" s="4"/>
      <c r="K6449" s="4">
        <v>-142554.92000000001</v>
      </c>
    </row>
    <row r="6450" spans="1:11" x14ac:dyDescent="0.25">
      <c r="A6450" s="2">
        <v>42974</v>
      </c>
      <c r="B6450" s="4">
        <v>302.29000000000002</v>
      </c>
      <c r="C6450" s="4">
        <v>-2480.9699999999998</v>
      </c>
      <c r="D6450" s="4">
        <v>121425</v>
      </c>
      <c r="E6450" s="4">
        <v>383705.33</v>
      </c>
      <c r="F6450" s="4">
        <v>-13</v>
      </c>
      <c r="G6450" s="4">
        <v>18782</v>
      </c>
      <c r="H6450" s="4">
        <v>9954.9599999999991</v>
      </c>
      <c r="I6450" s="4">
        <v>47540.68</v>
      </c>
      <c r="J6450" s="4"/>
      <c r="K6450" s="4">
        <v>-142554.92000000001</v>
      </c>
    </row>
    <row r="6451" spans="1:11" x14ac:dyDescent="0.25">
      <c r="A6451" s="2">
        <v>42975</v>
      </c>
      <c r="B6451" s="4">
        <v>302.29000000000002</v>
      </c>
      <c r="C6451" s="4">
        <v>-2480.9699999999998</v>
      </c>
      <c r="D6451" s="4">
        <v>121425</v>
      </c>
      <c r="E6451" s="4">
        <v>383705.33</v>
      </c>
      <c r="F6451" s="4">
        <v>-13</v>
      </c>
      <c r="G6451" s="4">
        <v>18782</v>
      </c>
      <c r="H6451" s="4">
        <v>9954.9599999999991</v>
      </c>
      <c r="I6451" s="4">
        <v>47540.68</v>
      </c>
      <c r="J6451" s="4"/>
      <c r="K6451" s="4">
        <v>-142554.92000000001</v>
      </c>
    </row>
    <row r="6452" spans="1:11" x14ac:dyDescent="0.25">
      <c r="A6452" s="2">
        <v>42976</v>
      </c>
      <c r="B6452" s="4">
        <v>302.29000000000002</v>
      </c>
      <c r="C6452" s="4">
        <v>-2480.9699999999998</v>
      </c>
      <c r="D6452" s="4">
        <v>121425</v>
      </c>
      <c r="E6452" s="4">
        <v>383705.33</v>
      </c>
      <c r="F6452" s="4">
        <v>-13</v>
      </c>
      <c r="G6452" s="4">
        <v>18782</v>
      </c>
      <c r="H6452" s="4">
        <v>9954.9599999999991</v>
      </c>
      <c r="I6452" s="4">
        <v>47540.68</v>
      </c>
      <c r="J6452" s="4"/>
      <c r="K6452" s="4">
        <v>-142554.92000000001</v>
      </c>
    </row>
    <row r="6453" spans="1:11" x14ac:dyDescent="0.25">
      <c r="A6453" s="2">
        <v>42977</v>
      </c>
      <c r="B6453" s="4">
        <v>302.29000000000002</v>
      </c>
      <c r="C6453" s="4">
        <v>-2480.9699999999998</v>
      </c>
      <c r="D6453" s="4">
        <v>121425</v>
      </c>
      <c r="E6453" s="4">
        <v>383705.33</v>
      </c>
      <c r="F6453" s="4">
        <v>-13</v>
      </c>
      <c r="G6453" s="4">
        <v>18782</v>
      </c>
      <c r="H6453" s="4">
        <v>9954.9599999999991</v>
      </c>
      <c r="I6453" s="4">
        <v>47540.68</v>
      </c>
      <c r="J6453" s="4"/>
      <c r="K6453" s="4">
        <v>-142554.92000000001</v>
      </c>
    </row>
    <row r="6454" spans="1:11" x14ac:dyDescent="0.25">
      <c r="A6454" s="2">
        <v>42978</v>
      </c>
      <c r="B6454" s="4">
        <v>302.29000000000002</v>
      </c>
      <c r="C6454" s="4">
        <v>-2480.9699999999998</v>
      </c>
      <c r="D6454" s="4">
        <v>124778</v>
      </c>
      <c r="E6454" s="4">
        <v>383705.33</v>
      </c>
      <c r="F6454" s="4">
        <v>-11.24</v>
      </c>
      <c r="G6454" s="4">
        <v>18782</v>
      </c>
      <c r="H6454" s="4">
        <v>9954.9599999999991</v>
      </c>
      <c r="I6454" s="4">
        <v>47577.25</v>
      </c>
      <c r="J6454" s="4"/>
      <c r="K6454" s="4">
        <v>-142554.92000000001</v>
      </c>
    </row>
    <row r="6455" spans="1:11" x14ac:dyDescent="0.25">
      <c r="A6455" s="2">
        <v>42979</v>
      </c>
      <c r="B6455" s="4">
        <v>302.29000000000002</v>
      </c>
      <c r="C6455" s="4">
        <v>-2480.9699999999998</v>
      </c>
      <c r="D6455" s="4">
        <v>124778</v>
      </c>
      <c r="E6455" s="4">
        <v>383705.33</v>
      </c>
      <c r="F6455" s="4">
        <v>-11.24</v>
      </c>
      <c r="G6455" s="4">
        <v>18782</v>
      </c>
      <c r="H6455" s="4">
        <v>9954.9599999999991</v>
      </c>
      <c r="I6455" s="4">
        <v>47577.25</v>
      </c>
      <c r="J6455" s="4"/>
      <c r="K6455" s="4">
        <v>-142554.92000000001</v>
      </c>
    </row>
    <row r="6456" spans="1:11" x14ac:dyDescent="0.25">
      <c r="A6456" s="2">
        <v>42980</v>
      </c>
      <c r="B6456" s="4">
        <v>302.29000000000002</v>
      </c>
      <c r="C6456" s="4">
        <v>-2480.9699999999998</v>
      </c>
      <c r="D6456" s="4">
        <v>124778</v>
      </c>
      <c r="E6456" s="4">
        <v>383705.33</v>
      </c>
      <c r="F6456" s="4">
        <v>-11.24</v>
      </c>
      <c r="G6456" s="4">
        <v>18782</v>
      </c>
      <c r="H6456" s="4">
        <v>9954.9599999999991</v>
      </c>
      <c r="I6456" s="4">
        <v>47577.25</v>
      </c>
      <c r="J6456" s="4"/>
      <c r="K6456" s="4">
        <v>-142554.92000000001</v>
      </c>
    </row>
    <row r="6457" spans="1:11" x14ac:dyDescent="0.25">
      <c r="A6457" s="2">
        <v>42981</v>
      </c>
      <c r="B6457" s="4">
        <v>302.29000000000002</v>
      </c>
      <c r="C6457" s="4">
        <v>-2480.9699999999998</v>
      </c>
      <c r="D6457" s="4">
        <v>124778</v>
      </c>
      <c r="E6457" s="4">
        <v>383705.33</v>
      </c>
      <c r="F6457" s="4">
        <v>-11.24</v>
      </c>
      <c r="G6457" s="4">
        <v>18782</v>
      </c>
      <c r="H6457" s="4">
        <v>9954.9599999999991</v>
      </c>
      <c r="I6457" s="4">
        <v>47577.25</v>
      </c>
      <c r="J6457" s="4"/>
      <c r="K6457" s="4">
        <v>-142554.92000000001</v>
      </c>
    </row>
    <row r="6458" spans="1:11" x14ac:dyDescent="0.25">
      <c r="A6458" s="2">
        <v>42982</v>
      </c>
      <c r="B6458" s="4">
        <v>302.29000000000002</v>
      </c>
      <c r="C6458" s="4">
        <v>-2480.9699999999998</v>
      </c>
      <c r="D6458" s="4">
        <v>124778</v>
      </c>
      <c r="E6458" s="4">
        <v>383705.33</v>
      </c>
      <c r="F6458" s="4">
        <v>-11.24</v>
      </c>
      <c r="G6458" s="4">
        <v>18782</v>
      </c>
      <c r="H6458" s="4">
        <v>9954.9599999999991</v>
      </c>
      <c r="I6458" s="4">
        <v>47577.25</v>
      </c>
      <c r="J6458" s="4"/>
      <c r="K6458" s="4">
        <v>-142554.92000000001</v>
      </c>
    </row>
    <row r="6459" spans="1:11" x14ac:dyDescent="0.25">
      <c r="A6459" s="2">
        <v>42983</v>
      </c>
      <c r="B6459" s="4">
        <v>302.29000000000002</v>
      </c>
      <c r="C6459" s="4">
        <v>-2480.9699999999998</v>
      </c>
      <c r="D6459" s="4">
        <v>124778</v>
      </c>
      <c r="E6459" s="4">
        <v>383705.33</v>
      </c>
      <c r="F6459" s="4">
        <v>-11.24</v>
      </c>
      <c r="G6459" s="4">
        <v>18782</v>
      </c>
      <c r="H6459" s="4">
        <v>9954.9599999999991</v>
      </c>
      <c r="I6459" s="4">
        <v>47577.25</v>
      </c>
      <c r="J6459" s="4"/>
      <c r="K6459" s="4">
        <v>-142554.92000000001</v>
      </c>
    </row>
    <row r="6460" spans="1:11" x14ac:dyDescent="0.25">
      <c r="A6460" s="2">
        <v>42984</v>
      </c>
      <c r="B6460" s="4">
        <v>302.29000000000002</v>
      </c>
      <c r="C6460" s="4">
        <v>-2480.9699999999998</v>
      </c>
      <c r="D6460" s="4">
        <v>124778</v>
      </c>
      <c r="E6460" s="4">
        <v>383705.33</v>
      </c>
      <c r="F6460" s="4">
        <v>-11.24</v>
      </c>
      <c r="G6460" s="4">
        <v>18782</v>
      </c>
      <c r="H6460" s="4">
        <v>9954.9599999999991</v>
      </c>
      <c r="I6460" s="4">
        <v>47577.25</v>
      </c>
      <c r="J6460" s="4"/>
      <c r="K6460" s="4">
        <v>-142554.92000000001</v>
      </c>
    </row>
    <row r="6461" spans="1:11" x14ac:dyDescent="0.25">
      <c r="A6461" s="2">
        <v>42985</v>
      </c>
      <c r="B6461" s="4">
        <v>302.29000000000002</v>
      </c>
      <c r="C6461" s="4">
        <v>-2480.9699999999998</v>
      </c>
      <c r="D6461" s="4">
        <v>124778</v>
      </c>
      <c r="E6461" s="4">
        <v>383705.33</v>
      </c>
      <c r="F6461" s="4">
        <v>-11.24</v>
      </c>
      <c r="G6461" s="4">
        <v>18782</v>
      </c>
      <c r="H6461" s="4">
        <v>9954.9599999999991</v>
      </c>
      <c r="I6461" s="4">
        <v>47577.25</v>
      </c>
      <c r="J6461" s="4"/>
      <c r="K6461" s="4">
        <v>-142554.92000000001</v>
      </c>
    </row>
    <row r="6462" spans="1:11" x14ac:dyDescent="0.25">
      <c r="A6462" s="2">
        <v>42986</v>
      </c>
      <c r="B6462" s="4">
        <v>302.29000000000002</v>
      </c>
      <c r="C6462" s="4">
        <v>-2480.9699999999998</v>
      </c>
      <c r="D6462" s="4">
        <v>124778</v>
      </c>
      <c r="E6462" s="4">
        <v>383705.33</v>
      </c>
      <c r="F6462" s="4">
        <v>-11.24</v>
      </c>
      <c r="G6462" s="4">
        <v>18782</v>
      </c>
      <c r="H6462" s="4">
        <v>9954.9599999999991</v>
      </c>
      <c r="I6462" s="4">
        <v>47577.25</v>
      </c>
      <c r="J6462" s="4"/>
      <c r="K6462" s="4">
        <v>-142554.92000000001</v>
      </c>
    </row>
    <row r="6463" spans="1:11" x14ac:dyDescent="0.25">
      <c r="A6463" s="2">
        <v>42987</v>
      </c>
      <c r="B6463" s="4">
        <v>302.29000000000002</v>
      </c>
      <c r="C6463" s="4">
        <v>-2480.9699999999998</v>
      </c>
      <c r="D6463" s="4">
        <v>124778</v>
      </c>
      <c r="E6463" s="4">
        <v>383705.33</v>
      </c>
      <c r="F6463" s="4">
        <v>-11.24</v>
      </c>
      <c r="G6463" s="4">
        <v>18782</v>
      </c>
      <c r="H6463" s="4">
        <v>9954.9599999999991</v>
      </c>
      <c r="I6463" s="4">
        <v>47577.25</v>
      </c>
      <c r="J6463" s="4"/>
      <c r="K6463" s="4">
        <v>-142554.92000000001</v>
      </c>
    </row>
    <row r="6464" spans="1:11" x14ac:dyDescent="0.25">
      <c r="A6464" s="2">
        <v>42988</v>
      </c>
      <c r="B6464" s="4">
        <v>302.29000000000002</v>
      </c>
      <c r="C6464" s="4">
        <v>-2480.9699999999998</v>
      </c>
      <c r="D6464" s="4">
        <v>124778</v>
      </c>
      <c r="E6464" s="4">
        <v>383705.33</v>
      </c>
      <c r="F6464" s="4">
        <v>-11.24</v>
      </c>
      <c r="G6464" s="4">
        <v>18782</v>
      </c>
      <c r="H6464" s="4">
        <v>9954.9599999999991</v>
      </c>
      <c r="I6464" s="4">
        <v>47577.25</v>
      </c>
      <c r="J6464" s="4"/>
      <c r="K6464" s="4">
        <v>-142554.92000000001</v>
      </c>
    </row>
    <row r="6465" spans="1:11" x14ac:dyDescent="0.25">
      <c r="A6465" s="2">
        <v>42989</v>
      </c>
      <c r="B6465" s="4">
        <v>302.29000000000002</v>
      </c>
      <c r="C6465" s="4">
        <v>-2480.9699999999998</v>
      </c>
      <c r="D6465" s="4">
        <v>124778</v>
      </c>
      <c r="E6465" s="4">
        <v>383705.33</v>
      </c>
      <c r="F6465" s="4">
        <v>-11.24</v>
      </c>
      <c r="G6465" s="4">
        <v>18782</v>
      </c>
      <c r="H6465" s="4">
        <v>9954.9599999999991</v>
      </c>
      <c r="I6465" s="4">
        <v>47577.25</v>
      </c>
      <c r="J6465" s="4"/>
      <c r="K6465" s="4">
        <v>-142554.92000000001</v>
      </c>
    </row>
    <row r="6466" spans="1:11" x14ac:dyDescent="0.25">
      <c r="A6466" s="2">
        <v>42990</v>
      </c>
      <c r="B6466" s="4">
        <v>302.29000000000002</v>
      </c>
      <c r="C6466" s="4">
        <v>-2480.9699999999998</v>
      </c>
      <c r="D6466" s="4">
        <v>124778</v>
      </c>
      <c r="E6466" s="4">
        <v>383705.33</v>
      </c>
      <c r="F6466" s="4">
        <v>-11.24</v>
      </c>
      <c r="G6466" s="4">
        <v>18782</v>
      </c>
      <c r="H6466" s="4">
        <v>9954.9599999999991</v>
      </c>
      <c r="I6466" s="4">
        <v>47577.25</v>
      </c>
      <c r="J6466" s="4"/>
      <c r="K6466" s="4">
        <v>-142554.92000000001</v>
      </c>
    </row>
    <row r="6467" spans="1:11" x14ac:dyDescent="0.25">
      <c r="A6467" s="2">
        <v>42991</v>
      </c>
      <c r="B6467" s="4">
        <v>302.29000000000002</v>
      </c>
      <c r="C6467" s="4">
        <v>-2480.9699999999998</v>
      </c>
      <c r="D6467" s="4">
        <v>124778</v>
      </c>
      <c r="E6467" s="4">
        <v>383705.33</v>
      </c>
      <c r="F6467" s="4">
        <v>-11.24</v>
      </c>
      <c r="G6467" s="4">
        <v>18782</v>
      </c>
      <c r="H6467" s="4">
        <v>9954.9599999999991</v>
      </c>
      <c r="I6467" s="4">
        <v>47577.25</v>
      </c>
      <c r="J6467" s="4"/>
      <c r="K6467" s="4">
        <v>-142554.92000000001</v>
      </c>
    </row>
    <row r="6468" spans="1:11" x14ac:dyDescent="0.25">
      <c r="A6468" s="2">
        <v>42992</v>
      </c>
      <c r="B6468" s="4">
        <v>302.29000000000002</v>
      </c>
      <c r="C6468" s="4">
        <v>-2480.9699999999998</v>
      </c>
      <c r="D6468" s="4">
        <v>124778</v>
      </c>
      <c r="E6468" s="4">
        <v>383705.33</v>
      </c>
      <c r="F6468" s="4">
        <v>-11.24</v>
      </c>
      <c r="G6468" s="4">
        <v>18782</v>
      </c>
      <c r="H6468" s="4">
        <v>9954.9599999999991</v>
      </c>
      <c r="I6468" s="4">
        <v>47577.25</v>
      </c>
      <c r="J6468" s="4"/>
      <c r="K6468" s="4">
        <v>-142554.92000000001</v>
      </c>
    </row>
    <row r="6469" spans="1:11" x14ac:dyDescent="0.25">
      <c r="A6469" s="2">
        <v>42993</v>
      </c>
      <c r="B6469" s="4">
        <v>302.29000000000002</v>
      </c>
      <c r="C6469" s="4">
        <v>-2480.9699999999998</v>
      </c>
      <c r="D6469" s="4">
        <v>124778</v>
      </c>
      <c r="E6469" s="4">
        <v>383705.33</v>
      </c>
      <c r="F6469" s="4">
        <v>-11.24</v>
      </c>
      <c r="G6469" s="4">
        <v>18782</v>
      </c>
      <c r="H6469" s="4">
        <v>9954.9599999999991</v>
      </c>
      <c r="I6469" s="4">
        <v>47577.25</v>
      </c>
      <c r="J6469" s="4"/>
      <c r="K6469" s="4">
        <v>-142554.92000000001</v>
      </c>
    </row>
    <row r="6470" spans="1:11" x14ac:dyDescent="0.25">
      <c r="A6470" s="2">
        <v>42994</v>
      </c>
      <c r="B6470" s="4">
        <v>302.29000000000002</v>
      </c>
      <c r="C6470" s="4">
        <v>-2480.9699999999998</v>
      </c>
      <c r="D6470" s="4">
        <v>124778</v>
      </c>
      <c r="E6470" s="4">
        <v>383705.33</v>
      </c>
      <c r="F6470" s="4">
        <v>-11.24</v>
      </c>
      <c r="G6470" s="4">
        <v>18782</v>
      </c>
      <c r="H6470" s="4">
        <v>9954.9599999999991</v>
      </c>
      <c r="I6470" s="4">
        <v>47577.25</v>
      </c>
      <c r="J6470" s="4"/>
      <c r="K6470" s="4">
        <v>-142554.92000000001</v>
      </c>
    </row>
    <row r="6471" spans="1:11" x14ac:dyDescent="0.25">
      <c r="A6471" s="2">
        <v>42995</v>
      </c>
      <c r="B6471" s="4">
        <v>302.29000000000002</v>
      </c>
      <c r="C6471" s="4">
        <v>-2480.9699999999998</v>
      </c>
      <c r="D6471" s="4">
        <v>124778</v>
      </c>
      <c r="E6471" s="4">
        <v>383705.33</v>
      </c>
      <c r="F6471" s="4">
        <v>-11.24</v>
      </c>
      <c r="G6471" s="4">
        <v>18782</v>
      </c>
      <c r="H6471" s="4">
        <v>9954.9599999999991</v>
      </c>
      <c r="I6471" s="4">
        <v>47577.25</v>
      </c>
      <c r="J6471" s="4"/>
      <c r="K6471" s="4">
        <v>-142554.92000000001</v>
      </c>
    </row>
    <row r="6472" spans="1:11" x14ac:dyDescent="0.25">
      <c r="A6472" s="2">
        <v>42996</v>
      </c>
      <c r="B6472" s="4">
        <v>302.29000000000002</v>
      </c>
      <c r="C6472" s="4">
        <v>-2480.9699999999998</v>
      </c>
      <c r="D6472" s="4">
        <v>124778</v>
      </c>
      <c r="E6472" s="4">
        <v>383705.33</v>
      </c>
      <c r="F6472" s="4">
        <v>-11.24</v>
      </c>
      <c r="G6472" s="4">
        <v>18782</v>
      </c>
      <c r="H6472" s="4">
        <v>9954.9599999999991</v>
      </c>
      <c r="I6472" s="4">
        <v>47577.25</v>
      </c>
      <c r="J6472" s="4"/>
      <c r="K6472" s="4">
        <v>-142554.92000000001</v>
      </c>
    </row>
    <row r="6473" spans="1:11" x14ac:dyDescent="0.25">
      <c r="A6473" s="2">
        <v>42997</v>
      </c>
      <c r="B6473" s="4">
        <v>302.29000000000002</v>
      </c>
      <c r="C6473" s="4">
        <v>-2480.9699999999998</v>
      </c>
      <c r="D6473" s="4">
        <v>124778</v>
      </c>
      <c r="E6473" s="4">
        <v>383705.33</v>
      </c>
      <c r="F6473" s="4">
        <v>-11.24</v>
      </c>
      <c r="G6473" s="4">
        <v>18782</v>
      </c>
      <c r="H6473" s="4">
        <v>9954.9599999999991</v>
      </c>
      <c r="I6473" s="4">
        <v>47577.25</v>
      </c>
      <c r="J6473" s="4"/>
      <c r="K6473" s="4">
        <v>-142554.92000000001</v>
      </c>
    </row>
    <row r="6474" spans="1:11" x14ac:dyDescent="0.25">
      <c r="A6474" s="2">
        <v>42998</v>
      </c>
      <c r="B6474" s="4">
        <v>302.29000000000002</v>
      </c>
      <c r="C6474" s="4">
        <v>-2480.9699999999998</v>
      </c>
      <c r="D6474" s="4">
        <v>124778</v>
      </c>
      <c r="E6474" s="4">
        <v>383705.33</v>
      </c>
      <c r="F6474" s="4">
        <v>-11.24</v>
      </c>
      <c r="G6474" s="4">
        <v>18782</v>
      </c>
      <c r="H6474" s="4">
        <v>9954.9599999999991</v>
      </c>
      <c r="I6474" s="4">
        <v>47577.25</v>
      </c>
      <c r="J6474" s="4"/>
      <c r="K6474" s="4">
        <v>-142554.92000000001</v>
      </c>
    </row>
    <row r="6475" spans="1:11" x14ac:dyDescent="0.25">
      <c r="A6475" s="2">
        <v>42999</v>
      </c>
      <c r="B6475" s="4">
        <v>302.29000000000002</v>
      </c>
      <c r="C6475" s="4">
        <v>-2480.9699999999998</v>
      </c>
      <c r="D6475" s="4">
        <v>124778</v>
      </c>
      <c r="E6475" s="4">
        <v>383705.33</v>
      </c>
      <c r="F6475" s="4">
        <v>-11.24</v>
      </c>
      <c r="G6475" s="4">
        <v>18782</v>
      </c>
      <c r="H6475" s="4">
        <v>9954.9599999999991</v>
      </c>
      <c r="I6475" s="4">
        <v>47577.25</v>
      </c>
      <c r="J6475" s="4"/>
      <c r="K6475" s="4">
        <v>-142554.92000000001</v>
      </c>
    </row>
    <row r="6476" spans="1:11" x14ac:dyDescent="0.25">
      <c r="A6476" s="2">
        <v>43000</v>
      </c>
      <c r="B6476" s="4">
        <v>302.29000000000002</v>
      </c>
      <c r="C6476" s="4">
        <v>-2480.9699999999998</v>
      </c>
      <c r="D6476" s="4">
        <v>124778</v>
      </c>
      <c r="E6476" s="4">
        <v>383705.33</v>
      </c>
      <c r="F6476" s="4">
        <v>-11.24</v>
      </c>
      <c r="G6476" s="4">
        <v>18782</v>
      </c>
      <c r="H6476" s="4">
        <v>9954.9599999999991</v>
      </c>
      <c r="I6476" s="4">
        <v>47577.25</v>
      </c>
      <c r="J6476" s="4"/>
      <c r="K6476" s="4">
        <v>-142554.92000000001</v>
      </c>
    </row>
    <row r="6477" spans="1:11" x14ac:dyDescent="0.25">
      <c r="A6477" s="2">
        <v>43001</v>
      </c>
      <c r="B6477" s="4">
        <v>302.29000000000002</v>
      </c>
      <c r="C6477" s="4">
        <v>-2480.9699999999998</v>
      </c>
      <c r="D6477" s="4">
        <v>124778</v>
      </c>
      <c r="E6477" s="4">
        <v>383705.33</v>
      </c>
      <c r="F6477" s="4">
        <v>-11.24</v>
      </c>
      <c r="G6477" s="4">
        <v>18782</v>
      </c>
      <c r="H6477" s="4">
        <v>9954.9599999999991</v>
      </c>
      <c r="I6477" s="4">
        <v>47577.25</v>
      </c>
      <c r="J6477" s="4"/>
      <c r="K6477" s="4">
        <v>-142554.92000000001</v>
      </c>
    </row>
    <row r="6478" spans="1:11" x14ac:dyDescent="0.25">
      <c r="A6478" s="2">
        <v>43002</v>
      </c>
      <c r="B6478" s="4">
        <v>302.29000000000002</v>
      </c>
      <c r="C6478" s="4">
        <v>-2480.9699999999998</v>
      </c>
      <c r="D6478" s="4">
        <v>124778</v>
      </c>
      <c r="E6478" s="4">
        <v>383705.33</v>
      </c>
      <c r="F6478" s="4">
        <v>-11.24</v>
      </c>
      <c r="G6478" s="4">
        <v>18782</v>
      </c>
      <c r="H6478" s="4">
        <v>9954.9599999999991</v>
      </c>
      <c r="I6478" s="4">
        <v>47577.25</v>
      </c>
      <c r="J6478" s="4"/>
      <c r="K6478" s="4">
        <v>-142554.92000000001</v>
      </c>
    </row>
    <row r="6479" spans="1:11" x14ac:dyDescent="0.25">
      <c r="A6479" s="2">
        <v>43003</v>
      </c>
      <c r="B6479" s="4">
        <v>302.29000000000002</v>
      </c>
      <c r="C6479" s="4">
        <v>-2480.9699999999998</v>
      </c>
      <c r="D6479" s="4">
        <v>124778</v>
      </c>
      <c r="E6479" s="4">
        <v>383705.33</v>
      </c>
      <c r="F6479" s="4">
        <v>-11.24</v>
      </c>
      <c r="G6479" s="4">
        <v>18782</v>
      </c>
      <c r="H6479" s="4">
        <v>9954.9599999999991</v>
      </c>
      <c r="I6479" s="4">
        <v>47577.25</v>
      </c>
      <c r="J6479" s="4"/>
      <c r="K6479" s="4">
        <v>-142554.92000000001</v>
      </c>
    </row>
    <row r="6480" spans="1:11" x14ac:dyDescent="0.25">
      <c r="A6480" s="2">
        <v>43004</v>
      </c>
      <c r="B6480" s="4">
        <v>302.29000000000002</v>
      </c>
      <c r="C6480" s="4">
        <v>-2480.9699999999998</v>
      </c>
      <c r="D6480" s="4">
        <v>124778</v>
      </c>
      <c r="E6480" s="4">
        <v>383705.33</v>
      </c>
      <c r="F6480" s="4">
        <v>-11.24</v>
      </c>
      <c r="G6480" s="4">
        <v>18782</v>
      </c>
      <c r="H6480" s="4">
        <v>9954.9599999999991</v>
      </c>
      <c r="I6480" s="4">
        <v>47577.25</v>
      </c>
      <c r="J6480" s="4"/>
      <c r="K6480" s="4">
        <v>-142554.92000000001</v>
      </c>
    </row>
    <row r="6481" spans="1:11" x14ac:dyDescent="0.25">
      <c r="A6481" s="2">
        <v>43005</v>
      </c>
      <c r="B6481" s="4">
        <v>302.29000000000002</v>
      </c>
      <c r="C6481" s="4">
        <v>-2480.9699999999998</v>
      </c>
      <c r="D6481" s="4">
        <v>124778</v>
      </c>
      <c r="E6481" s="4">
        <v>383705.33</v>
      </c>
      <c r="F6481" s="4">
        <v>-11.24</v>
      </c>
      <c r="G6481" s="4">
        <v>18782</v>
      </c>
      <c r="H6481" s="4">
        <v>9954.9599999999991</v>
      </c>
      <c r="I6481" s="4">
        <v>47577.25</v>
      </c>
      <c r="J6481" s="4"/>
      <c r="K6481" s="4">
        <v>-142554.92000000001</v>
      </c>
    </row>
    <row r="6482" spans="1:11" x14ac:dyDescent="0.25">
      <c r="A6482" s="2">
        <v>43006</v>
      </c>
      <c r="B6482" s="4">
        <v>302.29000000000002</v>
      </c>
      <c r="C6482" s="4">
        <v>-2480.9699999999998</v>
      </c>
      <c r="D6482" s="4">
        <v>124778</v>
      </c>
      <c r="E6482" s="4">
        <v>383705.33</v>
      </c>
      <c r="F6482" s="4">
        <v>-11.24</v>
      </c>
      <c r="G6482" s="4">
        <v>18782</v>
      </c>
      <c r="H6482" s="4">
        <v>9954.9599999999991</v>
      </c>
      <c r="I6482" s="4">
        <v>47577.25</v>
      </c>
      <c r="J6482" s="4"/>
      <c r="K6482" s="4">
        <v>-142554.92000000001</v>
      </c>
    </row>
    <row r="6483" spans="1:11" x14ac:dyDescent="0.25">
      <c r="A6483" s="2">
        <v>43007</v>
      </c>
      <c r="B6483" s="4">
        <v>302.29000000000002</v>
      </c>
      <c r="C6483" s="4">
        <v>-2480.9699999999998</v>
      </c>
      <c r="D6483" s="4">
        <v>124778</v>
      </c>
      <c r="E6483" s="4">
        <v>383705.33</v>
      </c>
      <c r="F6483" s="4">
        <v>-11.24</v>
      </c>
      <c r="G6483" s="4">
        <v>18782</v>
      </c>
      <c r="H6483" s="4">
        <v>9954.9599999999991</v>
      </c>
      <c r="I6483" s="4">
        <v>47577.25</v>
      </c>
      <c r="J6483" s="4"/>
      <c r="K6483" s="4">
        <v>-142554.92000000001</v>
      </c>
    </row>
    <row r="6484" spans="1:11" x14ac:dyDescent="0.25">
      <c r="A6484" s="2">
        <v>43008</v>
      </c>
      <c r="B6484" s="4">
        <v>306.60000000000002</v>
      </c>
      <c r="C6484" s="4">
        <v>-2724.87</v>
      </c>
      <c r="D6484" s="4">
        <v>124391</v>
      </c>
      <c r="E6484" s="4">
        <v>394333.04</v>
      </c>
      <c r="F6484" s="4">
        <v>-10.53</v>
      </c>
      <c r="G6484" s="4">
        <v>19099</v>
      </c>
      <c r="H6484" s="4">
        <v>9954.9599999999991</v>
      </c>
      <c r="I6484" s="4">
        <v>47524.57</v>
      </c>
      <c r="J6484" s="4"/>
      <c r="K6484" s="4">
        <v>-146384.64000000001</v>
      </c>
    </row>
    <row r="6485" spans="1:11" x14ac:dyDescent="0.25">
      <c r="A6485" s="2">
        <v>43009</v>
      </c>
      <c r="B6485" s="4">
        <v>306.60000000000002</v>
      </c>
      <c r="C6485" s="4">
        <v>-2724.87</v>
      </c>
      <c r="D6485" s="4">
        <v>124391</v>
      </c>
      <c r="E6485" s="4">
        <v>394333.04</v>
      </c>
      <c r="F6485" s="4">
        <v>-10.53</v>
      </c>
      <c r="G6485" s="4">
        <v>19099</v>
      </c>
      <c r="H6485" s="4">
        <v>9954.9599999999991</v>
      </c>
      <c r="I6485" s="4">
        <v>47524.57</v>
      </c>
      <c r="J6485" s="4"/>
      <c r="K6485" s="4">
        <v>-146384.64000000001</v>
      </c>
    </row>
    <row r="6486" spans="1:11" x14ac:dyDescent="0.25">
      <c r="A6486" s="2">
        <v>43010</v>
      </c>
      <c r="B6486" s="4">
        <v>306.60000000000002</v>
      </c>
      <c r="C6486" s="4">
        <v>-2724.87</v>
      </c>
      <c r="D6486" s="4">
        <v>124391</v>
      </c>
      <c r="E6486" s="4">
        <v>394333.04</v>
      </c>
      <c r="F6486" s="4">
        <v>-10.53</v>
      </c>
      <c r="G6486" s="4">
        <v>19099</v>
      </c>
      <c r="H6486" s="4">
        <v>9954.9599999999991</v>
      </c>
      <c r="I6486" s="4">
        <v>47524.57</v>
      </c>
      <c r="J6486" s="4"/>
      <c r="K6486" s="4">
        <v>-146384.64000000001</v>
      </c>
    </row>
    <row r="6487" spans="1:11" x14ac:dyDescent="0.25">
      <c r="A6487" s="2">
        <v>43011</v>
      </c>
      <c r="B6487" s="4">
        <v>306.60000000000002</v>
      </c>
      <c r="C6487" s="4">
        <v>-2724.87</v>
      </c>
      <c r="D6487" s="4">
        <v>124391</v>
      </c>
      <c r="E6487" s="4">
        <v>394333.04</v>
      </c>
      <c r="F6487" s="4">
        <v>-10.53</v>
      </c>
      <c r="G6487" s="4">
        <v>19099</v>
      </c>
      <c r="H6487" s="4">
        <v>9954.9599999999991</v>
      </c>
      <c r="I6487" s="4">
        <v>47524.57</v>
      </c>
      <c r="J6487" s="4"/>
      <c r="K6487" s="4">
        <v>-146384.64000000001</v>
      </c>
    </row>
    <row r="6488" spans="1:11" x14ac:dyDescent="0.25">
      <c r="A6488" s="2">
        <v>43012</v>
      </c>
      <c r="B6488" s="4">
        <v>306.60000000000002</v>
      </c>
      <c r="C6488" s="4">
        <v>-2724.87</v>
      </c>
      <c r="D6488" s="4">
        <v>124391</v>
      </c>
      <c r="E6488" s="4">
        <v>394333.04</v>
      </c>
      <c r="F6488" s="4">
        <v>-10.53</v>
      </c>
      <c r="G6488" s="4">
        <v>19099</v>
      </c>
      <c r="H6488" s="4">
        <v>9954.9599999999991</v>
      </c>
      <c r="I6488" s="4">
        <v>47524.57</v>
      </c>
      <c r="J6488" s="4"/>
      <c r="K6488" s="4">
        <v>-146384.64000000001</v>
      </c>
    </row>
    <row r="6489" spans="1:11" x14ac:dyDescent="0.25">
      <c r="A6489" s="2">
        <v>43013</v>
      </c>
      <c r="B6489" s="4">
        <v>306.60000000000002</v>
      </c>
      <c r="C6489" s="4">
        <v>-2724.87</v>
      </c>
      <c r="D6489" s="4">
        <v>124391</v>
      </c>
      <c r="E6489" s="4">
        <v>394333.04</v>
      </c>
      <c r="F6489" s="4">
        <v>-10.53</v>
      </c>
      <c r="G6489" s="4">
        <v>19099</v>
      </c>
      <c r="H6489" s="4">
        <v>9954.9599999999991</v>
      </c>
      <c r="I6489" s="4">
        <v>47524.57</v>
      </c>
      <c r="J6489" s="4"/>
      <c r="K6489" s="4">
        <v>-146384.64000000001</v>
      </c>
    </row>
    <row r="6490" spans="1:11" x14ac:dyDescent="0.25">
      <c r="A6490" s="2">
        <v>43014</v>
      </c>
      <c r="B6490" s="4">
        <v>306.60000000000002</v>
      </c>
      <c r="C6490" s="4">
        <v>-2724.87</v>
      </c>
      <c r="D6490" s="4">
        <v>124391</v>
      </c>
      <c r="E6490" s="4">
        <v>394333.04</v>
      </c>
      <c r="F6490" s="4">
        <v>-10.53</v>
      </c>
      <c r="G6490" s="4">
        <v>19099</v>
      </c>
      <c r="H6490" s="4">
        <v>9954.9599999999991</v>
      </c>
      <c r="I6490" s="4">
        <v>47524.57</v>
      </c>
      <c r="J6490" s="4"/>
      <c r="K6490" s="4">
        <v>-146384.64000000001</v>
      </c>
    </row>
    <row r="6491" spans="1:11" x14ac:dyDescent="0.25">
      <c r="A6491" s="2">
        <v>43015</v>
      </c>
      <c r="B6491" s="4">
        <v>306.60000000000002</v>
      </c>
      <c r="C6491" s="4">
        <v>-2724.87</v>
      </c>
      <c r="D6491" s="4">
        <v>124391</v>
      </c>
      <c r="E6491" s="4">
        <v>394333.04</v>
      </c>
      <c r="F6491" s="4">
        <v>-10.53</v>
      </c>
      <c r="G6491" s="4">
        <v>19099</v>
      </c>
      <c r="H6491" s="4">
        <v>9954.9599999999991</v>
      </c>
      <c r="I6491" s="4">
        <v>47524.57</v>
      </c>
      <c r="J6491" s="4"/>
      <c r="K6491" s="4">
        <v>-146384.64000000001</v>
      </c>
    </row>
    <row r="6492" spans="1:11" x14ac:dyDescent="0.25">
      <c r="A6492" s="2">
        <v>43016</v>
      </c>
      <c r="B6492" s="4">
        <v>306.60000000000002</v>
      </c>
      <c r="C6492" s="4">
        <v>-2724.87</v>
      </c>
      <c r="D6492" s="4">
        <v>124391</v>
      </c>
      <c r="E6492" s="4">
        <v>394333.04</v>
      </c>
      <c r="F6492" s="4">
        <v>-10.53</v>
      </c>
      <c r="G6492" s="4">
        <v>19099</v>
      </c>
      <c r="H6492" s="4">
        <v>9954.9599999999991</v>
      </c>
      <c r="I6492" s="4">
        <v>47524.57</v>
      </c>
      <c r="J6492" s="4"/>
      <c r="K6492" s="4">
        <v>-146384.64000000001</v>
      </c>
    </row>
    <row r="6493" spans="1:11" x14ac:dyDescent="0.25">
      <c r="A6493" s="2">
        <v>43017</v>
      </c>
      <c r="B6493" s="4">
        <v>306.60000000000002</v>
      </c>
      <c r="C6493" s="4">
        <v>-2724.87</v>
      </c>
      <c r="D6493" s="4">
        <v>124391</v>
      </c>
      <c r="E6493" s="4">
        <v>394333.04</v>
      </c>
      <c r="F6493" s="4">
        <v>-10.53</v>
      </c>
      <c r="G6493" s="4">
        <v>19099</v>
      </c>
      <c r="H6493" s="4">
        <v>9954.9599999999991</v>
      </c>
      <c r="I6493" s="4">
        <v>47524.57</v>
      </c>
      <c r="J6493" s="4"/>
      <c r="K6493" s="4">
        <v>-146384.64000000001</v>
      </c>
    </row>
    <row r="6494" spans="1:11" x14ac:dyDescent="0.25">
      <c r="A6494" s="2">
        <v>43018</v>
      </c>
      <c r="B6494" s="4">
        <v>306.60000000000002</v>
      </c>
      <c r="C6494" s="4">
        <v>-2724.87</v>
      </c>
      <c r="D6494" s="4">
        <v>124391</v>
      </c>
      <c r="E6494" s="4">
        <v>394333.04</v>
      </c>
      <c r="F6494" s="4">
        <v>-10.53</v>
      </c>
      <c r="G6494" s="4">
        <v>19099</v>
      </c>
      <c r="H6494" s="4">
        <v>9954.9599999999991</v>
      </c>
      <c r="I6494" s="4">
        <v>47524.57</v>
      </c>
      <c r="J6494" s="4"/>
      <c r="K6494" s="4">
        <v>-146384.64000000001</v>
      </c>
    </row>
    <row r="6495" spans="1:11" x14ac:dyDescent="0.25">
      <c r="A6495" s="2">
        <v>43019</v>
      </c>
      <c r="B6495" s="4">
        <v>306.60000000000002</v>
      </c>
      <c r="C6495" s="4">
        <v>-2724.87</v>
      </c>
      <c r="D6495" s="4">
        <v>124391</v>
      </c>
      <c r="E6495" s="4">
        <v>394333.04</v>
      </c>
      <c r="F6495" s="4">
        <v>-10.53</v>
      </c>
      <c r="G6495" s="4">
        <v>19099</v>
      </c>
      <c r="H6495" s="4">
        <v>9954.9599999999991</v>
      </c>
      <c r="I6495" s="4">
        <v>47524.57</v>
      </c>
      <c r="J6495" s="4"/>
      <c r="K6495" s="4">
        <v>-146384.64000000001</v>
      </c>
    </row>
    <row r="6496" spans="1:11" x14ac:dyDescent="0.25">
      <c r="A6496" s="2">
        <v>43020</v>
      </c>
      <c r="B6496" s="4">
        <v>306.60000000000002</v>
      </c>
      <c r="C6496" s="4">
        <v>-2724.87</v>
      </c>
      <c r="D6496" s="4">
        <v>124391</v>
      </c>
      <c r="E6496" s="4">
        <v>394333.04</v>
      </c>
      <c r="F6496" s="4">
        <v>-10.53</v>
      </c>
      <c r="G6496" s="4">
        <v>19099</v>
      </c>
      <c r="H6496" s="4">
        <v>9954.9599999999991</v>
      </c>
      <c r="I6496" s="4">
        <v>47524.57</v>
      </c>
      <c r="J6496" s="4"/>
      <c r="K6496" s="4">
        <v>-146384.64000000001</v>
      </c>
    </row>
    <row r="6497" spans="1:11" x14ac:dyDescent="0.25">
      <c r="A6497" s="2">
        <v>43021</v>
      </c>
      <c r="B6497" s="4">
        <v>306.60000000000002</v>
      </c>
      <c r="C6497" s="4">
        <v>-2724.87</v>
      </c>
      <c r="D6497" s="4">
        <v>124391</v>
      </c>
      <c r="E6497" s="4">
        <v>394333.04</v>
      </c>
      <c r="F6497" s="4">
        <v>-10.53</v>
      </c>
      <c r="G6497" s="4">
        <v>19099</v>
      </c>
      <c r="H6497" s="4">
        <v>9954.9599999999991</v>
      </c>
      <c r="I6497" s="4">
        <v>47524.57</v>
      </c>
      <c r="J6497" s="4"/>
      <c r="K6497" s="4">
        <v>-146384.64000000001</v>
      </c>
    </row>
    <row r="6498" spans="1:11" x14ac:dyDescent="0.25">
      <c r="A6498" s="2">
        <v>43022</v>
      </c>
      <c r="B6498" s="4">
        <v>306.60000000000002</v>
      </c>
      <c r="C6498" s="4">
        <v>-2724.87</v>
      </c>
      <c r="D6498" s="4">
        <v>124391</v>
      </c>
      <c r="E6498" s="4">
        <v>394333.04</v>
      </c>
      <c r="F6498" s="4">
        <v>-10.53</v>
      </c>
      <c r="G6498" s="4">
        <v>19099</v>
      </c>
      <c r="H6498" s="4">
        <v>9954.9599999999991</v>
      </c>
      <c r="I6498" s="4">
        <v>47524.57</v>
      </c>
      <c r="J6498" s="4"/>
      <c r="K6498" s="4">
        <v>-146384.64000000001</v>
      </c>
    </row>
    <row r="6499" spans="1:11" x14ac:dyDescent="0.25">
      <c r="A6499" s="2">
        <v>43023</v>
      </c>
      <c r="B6499" s="4">
        <v>306.60000000000002</v>
      </c>
      <c r="C6499" s="4">
        <v>-2724.87</v>
      </c>
      <c r="D6499" s="4">
        <v>124391</v>
      </c>
      <c r="E6499" s="4">
        <v>394333.04</v>
      </c>
      <c r="F6499" s="4">
        <v>-10.53</v>
      </c>
      <c r="G6499" s="4">
        <v>19099</v>
      </c>
      <c r="H6499" s="4">
        <v>9954.9599999999991</v>
      </c>
      <c r="I6499" s="4">
        <v>47524.57</v>
      </c>
      <c r="J6499" s="4"/>
      <c r="K6499" s="4">
        <v>-146384.64000000001</v>
      </c>
    </row>
    <row r="6500" spans="1:11" x14ac:dyDescent="0.25">
      <c r="A6500" s="2">
        <v>43024</v>
      </c>
      <c r="B6500" s="4">
        <v>306.60000000000002</v>
      </c>
      <c r="C6500" s="4">
        <v>-2724.87</v>
      </c>
      <c r="D6500" s="4">
        <v>124391</v>
      </c>
      <c r="E6500" s="4">
        <v>394333.04</v>
      </c>
      <c r="F6500" s="4">
        <v>-10.53</v>
      </c>
      <c r="G6500" s="4">
        <v>19099</v>
      </c>
      <c r="H6500" s="4">
        <v>9954.9599999999991</v>
      </c>
      <c r="I6500" s="4">
        <v>47524.57</v>
      </c>
      <c r="J6500" s="4"/>
      <c r="K6500" s="4">
        <v>-146384.64000000001</v>
      </c>
    </row>
    <row r="6501" spans="1:11" x14ac:dyDescent="0.25">
      <c r="A6501" s="2">
        <v>43025</v>
      </c>
      <c r="B6501" s="4">
        <v>306.60000000000002</v>
      </c>
      <c r="C6501" s="4">
        <v>-2724.87</v>
      </c>
      <c r="D6501" s="4">
        <v>124391</v>
      </c>
      <c r="E6501" s="4">
        <v>394333.04</v>
      </c>
      <c r="F6501" s="4">
        <v>-10.53</v>
      </c>
      <c r="G6501" s="4">
        <v>19099</v>
      </c>
      <c r="H6501" s="4">
        <v>9954.9599999999991</v>
      </c>
      <c r="I6501" s="4">
        <v>47524.57</v>
      </c>
      <c r="J6501" s="4"/>
      <c r="K6501" s="4">
        <v>-146384.64000000001</v>
      </c>
    </row>
    <row r="6502" spans="1:11" x14ac:dyDescent="0.25">
      <c r="A6502" s="2">
        <v>43026</v>
      </c>
      <c r="B6502" s="4">
        <v>306.60000000000002</v>
      </c>
      <c r="C6502" s="4">
        <v>-2724.87</v>
      </c>
      <c r="D6502" s="4">
        <v>124391</v>
      </c>
      <c r="E6502" s="4">
        <v>394333.04</v>
      </c>
      <c r="F6502" s="4">
        <v>-10.53</v>
      </c>
      <c r="G6502" s="4">
        <v>19099</v>
      </c>
      <c r="H6502" s="4">
        <v>9954.9599999999991</v>
      </c>
      <c r="I6502" s="4">
        <v>47524.57</v>
      </c>
      <c r="J6502" s="4"/>
      <c r="K6502" s="4">
        <v>-146384.64000000001</v>
      </c>
    </row>
    <row r="6503" spans="1:11" x14ac:dyDescent="0.25">
      <c r="A6503" s="2">
        <v>43027</v>
      </c>
      <c r="B6503" s="4">
        <v>306.60000000000002</v>
      </c>
      <c r="C6503" s="4">
        <v>-2724.87</v>
      </c>
      <c r="D6503" s="4">
        <v>124391</v>
      </c>
      <c r="E6503" s="4">
        <v>394333.04</v>
      </c>
      <c r="F6503" s="4">
        <v>-10.53</v>
      </c>
      <c r="G6503" s="4">
        <v>19099</v>
      </c>
      <c r="H6503" s="4">
        <v>9954.9599999999991</v>
      </c>
      <c r="I6503" s="4">
        <v>47524.57</v>
      </c>
      <c r="J6503" s="4"/>
      <c r="K6503" s="4">
        <v>-146384.64000000001</v>
      </c>
    </row>
    <row r="6504" spans="1:11" x14ac:dyDescent="0.25">
      <c r="A6504" s="2">
        <v>43028</v>
      </c>
      <c r="B6504" s="4">
        <v>306.60000000000002</v>
      </c>
      <c r="C6504" s="4">
        <v>-2724.87</v>
      </c>
      <c r="D6504" s="4">
        <v>124391</v>
      </c>
      <c r="E6504" s="4">
        <v>394333.04</v>
      </c>
      <c r="F6504" s="4">
        <v>-10.53</v>
      </c>
      <c r="G6504" s="4">
        <v>19099</v>
      </c>
      <c r="H6504" s="4">
        <v>9954.9599999999991</v>
      </c>
      <c r="I6504" s="4">
        <v>47524.57</v>
      </c>
      <c r="J6504" s="4"/>
      <c r="K6504" s="4">
        <v>-146384.64000000001</v>
      </c>
    </row>
    <row r="6505" spans="1:11" x14ac:dyDescent="0.25">
      <c r="A6505" s="2">
        <v>43029</v>
      </c>
      <c r="B6505" s="4">
        <v>306.60000000000002</v>
      </c>
      <c r="C6505" s="4">
        <v>-2724.87</v>
      </c>
      <c r="D6505" s="4">
        <v>124391</v>
      </c>
      <c r="E6505" s="4">
        <v>394333.04</v>
      </c>
      <c r="F6505" s="4">
        <v>-10.53</v>
      </c>
      <c r="G6505" s="4">
        <v>19099</v>
      </c>
      <c r="H6505" s="4">
        <v>9954.9599999999991</v>
      </c>
      <c r="I6505" s="4">
        <v>47524.57</v>
      </c>
      <c r="J6505" s="4"/>
      <c r="K6505" s="4">
        <v>-146384.64000000001</v>
      </c>
    </row>
    <row r="6506" spans="1:11" x14ac:dyDescent="0.25">
      <c r="A6506" s="2">
        <v>43030</v>
      </c>
      <c r="B6506" s="4">
        <v>306.60000000000002</v>
      </c>
      <c r="C6506" s="4">
        <v>-2724.87</v>
      </c>
      <c r="D6506" s="4">
        <v>124391</v>
      </c>
      <c r="E6506" s="4">
        <v>394333.04</v>
      </c>
      <c r="F6506" s="4">
        <v>-10.53</v>
      </c>
      <c r="G6506" s="4">
        <v>19099</v>
      </c>
      <c r="H6506" s="4">
        <v>9954.9599999999991</v>
      </c>
      <c r="I6506" s="4">
        <v>47524.57</v>
      </c>
      <c r="J6506" s="4"/>
      <c r="K6506" s="4">
        <v>-146384.64000000001</v>
      </c>
    </row>
    <row r="6507" spans="1:11" x14ac:dyDescent="0.25">
      <c r="A6507" s="2">
        <v>43031</v>
      </c>
      <c r="B6507" s="4">
        <v>306.60000000000002</v>
      </c>
      <c r="C6507" s="4">
        <v>-2724.87</v>
      </c>
      <c r="D6507" s="4">
        <v>124391</v>
      </c>
      <c r="E6507" s="4">
        <v>394333.04</v>
      </c>
      <c r="F6507" s="4">
        <v>-10.53</v>
      </c>
      <c r="G6507" s="4">
        <v>19099</v>
      </c>
      <c r="H6507" s="4">
        <v>9954.9599999999991</v>
      </c>
      <c r="I6507" s="4">
        <v>47524.57</v>
      </c>
      <c r="J6507" s="4"/>
      <c r="K6507" s="4">
        <v>-146384.64000000001</v>
      </c>
    </row>
    <row r="6508" spans="1:11" x14ac:dyDescent="0.25">
      <c r="A6508" s="2">
        <v>43032</v>
      </c>
      <c r="B6508" s="4">
        <v>306.60000000000002</v>
      </c>
      <c r="C6508" s="4">
        <v>-2724.87</v>
      </c>
      <c r="D6508" s="4">
        <v>124391</v>
      </c>
      <c r="E6508" s="4">
        <v>394333.04</v>
      </c>
      <c r="F6508" s="4">
        <v>-10.53</v>
      </c>
      <c r="G6508" s="4">
        <v>19099</v>
      </c>
      <c r="H6508" s="4">
        <v>9954.9599999999991</v>
      </c>
      <c r="I6508" s="4">
        <v>47524.57</v>
      </c>
      <c r="J6508" s="4"/>
      <c r="K6508" s="4">
        <v>-146384.64000000001</v>
      </c>
    </row>
    <row r="6509" spans="1:11" x14ac:dyDescent="0.25">
      <c r="A6509" s="2">
        <v>43033</v>
      </c>
      <c r="B6509" s="4">
        <v>306.60000000000002</v>
      </c>
      <c r="C6509" s="4">
        <v>-2724.87</v>
      </c>
      <c r="D6509" s="4">
        <v>124391</v>
      </c>
      <c r="E6509" s="4">
        <v>394333.04</v>
      </c>
      <c r="F6509" s="4">
        <v>-10.53</v>
      </c>
      <c r="G6509" s="4">
        <v>19099</v>
      </c>
      <c r="H6509" s="4">
        <v>9954.9599999999991</v>
      </c>
      <c r="I6509" s="4">
        <v>47524.57</v>
      </c>
      <c r="J6509" s="4"/>
      <c r="K6509" s="4">
        <v>-146384.64000000001</v>
      </c>
    </row>
    <row r="6510" spans="1:11" x14ac:dyDescent="0.25">
      <c r="A6510" s="2">
        <v>43034</v>
      </c>
      <c r="B6510" s="4">
        <v>306.60000000000002</v>
      </c>
      <c r="C6510" s="4">
        <v>-2724.87</v>
      </c>
      <c r="D6510" s="4">
        <v>124391</v>
      </c>
      <c r="E6510" s="4">
        <v>394333.04</v>
      </c>
      <c r="F6510" s="4">
        <v>-10.53</v>
      </c>
      <c r="G6510" s="4">
        <v>19099</v>
      </c>
      <c r="H6510" s="4">
        <v>9954.9599999999991</v>
      </c>
      <c r="I6510" s="4">
        <v>47524.57</v>
      </c>
      <c r="J6510" s="4"/>
      <c r="K6510" s="4">
        <v>-146384.64000000001</v>
      </c>
    </row>
    <row r="6511" spans="1:11" x14ac:dyDescent="0.25">
      <c r="A6511" s="2">
        <v>43035</v>
      </c>
      <c r="B6511" s="4">
        <v>306.60000000000002</v>
      </c>
      <c r="C6511" s="4">
        <v>-2724.87</v>
      </c>
      <c r="D6511" s="4">
        <v>124391</v>
      </c>
      <c r="E6511" s="4">
        <v>394333.04</v>
      </c>
      <c r="F6511" s="4">
        <v>-10.53</v>
      </c>
      <c r="G6511" s="4">
        <v>19099</v>
      </c>
      <c r="H6511" s="4">
        <v>9954.9599999999991</v>
      </c>
      <c r="I6511" s="4">
        <v>47524.57</v>
      </c>
      <c r="J6511" s="4"/>
      <c r="K6511" s="4">
        <v>-146384.64000000001</v>
      </c>
    </row>
    <row r="6512" spans="1:11" x14ac:dyDescent="0.25">
      <c r="A6512" s="2">
        <v>43036</v>
      </c>
      <c r="B6512" s="4">
        <v>306.60000000000002</v>
      </c>
      <c r="C6512" s="4">
        <v>-2724.87</v>
      </c>
      <c r="D6512" s="4">
        <v>124391</v>
      </c>
      <c r="E6512" s="4">
        <v>394333.04</v>
      </c>
      <c r="F6512" s="4">
        <v>-10.53</v>
      </c>
      <c r="G6512" s="4">
        <v>19099</v>
      </c>
      <c r="H6512" s="4">
        <v>9954.9599999999991</v>
      </c>
      <c r="I6512" s="4">
        <v>47524.57</v>
      </c>
      <c r="J6512" s="4"/>
      <c r="K6512" s="4">
        <v>-146384.64000000001</v>
      </c>
    </row>
    <row r="6513" spans="1:11" x14ac:dyDescent="0.25">
      <c r="A6513" s="2">
        <v>43037</v>
      </c>
      <c r="B6513" s="4">
        <v>306.60000000000002</v>
      </c>
      <c r="C6513" s="4">
        <v>-2724.87</v>
      </c>
      <c r="D6513" s="4">
        <v>124391</v>
      </c>
      <c r="E6513" s="4">
        <v>394333.04</v>
      </c>
      <c r="F6513" s="4">
        <v>-10.53</v>
      </c>
      <c r="G6513" s="4">
        <v>19099</v>
      </c>
      <c r="H6513" s="4">
        <v>9954.9599999999991</v>
      </c>
      <c r="I6513" s="4">
        <v>47524.57</v>
      </c>
      <c r="J6513" s="4"/>
      <c r="K6513" s="4">
        <v>-146384.64000000001</v>
      </c>
    </row>
    <row r="6514" spans="1:11" x14ac:dyDescent="0.25">
      <c r="A6514" s="2">
        <v>43038</v>
      </c>
      <c r="B6514" s="4">
        <v>306.60000000000002</v>
      </c>
      <c r="C6514" s="4">
        <v>-2724.87</v>
      </c>
      <c r="D6514" s="4">
        <v>124391</v>
      </c>
      <c r="E6514" s="4">
        <v>394333.04</v>
      </c>
      <c r="F6514" s="4">
        <v>-10.53</v>
      </c>
      <c r="G6514" s="4">
        <v>19099</v>
      </c>
      <c r="H6514" s="4">
        <v>9954.9599999999991</v>
      </c>
      <c r="I6514" s="4">
        <v>47524.57</v>
      </c>
      <c r="J6514" s="4"/>
      <c r="K6514" s="4">
        <v>-146384.64000000001</v>
      </c>
    </row>
    <row r="6515" spans="1:11" x14ac:dyDescent="0.25">
      <c r="A6515" s="2">
        <v>43039</v>
      </c>
      <c r="B6515" s="4">
        <v>306.60000000000002</v>
      </c>
      <c r="C6515" s="4">
        <v>-2724.87</v>
      </c>
      <c r="D6515" s="4">
        <v>123933</v>
      </c>
      <c r="E6515" s="4">
        <v>394333.04</v>
      </c>
      <c r="F6515" s="4">
        <v>-9.89</v>
      </c>
      <c r="G6515" s="4">
        <v>19099</v>
      </c>
      <c r="H6515" s="4">
        <v>9954.9599999999991</v>
      </c>
      <c r="I6515" s="4">
        <v>47416.89</v>
      </c>
      <c r="J6515" s="4"/>
      <c r="K6515" s="4">
        <v>-146384.64000000001</v>
      </c>
    </row>
    <row r="6516" spans="1:11" x14ac:dyDescent="0.25">
      <c r="A6516" s="2">
        <v>43040</v>
      </c>
      <c r="B6516" s="4">
        <v>306.60000000000002</v>
      </c>
      <c r="C6516" s="4">
        <v>-2724.87</v>
      </c>
      <c r="D6516" s="4">
        <v>123933</v>
      </c>
      <c r="E6516" s="4">
        <v>394333.04</v>
      </c>
      <c r="F6516" s="4">
        <v>-9.89</v>
      </c>
      <c r="G6516" s="4">
        <v>19099</v>
      </c>
      <c r="H6516" s="4">
        <v>9954.9599999999991</v>
      </c>
      <c r="I6516" s="4">
        <v>47416.89</v>
      </c>
      <c r="J6516" s="4"/>
      <c r="K6516" s="4">
        <v>-146384.64000000001</v>
      </c>
    </row>
    <row r="6517" spans="1:11" x14ac:dyDescent="0.25">
      <c r="A6517" s="2">
        <v>43041</v>
      </c>
      <c r="B6517" s="4">
        <v>306.60000000000002</v>
      </c>
      <c r="C6517" s="4">
        <v>-2724.87</v>
      </c>
      <c r="D6517" s="4">
        <v>123933</v>
      </c>
      <c r="E6517" s="4">
        <v>394333.04</v>
      </c>
      <c r="F6517" s="4">
        <v>-9.89</v>
      </c>
      <c r="G6517" s="4">
        <v>19099</v>
      </c>
      <c r="H6517" s="4">
        <v>9954.9599999999991</v>
      </c>
      <c r="I6517" s="4">
        <v>47416.89</v>
      </c>
      <c r="J6517" s="4"/>
      <c r="K6517" s="4">
        <v>-146384.64000000001</v>
      </c>
    </row>
    <row r="6518" spans="1:11" x14ac:dyDescent="0.25">
      <c r="A6518" s="2">
        <v>43042</v>
      </c>
      <c r="B6518" s="4">
        <v>306.60000000000002</v>
      </c>
      <c r="C6518" s="4">
        <v>-2724.87</v>
      </c>
      <c r="D6518" s="4">
        <v>123933</v>
      </c>
      <c r="E6518" s="4">
        <v>394333.04</v>
      </c>
      <c r="F6518" s="4">
        <v>-9.89</v>
      </c>
      <c r="G6518" s="4">
        <v>19099</v>
      </c>
      <c r="H6518" s="4">
        <v>9954.9599999999991</v>
      </c>
      <c r="I6518" s="4">
        <v>47416.89</v>
      </c>
      <c r="J6518" s="4"/>
      <c r="K6518" s="4">
        <v>-146384.64000000001</v>
      </c>
    </row>
    <row r="6519" spans="1:11" x14ac:dyDescent="0.25">
      <c r="A6519" s="2">
        <v>43043</v>
      </c>
      <c r="B6519" s="4">
        <v>306.60000000000002</v>
      </c>
      <c r="C6519" s="4">
        <v>-2724.87</v>
      </c>
      <c r="D6519" s="4">
        <v>123933</v>
      </c>
      <c r="E6519" s="4">
        <v>394333.04</v>
      </c>
      <c r="F6519" s="4">
        <v>-9.89</v>
      </c>
      <c r="G6519" s="4">
        <v>19099</v>
      </c>
      <c r="H6519" s="4">
        <v>9954.9599999999991</v>
      </c>
      <c r="I6519" s="4">
        <v>47416.89</v>
      </c>
      <c r="J6519" s="4"/>
      <c r="K6519" s="4">
        <v>-146384.64000000001</v>
      </c>
    </row>
    <row r="6520" spans="1:11" x14ac:dyDescent="0.25">
      <c r="A6520" s="2">
        <v>43044</v>
      </c>
      <c r="B6520" s="4">
        <v>306.60000000000002</v>
      </c>
      <c r="C6520" s="4">
        <v>-2724.87</v>
      </c>
      <c r="D6520" s="4">
        <v>123933</v>
      </c>
      <c r="E6520" s="4">
        <v>394333.04</v>
      </c>
      <c r="F6520" s="4">
        <v>-9.89</v>
      </c>
      <c r="G6520" s="4">
        <v>19099</v>
      </c>
      <c r="H6520" s="4">
        <v>9954.9599999999991</v>
      </c>
      <c r="I6520" s="4">
        <v>47416.89</v>
      </c>
      <c r="J6520" s="4"/>
      <c r="K6520" s="4">
        <v>-146384.64000000001</v>
      </c>
    </row>
    <row r="6521" spans="1:11" x14ac:dyDescent="0.25">
      <c r="A6521" s="2">
        <v>43045</v>
      </c>
      <c r="B6521" s="4">
        <v>306.60000000000002</v>
      </c>
      <c r="C6521" s="4">
        <v>-2724.87</v>
      </c>
      <c r="D6521" s="4">
        <v>123933</v>
      </c>
      <c r="E6521" s="4">
        <v>394333.04</v>
      </c>
      <c r="F6521" s="4">
        <v>-9.89</v>
      </c>
      <c r="G6521" s="4">
        <v>19099</v>
      </c>
      <c r="H6521" s="4">
        <v>9954.9599999999991</v>
      </c>
      <c r="I6521" s="4">
        <v>47416.89</v>
      </c>
      <c r="J6521" s="4"/>
      <c r="K6521" s="4">
        <v>-146384.64000000001</v>
      </c>
    </row>
    <row r="6522" spans="1:11" x14ac:dyDescent="0.25">
      <c r="A6522" s="2">
        <v>43046</v>
      </c>
      <c r="B6522" s="4">
        <v>306.60000000000002</v>
      </c>
      <c r="C6522" s="4">
        <v>-2724.87</v>
      </c>
      <c r="D6522" s="4">
        <v>123933</v>
      </c>
      <c r="E6522" s="4">
        <v>394333.04</v>
      </c>
      <c r="F6522" s="4">
        <v>-9.89</v>
      </c>
      <c r="G6522" s="4">
        <v>19099</v>
      </c>
      <c r="H6522" s="4">
        <v>9954.9599999999991</v>
      </c>
      <c r="I6522" s="4">
        <v>47416.89</v>
      </c>
      <c r="J6522" s="4"/>
      <c r="K6522" s="4">
        <v>-146384.64000000001</v>
      </c>
    </row>
    <row r="6523" spans="1:11" x14ac:dyDescent="0.25">
      <c r="A6523" s="2">
        <v>43047</v>
      </c>
      <c r="B6523" s="4">
        <v>306.60000000000002</v>
      </c>
      <c r="C6523" s="4">
        <v>-2724.87</v>
      </c>
      <c r="D6523" s="4">
        <v>123933</v>
      </c>
      <c r="E6523" s="4">
        <v>394333.04</v>
      </c>
      <c r="F6523" s="4">
        <v>-9.89</v>
      </c>
      <c r="G6523" s="4">
        <v>19099</v>
      </c>
      <c r="H6523" s="4">
        <v>9954.9599999999991</v>
      </c>
      <c r="I6523" s="4">
        <v>47416.89</v>
      </c>
      <c r="J6523" s="4"/>
      <c r="K6523" s="4">
        <v>-146384.64000000001</v>
      </c>
    </row>
    <row r="6524" spans="1:11" x14ac:dyDescent="0.25">
      <c r="A6524" s="2">
        <v>43048</v>
      </c>
      <c r="B6524" s="4">
        <v>306.60000000000002</v>
      </c>
      <c r="C6524" s="4">
        <v>-2724.87</v>
      </c>
      <c r="D6524" s="4">
        <v>123933</v>
      </c>
      <c r="E6524" s="4">
        <v>394333.04</v>
      </c>
      <c r="F6524" s="4">
        <v>-9.89</v>
      </c>
      <c r="G6524" s="4">
        <v>19099</v>
      </c>
      <c r="H6524" s="4">
        <v>9954.9599999999991</v>
      </c>
      <c r="I6524" s="4">
        <v>47416.89</v>
      </c>
      <c r="J6524" s="4"/>
      <c r="K6524" s="4">
        <v>-146384.64000000001</v>
      </c>
    </row>
    <row r="6525" spans="1:11" x14ac:dyDescent="0.25">
      <c r="A6525" s="2">
        <v>43049</v>
      </c>
      <c r="B6525" s="4">
        <v>306.60000000000002</v>
      </c>
      <c r="C6525" s="4">
        <v>-2724.87</v>
      </c>
      <c r="D6525" s="4">
        <v>123933</v>
      </c>
      <c r="E6525" s="4">
        <v>394333.04</v>
      </c>
      <c r="F6525" s="4">
        <v>-9.89</v>
      </c>
      <c r="G6525" s="4">
        <v>19099</v>
      </c>
      <c r="H6525" s="4">
        <v>9954.9599999999991</v>
      </c>
      <c r="I6525" s="4">
        <v>47416.89</v>
      </c>
      <c r="J6525" s="4"/>
      <c r="K6525" s="4">
        <v>-146384.64000000001</v>
      </c>
    </row>
    <row r="6526" spans="1:11" x14ac:dyDescent="0.25">
      <c r="A6526" s="2">
        <v>43050</v>
      </c>
      <c r="B6526" s="4">
        <v>306.60000000000002</v>
      </c>
      <c r="C6526" s="4">
        <v>-2724.87</v>
      </c>
      <c r="D6526" s="4">
        <v>123933</v>
      </c>
      <c r="E6526" s="4">
        <v>394333.04</v>
      </c>
      <c r="F6526" s="4">
        <v>-9.89</v>
      </c>
      <c r="G6526" s="4">
        <v>19099</v>
      </c>
      <c r="H6526" s="4">
        <v>9954.9599999999991</v>
      </c>
      <c r="I6526" s="4">
        <v>47416.89</v>
      </c>
      <c r="J6526" s="4"/>
      <c r="K6526" s="4">
        <v>-146384.64000000001</v>
      </c>
    </row>
    <row r="6527" spans="1:11" x14ac:dyDescent="0.25">
      <c r="A6527" s="2">
        <v>43051</v>
      </c>
      <c r="B6527" s="4">
        <v>306.60000000000002</v>
      </c>
      <c r="C6527" s="4">
        <v>-2724.87</v>
      </c>
      <c r="D6527" s="4">
        <v>123933</v>
      </c>
      <c r="E6527" s="4">
        <v>394333.04</v>
      </c>
      <c r="F6527" s="4">
        <v>-9.89</v>
      </c>
      <c r="G6527" s="4">
        <v>19099</v>
      </c>
      <c r="H6527" s="4">
        <v>9954.9599999999991</v>
      </c>
      <c r="I6527" s="4">
        <v>47416.89</v>
      </c>
      <c r="J6527" s="4"/>
      <c r="K6527" s="4">
        <v>-146384.64000000001</v>
      </c>
    </row>
    <row r="6528" spans="1:11" x14ac:dyDescent="0.25">
      <c r="A6528" s="2">
        <v>43052</v>
      </c>
      <c r="B6528" s="4">
        <v>306.60000000000002</v>
      </c>
      <c r="C6528" s="4">
        <v>-2724.87</v>
      </c>
      <c r="D6528" s="4">
        <v>123933</v>
      </c>
      <c r="E6528" s="4">
        <v>394333.04</v>
      </c>
      <c r="F6528" s="4">
        <v>-9.89</v>
      </c>
      <c r="G6528" s="4">
        <v>19099</v>
      </c>
      <c r="H6528" s="4">
        <v>9954.9599999999991</v>
      </c>
      <c r="I6528" s="4">
        <v>47416.89</v>
      </c>
      <c r="J6528" s="4"/>
      <c r="K6528" s="4">
        <v>-146384.64000000001</v>
      </c>
    </row>
    <row r="6529" spans="1:11" x14ac:dyDescent="0.25">
      <c r="A6529" s="2">
        <v>43053</v>
      </c>
      <c r="B6529" s="4">
        <v>306.60000000000002</v>
      </c>
      <c r="C6529" s="4">
        <v>-2724.87</v>
      </c>
      <c r="D6529" s="4">
        <v>123933</v>
      </c>
      <c r="E6529" s="4">
        <v>394333.04</v>
      </c>
      <c r="F6529" s="4">
        <v>-9.89</v>
      </c>
      <c r="G6529" s="4">
        <v>19099</v>
      </c>
      <c r="H6529" s="4">
        <v>9954.9599999999991</v>
      </c>
      <c r="I6529" s="4">
        <v>47416.89</v>
      </c>
      <c r="J6529" s="4"/>
      <c r="K6529" s="4">
        <v>-146384.64000000001</v>
      </c>
    </row>
    <row r="6530" spans="1:11" x14ac:dyDescent="0.25">
      <c r="A6530" s="2">
        <v>43054</v>
      </c>
      <c r="B6530" s="4">
        <v>306.60000000000002</v>
      </c>
      <c r="C6530" s="4">
        <v>-2724.87</v>
      </c>
      <c r="D6530" s="4">
        <v>123933</v>
      </c>
      <c r="E6530" s="4">
        <v>394333.04</v>
      </c>
      <c r="F6530" s="4">
        <v>-9.89</v>
      </c>
      <c r="G6530" s="4">
        <v>19099</v>
      </c>
      <c r="H6530" s="4">
        <v>9954.9599999999991</v>
      </c>
      <c r="I6530" s="4">
        <v>47416.89</v>
      </c>
      <c r="J6530" s="4"/>
      <c r="K6530" s="4">
        <v>-146384.64000000001</v>
      </c>
    </row>
    <row r="6531" spans="1:11" x14ac:dyDescent="0.25">
      <c r="A6531" s="2">
        <v>43055</v>
      </c>
      <c r="B6531" s="4">
        <v>306.60000000000002</v>
      </c>
      <c r="C6531" s="4">
        <v>-2724.87</v>
      </c>
      <c r="D6531" s="4">
        <v>123933</v>
      </c>
      <c r="E6531" s="4">
        <v>394333.04</v>
      </c>
      <c r="F6531" s="4">
        <v>-9.89</v>
      </c>
      <c r="G6531" s="4">
        <v>19099</v>
      </c>
      <c r="H6531" s="4">
        <v>9954.9599999999991</v>
      </c>
      <c r="I6531" s="4">
        <v>47416.89</v>
      </c>
      <c r="J6531" s="4"/>
      <c r="K6531" s="4">
        <v>-146384.64000000001</v>
      </c>
    </row>
    <row r="6532" spans="1:11" x14ac:dyDescent="0.25">
      <c r="A6532" s="2">
        <v>43056</v>
      </c>
      <c r="B6532" s="4">
        <v>306.60000000000002</v>
      </c>
      <c r="C6532" s="4">
        <v>-2724.87</v>
      </c>
      <c r="D6532" s="4">
        <v>123933</v>
      </c>
      <c r="E6532" s="4">
        <v>394333.04</v>
      </c>
      <c r="F6532" s="4">
        <v>-9.89</v>
      </c>
      <c r="G6532" s="4">
        <v>19099</v>
      </c>
      <c r="H6532" s="4">
        <v>9954.9599999999991</v>
      </c>
      <c r="I6532" s="4">
        <v>47416.89</v>
      </c>
      <c r="J6532" s="4"/>
      <c r="K6532" s="4">
        <v>-146384.64000000001</v>
      </c>
    </row>
    <row r="6533" spans="1:11" x14ac:dyDescent="0.25">
      <c r="A6533" s="2">
        <v>43057</v>
      </c>
      <c r="B6533" s="4">
        <v>306.60000000000002</v>
      </c>
      <c r="C6533" s="4">
        <v>-2724.87</v>
      </c>
      <c r="D6533" s="4">
        <v>123933</v>
      </c>
      <c r="E6533" s="4">
        <v>394333.04</v>
      </c>
      <c r="F6533" s="4">
        <v>-9.89</v>
      </c>
      <c r="G6533" s="4">
        <v>19099</v>
      </c>
      <c r="H6533" s="4">
        <v>9954.9599999999991</v>
      </c>
      <c r="I6533" s="4">
        <v>47416.89</v>
      </c>
      <c r="J6533" s="4"/>
      <c r="K6533" s="4">
        <v>-146384.64000000001</v>
      </c>
    </row>
    <row r="6534" spans="1:11" x14ac:dyDescent="0.25">
      <c r="A6534" s="2">
        <v>43058</v>
      </c>
      <c r="B6534" s="4">
        <v>306.60000000000002</v>
      </c>
      <c r="C6534" s="4">
        <v>-2724.87</v>
      </c>
      <c r="D6534" s="4">
        <v>123933</v>
      </c>
      <c r="E6534" s="4">
        <v>394333.04</v>
      </c>
      <c r="F6534" s="4">
        <v>-9.89</v>
      </c>
      <c r="G6534" s="4">
        <v>19099</v>
      </c>
      <c r="H6534" s="4">
        <v>9954.9599999999991</v>
      </c>
      <c r="I6534" s="4">
        <v>47416.89</v>
      </c>
      <c r="J6534" s="4"/>
      <c r="K6534" s="4">
        <v>-146384.64000000001</v>
      </c>
    </row>
    <row r="6535" spans="1:11" x14ac:dyDescent="0.25">
      <c r="A6535" s="2">
        <v>43059</v>
      </c>
      <c r="B6535" s="4">
        <v>306.60000000000002</v>
      </c>
      <c r="C6535" s="4">
        <v>-2724.87</v>
      </c>
      <c r="D6535" s="4">
        <v>123933</v>
      </c>
      <c r="E6535" s="4">
        <v>394333.04</v>
      </c>
      <c r="F6535" s="4">
        <v>-9.89</v>
      </c>
      <c r="G6535" s="4">
        <v>19099</v>
      </c>
      <c r="H6535" s="4">
        <v>9954.9599999999991</v>
      </c>
      <c r="I6535" s="4">
        <v>47416.89</v>
      </c>
      <c r="J6535" s="4"/>
      <c r="K6535" s="4">
        <v>-146384.64000000001</v>
      </c>
    </row>
    <row r="6536" spans="1:11" x14ac:dyDescent="0.25">
      <c r="A6536" s="2">
        <v>43060</v>
      </c>
      <c r="B6536" s="4">
        <v>306.60000000000002</v>
      </c>
      <c r="C6536" s="4">
        <v>-2724.87</v>
      </c>
      <c r="D6536" s="4">
        <v>123933</v>
      </c>
      <c r="E6536" s="4">
        <v>394333.04</v>
      </c>
      <c r="F6536" s="4">
        <v>-9.89</v>
      </c>
      <c r="G6536" s="4">
        <v>19099</v>
      </c>
      <c r="H6536" s="4">
        <v>9954.9599999999991</v>
      </c>
      <c r="I6536" s="4">
        <v>47416.89</v>
      </c>
      <c r="J6536" s="4"/>
      <c r="K6536" s="4">
        <v>-146384.64000000001</v>
      </c>
    </row>
    <row r="6537" spans="1:11" x14ac:dyDescent="0.25">
      <c r="A6537" s="2">
        <v>43061</v>
      </c>
      <c r="B6537" s="4">
        <v>306.60000000000002</v>
      </c>
      <c r="C6537" s="4">
        <v>-2724.87</v>
      </c>
      <c r="D6537" s="4">
        <v>123933</v>
      </c>
      <c r="E6537" s="4">
        <v>394333.04</v>
      </c>
      <c r="F6537" s="4">
        <v>-9.89</v>
      </c>
      <c r="G6537" s="4">
        <v>19099</v>
      </c>
      <c r="H6537" s="4">
        <v>9954.9599999999991</v>
      </c>
      <c r="I6537" s="4">
        <v>47416.89</v>
      </c>
      <c r="J6537" s="4"/>
      <c r="K6537" s="4">
        <v>-146384.64000000001</v>
      </c>
    </row>
    <row r="6538" spans="1:11" x14ac:dyDescent="0.25">
      <c r="A6538" s="2">
        <v>43062</v>
      </c>
      <c r="B6538" s="4">
        <v>306.60000000000002</v>
      </c>
      <c r="C6538" s="4">
        <v>-2724.87</v>
      </c>
      <c r="D6538" s="4">
        <v>123933</v>
      </c>
      <c r="E6538" s="4">
        <v>394333.04</v>
      </c>
      <c r="F6538" s="4">
        <v>-9.89</v>
      </c>
      <c r="G6538" s="4">
        <v>19099</v>
      </c>
      <c r="H6538" s="4">
        <v>9954.9599999999991</v>
      </c>
      <c r="I6538" s="4">
        <v>47416.89</v>
      </c>
      <c r="J6538" s="4"/>
      <c r="K6538" s="4">
        <v>-146384.64000000001</v>
      </c>
    </row>
    <row r="6539" spans="1:11" x14ac:dyDescent="0.25">
      <c r="A6539" s="2">
        <v>43063</v>
      </c>
      <c r="B6539" s="4">
        <v>306.60000000000002</v>
      </c>
      <c r="C6539" s="4">
        <v>-2724.87</v>
      </c>
      <c r="D6539" s="4">
        <v>123933</v>
      </c>
      <c r="E6539" s="4">
        <v>394333.04</v>
      </c>
      <c r="F6539" s="4">
        <v>-9.89</v>
      </c>
      <c r="G6539" s="4">
        <v>19099</v>
      </c>
      <c r="H6539" s="4">
        <v>9954.9599999999991</v>
      </c>
      <c r="I6539" s="4">
        <v>47416.89</v>
      </c>
      <c r="J6539" s="4"/>
      <c r="K6539" s="4">
        <v>-146384.64000000001</v>
      </c>
    </row>
    <row r="6540" spans="1:11" x14ac:dyDescent="0.25">
      <c r="A6540" s="2">
        <v>43064</v>
      </c>
      <c r="B6540" s="4">
        <v>306.60000000000002</v>
      </c>
      <c r="C6540" s="4">
        <v>-2724.87</v>
      </c>
      <c r="D6540" s="4">
        <v>123933</v>
      </c>
      <c r="E6540" s="4">
        <v>394333.04</v>
      </c>
      <c r="F6540" s="4">
        <v>-9.89</v>
      </c>
      <c r="G6540" s="4">
        <v>19099</v>
      </c>
      <c r="H6540" s="4">
        <v>9954.9599999999991</v>
      </c>
      <c r="I6540" s="4">
        <v>47416.89</v>
      </c>
      <c r="J6540" s="4"/>
      <c r="K6540" s="4">
        <v>-146384.64000000001</v>
      </c>
    </row>
    <row r="6541" spans="1:11" x14ac:dyDescent="0.25">
      <c r="A6541" s="2">
        <v>43065</v>
      </c>
      <c r="B6541" s="4">
        <v>306.60000000000002</v>
      </c>
      <c r="C6541" s="4">
        <v>-2724.87</v>
      </c>
      <c r="D6541" s="4">
        <v>123933</v>
      </c>
      <c r="E6541" s="4">
        <v>394333.04</v>
      </c>
      <c r="F6541" s="4">
        <v>-9.89</v>
      </c>
      <c r="G6541" s="4">
        <v>19099</v>
      </c>
      <c r="H6541" s="4">
        <v>9954.9599999999991</v>
      </c>
      <c r="I6541" s="4">
        <v>47416.89</v>
      </c>
      <c r="J6541" s="4"/>
      <c r="K6541" s="4">
        <v>-146384.64000000001</v>
      </c>
    </row>
    <row r="6542" spans="1:11" x14ac:dyDescent="0.25">
      <c r="A6542" s="2">
        <v>43066</v>
      </c>
      <c r="B6542" s="4">
        <v>306.60000000000002</v>
      </c>
      <c r="C6542" s="4">
        <v>-2724.87</v>
      </c>
      <c r="D6542" s="4">
        <v>123933</v>
      </c>
      <c r="E6542" s="4">
        <v>394333.04</v>
      </c>
      <c r="F6542" s="4">
        <v>-9.89</v>
      </c>
      <c r="G6542" s="4">
        <v>19099</v>
      </c>
      <c r="H6542" s="4">
        <v>9954.9599999999991</v>
      </c>
      <c r="I6542" s="4">
        <v>47416.89</v>
      </c>
      <c r="J6542" s="4"/>
      <c r="K6542" s="4">
        <v>-146384.64000000001</v>
      </c>
    </row>
    <row r="6543" spans="1:11" x14ac:dyDescent="0.25">
      <c r="A6543" s="2">
        <v>43067</v>
      </c>
      <c r="B6543" s="4">
        <v>306.60000000000002</v>
      </c>
      <c r="C6543" s="4">
        <v>-2724.87</v>
      </c>
      <c r="D6543" s="4">
        <v>123933</v>
      </c>
      <c r="E6543" s="4">
        <v>394333.04</v>
      </c>
      <c r="F6543" s="4">
        <v>-9.89</v>
      </c>
      <c r="G6543" s="4">
        <v>19099</v>
      </c>
      <c r="H6543" s="4">
        <v>9954.9599999999991</v>
      </c>
      <c r="I6543" s="4">
        <v>47416.89</v>
      </c>
      <c r="J6543" s="4"/>
      <c r="K6543" s="4">
        <v>-146384.64000000001</v>
      </c>
    </row>
    <row r="6544" spans="1:11" x14ac:dyDescent="0.25">
      <c r="A6544" s="2">
        <v>43068</v>
      </c>
      <c r="B6544" s="4">
        <v>306.60000000000002</v>
      </c>
      <c r="C6544" s="4">
        <v>-2724.87</v>
      </c>
      <c r="D6544" s="4">
        <v>123933</v>
      </c>
      <c r="E6544" s="4">
        <v>394333.04</v>
      </c>
      <c r="F6544" s="4">
        <v>-9.89</v>
      </c>
      <c r="G6544" s="4">
        <v>19099</v>
      </c>
      <c r="H6544" s="4">
        <v>9954.9599999999991</v>
      </c>
      <c r="I6544" s="4">
        <v>47416.89</v>
      </c>
      <c r="J6544" s="4"/>
      <c r="K6544" s="4">
        <v>-146384.64000000001</v>
      </c>
    </row>
    <row r="6545" spans="1:11" x14ac:dyDescent="0.25">
      <c r="A6545" s="2">
        <v>43069</v>
      </c>
      <c r="B6545" s="4">
        <v>306.60000000000002</v>
      </c>
      <c r="C6545" s="4">
        <v>-2724.87</v>
      </c>
      <c r="D6545" s="4">
        <v>124535</v>
      </c>
      <c r="E6545" s="4">
        <v>394333.04</v>
      </c>
      <c r="F6545" s="4">
        <v>-10.5</v>
      </c>
      <c r="G6545" s="4">
        <v>19099</v>
      </c>
      <c r="H6545" s="4">
        <v>9954.9599999999991</v>
      </c>
      <c r="I6545" s="4">
        <v>47403.94</v>
      </c>
      <c r="J6545" s="4"/>
      <c r="K6545" s="4">
        <v>-146384.64000000001</v>
      </c>
    </row>
    <row r="6546" spans="1:11" x14ac:dyDescent="0.25">
      <c r="A6546" s="2">
        <v>43070</v>
      </c>
      <c r="B6546" s="4">
        <v>306.60000000000002</v>
      </c>
      <c r="C6546" s="4">
        <v>-2724.87</v>
      </c>
      <c r="D6546" s="4">
        <v>124535</v>
      </c>
      <c r="E6546" s="4">
        <v>394333.04</v>
      </c>
      <c r="F6546" s="4">
        <v>-10.5</v>
      </c>
      <c r="G6546" s="4">
        <v>19099</v>
      </c>
      <c r="H6546" s="4">
        <v>9954.9599999999991</v>
      </c>
      <c r="I6546" s="4">
        <v>47403.94</v>
      </c>
      <c r="J6546" s="4"/>
      <c r="K6546" s="4">
        <v>-146384.64000000001</v>
      </c>
    </row>
    <row r="6547" spans="1:11" x14ac:dyDescent="0.25">
      <c r="A6547" s="2">
        <v>43071</v>
      </c>
      <c r="B6547" s="4">
        <v>306.60000000000002</v>
      </c>
      <c r="C6547" s="4">
        <v>-2724.87</v>
      </c>
      <c r="D6547" s="4">
        <v>124535</v>
      </c>
      <c r="E6547" s="4">
        <v>394333.04</v>
      </c>
      <c r="F6547" s="4">
        <v>-10.5</v>
      </c>
      <c r="G6547" s="4">
        <v>19099</v>
      </c>
      <c r="H6547" s="4">
        <v>9954.9599999999991</v>
      </c>
      <c r="I6547" s="4">
        <v>47403.94</v>
      </c>
      <c r="J6547" s="4"/>
      <c r="K6547" s="4">
        <v>-146384.64000000001</v>
      </c>
    </row>
    <row r="6548" spans="1:11" x14ac:dyDescent="0.25">
      <c r="A6548" s="2">
        <v>43072</v>
      </c>
      <c r="B6548" s="4">
        <v>306.60000000000002</v>
      </c>
      <c r="C6548" s="4">
        <v>-2724.87</v>
      </c>
      <c r="D6548" s="4">
        <v>124535</v>
      </c>
      <c r="E6548" s="4">
        <v>394333.04</v>
      </c>
      <c r="F6548" s="4">
        <v>-10.5</v>
      </c>
      <c r="G6548" s="4">
        <v>19099</v>
      </c>
      <c r="H6548" s="4">
        <v>9954.9599999999991</v>
      </c>
      <c r="I6548" s="4">
        <v>47403.94</v>
      </c>
      <c r="J6548" s="4"/>
      <c r="K6548" s="4">
        <v>-146384.64000000001</v>
      </c>
    </row>
    <row r="6549" spans="1:11" x14ac:dyDescent="0.25">
      <c r="A6549" s="2">
        <v>43073</v>
      </c>
      <c r="B6549" s="4">
        <v>306.60000000000002</v>
      </c>
      <c r="C6549" s="4">
        <v>-2724.87</v>
      </c>
      <c r="D6549" s="4">
        <v>124535</v>
      </c>
      <c r="E6549" s="4">
        <v>394333.04</v>
      </c>
      <c r="F6549" s="4">
        <v>-10.5</v>
      </c>
      <c r="G6549" s="4">
        <v>19099</v>
      </c>
      <c r="H6549" s="4">
        <v>9954.9599999999991</v>
      </c>
      <c r="I6549" s="4">
        <v>47403.94</v>
      </c>
      <c r="J6549" s="4"/>
      <c r="K6549" s="4">
        <v>-146384.64000000001</v>
      </c>
    </row>
    <row r="6550" spans="1:11" x14ac:dyDescent="0.25">
      <c r="A6550" s="2">
        <v>43074</v>
      </c>
      <c r="B6550" s="4">
        <v>306.60000000000002</v>
      </c>
      <c r="C6550" s="4">
        <v>-2724.87</v>
      </c>
      <c r="D6550" s="4">
        <v>124535</v>
      </c>
      <c r="E6550" s="4">
        <v>394333.04</v>
      </c>
      <c r="F6550" s="4">
        <v>-10.5</v>
      </c>
      <c r="G6550" s="4">
        <v>19099</v>
      </c>
      <c r="H6550" s="4">
        <v>9954.9599999999991</v>
      </c>
      <c r="I6550" s="4">
        <v>47403.94</v>
      </c>
      <c r="J6550" s="4"/>
      <c r="K6550" s="4">
        <v>-146384.64000000001</v>
      </c>
    </row>
    <row r="6551" spans="1:11" x14ac:dyDescent="0.25">
      <c r="A6551" s="2">
        <v>43075</v>
      </c>
      <c r="B6551" s="4">
        <v>306.60000000000002</v>
      </c>
      <c r="C6551" s="4">
        <v>-2724.87</v>
      </c>
      <c r="D6551" s="4">
        <v>124535</v>
      </c>
      <c r="E6551" s="4">
        <v>394333.04</v>
      </c>
      <c r="F6551" s="4">
        <v>-10.5</v>
      </c>
      <c r="G6551" s="4">
        <v>19099</v>
      </c>
      <c r="H6551" s="4">
        <v>9954.9599999999991</v>
      </c>
      <c r="I6551" s="4">
        <v>47403.94</v>
      </c>
      <c r="J6551" s="4"/>
      <c r="K6551" s="4">
        <v>-146384.64000000001</v>
      </c>
    </row>
    <row r="6552" spans="1:11" x14ac:dyDescent="0.25">
      <c r="A6552" s="2">
        <v>43076</v>
      </c>
      <c r="B6552" s="4">
        <v>306.60000000000002</v>
      </c>
      <c r="C6552" s="4">
        <v>-2724.87</v>
      </c>
      <c r="D6552" s="4">
        <v>124535</v>
      </c>
      <c r="E6552" s="4">
        <v>394333.04</v>
      </c>
      <c r="F6552" s="4">
        <v>-10.5</v>
      </c>
      <c r="G6552" s="4">
        <v>19099</v>
      </c>
      <c r="H6552" s="4">
        <v>9954.9599999999991</v>
      </c>
      <c r="I6552" s="4">
        <v>47403.94</v>
      </c>
      <c r="J6552" s="4"/>
      <c r="K6552" s="4">
        <v>-146384.64000000001</v>
      </c>
    </row>
    <row r="6553" spans="1:11" x14ac:dyDescent="0.25">
      <c r="A6553" s="2">
        <v>43077</v>
      </c>
      <c r="B6553" s="4">
        <v>306.60000000000002</v>
      </c>
      <c r="C6553" s="4">
        <v>-2724.87</v>
      </c>
      <c r="D6553" s="4">
        <v>124535</v>
      </c>
      <c r="E6553" s="4">
        <v>394333.04</v>
      </c>
      <c r="F6553" s="4">
        <v>-10.5</v>
      </c>
      <c r="G6553" s="4">
        <v>19099</v>
      </c>
      <c r="H6553" s="4">
        <v>9954.9599999999991</v>
      </c>
      <c r="I6553" s="4">
        <v>47403.94</v>
      </c>
      <c r="J6553" s="4"/>
      <c r="K6553" s="4">
        <v>-146384.64000000001</v>
      </c>
    </row>
    <row r="6554" spans="1:11" x14ac:dyDescent="0.25">
      <c r="A6554" s="2">
        <v>43078</v>
      </c>
      <c r="B6554" s="4">
        <v>306.60000000000002</v>
      </c>
      <c r="C6554" s="4">
        <v>-2724.87</v>
      </c>
      <c r="D6554" s="4">
        <v>124535</v>
      </c>
      <c r="E6554" s="4">
        <v>394333.04</v>
      </c>
      <c r="F6554" s="4">
        <v>-10.5</v>
      </c>
      <c r="G6554" s="4">
        <v>19099</v>
      </c>
      <c r="H6554" s="4">
        <v>9954.9599999999991</v>
      </c>
      <c r="I6554" s="4">
        <v>47403.94</v>
      </c>
      <c r="J6554" s="4"/>
      <c r="K6554" s="4">
        <v>-146384.64000000001</v>
      </c>
    </row>
    <row r="6555" spans="1:11" x14ac:dyDescent="0.25">
      <c r="A6555" s="2">
        <v>43079</v>
      </c>
      <c r="B6555" s="4">
        <v>306.60000000000002</v>
      </c>
      <c r="C6555" s="4">
        <v>-2724.87</v>
      </c>
      <c r="D6555" s="4">
        <v>124535</v>
      </c>
      <c r="E6555" s="4">
        <v>394333.04</v>
      </c>
      <c r="F6555" s="4">
        <v>-10.5</v>
      </c>
      <c r="G6555" s="4">
        <v>19099</v>
      </c>
      <c r="H6555" s="4">
        <v>9954.9599999999991</v>
      </c>
      <c r="I6555" s="4">
        <v>47403.94</v>
      </c>
      <c r="J6555" s="4"/>
      <c r="K6555" s="4">
        <v>-146384.64000000001</v>
      </c>
    </row>
    <row r="6556" spans="1:11" x14ac:dyDescent="0.25">
      <c r="A6556" s="2">
        <v>43080</v>
      </c>
      <c r="B6556" s="4">
        <v>306.60000000000002</v>
      </c>
      <c r="C6556" s="4">
        <v>-2724.87</v>
      </c>
      <c r="D6556" s="4">
        <v>124535</v>
      </c>
      <c r="E6556" s="4">
        <v>394333.04</v>
      </c>
      <c r="F6556" s="4">
        <v>-10.5</v>
      </c>
      <c r="G6556" s="4">
        <v>19099</v>
      </c>
      <c r="H6556" s="4">
        <v>9954.9599999999991</v>
      </c>
      <c r="I6556" s="4">
        <v>47403.94</v>
      </c>
      <c r="J6556" s="4"/>
      <c r="K6556" s="4">
        <v>-146384.64000000001</v>
      </c>
    </row>
    <row r="6557" spans="1:11" x14ac:dyDescent="0.25">
      <c r="A6557" s="2">
        <v>43081</v>
      </c>
      <c r="B6557" s="4">
        <v>306.60000000000002</v>
      </c>
      <c r="C6557" s="4">
        <v>-2724.87</v>
      </c>
      <c r="D6557" s="4">
        <v>124535</v>
      </c>
      <c r="E6557" s="4">
        <v>394333.04</v>
      </c>
      <c r="F6557" s="4">
        <v>-10.5</v>
      </c>
      <c r="G6557" s="4">
        <v>19099</v>
      </c>
      <c r="H6557" s="4">
        <v>9954.9599999999991</v>
      </c>
      <c r="I6557" s="4">
        <v>47403.94</v>
      </c>
      <c r="J6557" s="4"/>
      <c r="K6557" s="4">
        <v>-146384.64000000001</v>
      </c>
    </row>
    <row r="6558" spans="1:11" x14ac:dyDescent="0.25">
      <c r="A6558" s="2">
        <v>43082</v>
      </c>
      <c r="B6558" s="4">
        <v>306.60000000000002</v>
      </c>
      <c r="C6558" s="4">
        <v>-2724.87</v>
      </c>
      <c r="D6558" s="4">
        <v>124535</v>
      </c>
      <c r="E6558" s="4">
        <v>394333.04</v>
      </c>
      <c r="F6558" s="4">
        <v>-10.5</v>
      </c>
      <c r="G6558" s="4">
        <v>19099</v>
      </c>
      <c r="H6558" s="4">
        <v>9954.9599999999991</v>
      </c>
      <c r="I6558" s="4">
        <v>47403.94</v>
      </c>
      <c r="J6558" s="4"/>
      <c r="K6558" s="4">
        <v>-146384.64000000001</v>
      </c>
    </row>
    <row r="6559" spans="1:11" x14ac:dyDescent="0.25">
      <c r="A6559" s="2">
        <v>43083</v>
      </c>
      <c r="B6559" s="4">
        <v>306.60000000000002</v>
      </c>
      <c r="C6559" s="4">
        <v>-2724.87</v>
      </c>
      <c r="D6559" s="4">
        <v>124535</v>
      </c>
      <c r="E6559" s="4">
        <v>394333.04</v>
      </c>
      <c r="F6559" s="4">
        <v>-10.5</v>
      </c>
      <c r="G6559" s="4">
        <v>19099</v>
      </c>
      <c r="H6559" s="4">
        <v>9954.9599999999991</v>
      </c>
      <c r="I6559" s="4">
        <v>47403.94</v>
      </c>
      <c r="J6559" s="4"/>
      <c r="K6559" s="4">
        <v>-146384.64000000001</v>
      </c>
    </row>
    <row r="6560" spans="1:11" x14ac:dyDescent="0.25">
      <c r="A6560" s="2">
        <v>43084</v>
      </c>
      <c r="B6560" s="4">
        <v>306.60000000000002</v>
      </c>
      <c r="C6560" s="4">
        <v>-2724.87</v>
      </c>
      <c r="D6560" s="4">
        <v>124535</v>
      </c>
      <c r="E6560" s="4">
        <v>394333.04</v>
      </c>
      <c r="F6560" s="4">
        <v>-10.5</v>
      </c>
      <c r="G6560" s="4">
        <v>19099</v>
      </c>
      <c r="H6560" s="4">
        <v>9954.9599999999991</v>
      </c>
      <c r="I6560" s="4">
        <v>47403.94</v>
      </c>
      <c r="J6560" s="4"/>
      <c r="K6560" s="4">
        <v>-146384.64000000001</v>
      </c>
    </row>
    <row r="6561" spans="1:11" x14ac:dyDescent="0.25">
      <c r="A6561" s="2">
        <v>43085</v>
      </c>
      <c r="B6561" s="4">
        <v>306.60000000000002</v>
      </c>
      <c r="C6561" s="4">
        <v>-2724.87</v>
      </c>
      <c r="D6561" s="4">
        <v>124535</v>
      </c>
      <c r="E6561" s="4">
        <v>394333.04</v>
      </c>
      <c r="F6561" s="4">
        <v>-10.5</v>
      </c>
      <c r="G6561" s="4">
        <v>19099</v>
      </c>
      <c r="H6561" s="4">
        <v>9954.9599999999991</v>
      </c>
      <c r="I6561" s="4">
        <v>47403.94</v>
      </c>
      <c r="J6561" s="4"/>
      <c r="K6561" s="4">
        <v>-146384.64000000001</v>
      </c>
    </row>
    <row r="6562" spans="1:11" x14ac:dyDescent="0.25">
      <c r="A6562" s="2">
        <v>43086</v>
      </c>
      <c r="B6562" s="4">
        <v>306.60000000000002</v>
      </c>
      <c r="C6562" s="4">
        <v>-2724.87</v>
      </c>
      <c r="D6562" s="4">
        <v>124535</v>
      </c>
      <c r="E6562" s="4">
        <v>394333.04</v>
      </c>
      <c r="F6562" s="4">
        <v>-10.5</v>
      </c>
      <c r="G6562" s="4">
        <v>19099</v>
      </c>
      <c r="H6562" s="4">
        <v>9954.9599999999991</v>
      </c>
      <c r="I6562" s="4">
        <v>47403.94</v>
      </c>
      <c r="J6562" s="4"/>
      <c r="K6562" s="4">
        <v>-146384.64000000001</v>
      </c>
    </row>
    <row r="6563" spans="1:11" x14ac:dyDescent="0.25">
      <c r="A6563" s="2">
        <v>43087</v>
      </c>
      <c r="B6563" s="4">
        <v>306.60000000000002</v>
      </c>
      <c r="C6563" s="4">
        <v>-2724.87</v>
      </c>
      <c r="D6563" s="4">
        <v>124535</v>
      </c>
      <c r="E6563" s="4">
        <v>394333.04</v>
      </c>
      <c r="F6563" s="4">
        <v>-10.5</v>
      </c>
      <c r="G6563" s="4">
        <v>19099</v>
      </c>
      <c r="H6563" s="4">
        <v>9954.9599999999991</v>
      </c>
      <c r="I6563" s="4">
        <v>47403.94</v>
      </c>
      <c r="J6563" s="4"/>
      <c r="K6563" s="4">
        <v>-146384.64000000001</v>
      </c>
    </row>
    <row r="6564" spans="1:11" x14ac:dyDescent="0.25">
      <c r="A6564" s="2">
        <v>43088</v>
      </c>
      <c r="B6564" s="4">
        <v>306.60000000000002</v>
      </c>
      <c r="C6564" s="4">
        <v>-2724.87</v>
      </c>
      <c r="D6564" s="4">
        <v>124535</v>
      </c>
      <c r="E6564" s="4">
        <v>394333.04</v>
      </c>
      <c r="F6564" s="4">
        <v>-10.5</v>
      </c>
      <c r="G6564" s="4">
        <v>19099</v>
      </c>
      <c r="H6564" s="4">
        <v>9954.9599999999991</v>
      </c>
      <c r="I6564" s="4">
        <v>47403.94</v>
      </c>
      <c r="J6564" s="4"/>
      <c r="K6564" s="4">
        <v>-146384.64000000001</v>
      </c>
    </row>
    <row r="6565" spans="1:11" x14ac:dyDescent="0.25">
      <c r="A6565" s="2">
        <v>43089</v>
      </c>
      <c r="B6565" s="4">
        <v>306.60000000000002</v>
      </c>
      <c r="C6565" s="4">
        <v>-2724.87</v>
      </c>
      <c r="D6565" s="4">
        <v>124535</v>
      </c>
      <c r="E6565" s="4">
        <v>394333.04</v>
      </c>
      <c r="F6565" s="4">
        <v>-10.5</v>
      </c>
      <c r="G6565" s="4">
        <v>19099</v>
      </c>
      <c r="H6565" s="4">
        <v>9954.9599999999991</v>
      </c>
      <c r="I6565" s="4">
        <v>47403.94</v>
      </c>
      <c r="J6565" s="4"/>
      <c r="K6565" s="4">
        <v>-146384.64000000001</v>
      </c>
    </row>
    <row r="6566" spans="1:11" x14ac:dyDescent="0.25">
      <c r="A6566" s="2">
        <v>43090</v>
      </c>
      <c r="B6566" s="4">
        <v>306.60000000000002</v>
      </c>
      <c r="C6566" s="4">
        <v>-2724.87</v>
      </c>
      <c r="D6566" s="4">
        <v>124535</v>
      </c>
      <c r="E6566" s="4">
        <v>394333.04</v>
      </c>
      <c r="F6566" s="4">
        <v>-10.5</v>
      </c>
      <c r="G6566" s="4">
        <v>19099</v>
      </c>
      <c r="H6566" s="4">
        <v>9954.9599999999991</v>
      </c>
      <c r="I6566" s="4">
        <v>47403.94</v>
      </c>
      <c r="J6566" s="4"/>
      <c r="K6566" s="4">
        <v>-146384.64000000001</v>
      </c>
    </row>
    <row r="6567" spans="1:11" x14ac:dyDescent="0.25">
      <c r="A6567" s="2">
        <v>43091</v>
      </c>
      <c r="B6567" s="4">
        <v>306.60000000000002</v>
      </c>
      <c r="C6567" s="4">
        <v>-2724.87</v>
      </c>
      <c r="D6567" s="4">
        <v>124535</v>
      </c>
      <c r="E6567" s="4">
        <v>394333.04</v>
      </c>
      <c r="F6567" s="4">
        <v>-10.5</v>
      </c>
      <c r="G6567" s="4">
        <v>19099</v>
      </c>
      <c r="H6567" s="4">
        <v>9954.9599999999991</v>
      </c>
      <c r="I6567" s="4">
        <v>47403.94</v>
      </c>
      <c r="J6567" s="4"/>
      <c r="K6567" s="4">
        <v>-146384.64000000001</v>
      </c>
    </row>
    <row r="6568" spans="1:11" x14ac:dyDescent="0.25">
      <c r="A6568" s="2">
        <v>43092</v>
      </c>
      <c r="B6568" s="4">
        <v>306.60000000000002</v>
      </c>
      <c r="C6568" s="4">
        <v>-2724.87</v>
      </c>
      <c r="D6568" s="4">
        <v>124535</v>
      </c>
      <c r="E6568" s="4">
        <v>394333.04</v>
      </c>
      <c r="F6568" s="4">
        <v>-10.5</v>
      </c>
      <c r="G6568" s="4">
        <v>19099</v>
      </c>
      <c r="H6568" s="4">
        <v>9954.9599999999991</v>
      </c>
      <c r="I6568" s="4">
        <v>47403.94</v>
      </c>
      <c r="J6568" s="4"/>
      <c r="K6568" s="4">
        <v>-146384.64000000001</v>
      </c>
    </row>
    <row r="6569" spans="1:11" x14ac:dyDescent="0.25">
      <c r="A6569" s="2">
        <v>43093</v>
      </c>
      <c r="B6569" s="4">
        <v>306.60000000000002</v>
      </c>
      <c r="C6569" s="4">
        <v>-2724.87</v>
      </c>
      <c r="D6569" s="4">
        <v>124535</v>
      </c>
      <c r="E6569" s="4">
        <v>394333.04</v>
      </c>
      <c r="F6569" s="4">
        <v>-10.5</v>
      </c>
      <c r="G6569" s="4">
        <v>19099</v>
      </c>
      <c r="H6569" s="4">
        <v>9954.9599999999991</v>
      </c>
      <c r="I6569" s="4">
        <v>47403.94</v>
      </c>
      <c r="J6569" s="4"/>
      <c r="K6569" s="4">
        <v>-146384.64000000001</v>
      </c>
    </row>
    <row r="6570" spans="1:11" x14ac:dyDescent="0.25">
      <c r="A6570" s="2">
        <v>43094</v>
      </c>
      <c r="B6570" s="4">
        <v>306.60000000000002</v>
      </c>
      <c r="C6570" s="4">
        <v>-2724.87</v>
      </c>
      <c r="D6570" s="4">
        <v>124535</v>
      </c>
      <c r="E6570" s="4">
        <v>394333.04</v>
      </c>
      <c r="F6570" s="4">
        <v>-10.5</v>
      </c>
      <c r="G6570" s="4">
        <v>19099</v>
      </c>
      <c r="H6570" s="4">
        <v>9954.9599999999991</v>
      </c>
      <c r="I6570" s="4">
        <v>47403.94</v>
      </c>
      <c r="J6570" s="4"/>
      <c r="K6570" s="4">
        <v>-146384.64000000001</v>
      </c>
    </row>
    <row r="6571" spans="1:11" x14ac:dyDescent="0.25">
      <c r="A6571" s="2">
        <v>43095</v>
      </c>
      <c r="B6571" s="4">
        <v>306.60000000000002</v>
      </c>
      <c r="C6571" s="4">
        <v>-2724.87</v>
      </c>
      <c r="D6571" s="4">
        <v>124535</v>
      </c>
      <c r="E6571" s="4">
        <v>394333.04</v>
      </c>
      <c r="F6571" s="4">
        <v>-10.5</v>
      </c>
      <c r="G6571" s="4">
        <v>19099</v>
      </c>
      <c r="H6571" s="4">
        <v>9954.9599999999991</v>
      </c>
      <c r="I6571" s="4">
        <v>47403.94</v>
      </c>
      <c r="J6571" s="4"/>
      <c r="K6571" s="4">
        <v>-146384.64000000001</v>
      </c>
    </row>
    <row r="6572" spans="1:11" x14ac:dyDescent="0.25">
      <c r="A6572" s="2">
        <v>43096</v>
      </c>
      <c r="B6572" s="4">
        <v>306.60000000000002</v>
      </c>
      <c r="C6572" s="4">
        <v>-2724.87</v>
      </c>
      <c r="D6572" s="4">
        <v>124535</v>
      </c>
      <c r="E6572" s="4">
        <v>394333.04</v>
      </c>
      <c r="F6572" s="4">
        <v>-10.5</v>
      </c>
      <c r="G6572" s="4">
        <v>19099</v>
      </c>
      <c r="H6572" s="4">
        <v>9954.9599999999991</v>
      </c>
      <c r="I6572" s="4">
        <v>47403.94</v>
      </c>
      <c r="J6572" s="4"/>
      <c r="K6572" s="4">
        <v>-146384.64000000001</v>
      </c>
    </row>
    <row r="6573" spans="1:11" x14ac:dyDescent="0.25">
      <c r="A6573" s="2">
        <v>43097</v>
      </c>
      <c r="B6573" s="4">
        <v>306.60000000000002</v>
      </c>
      <c r="C6573" s="4">
        <v>-2724.87</v>
      </c>
      <c r="D6573" s="4">
        <v>124535</v>
      </c>
      <c r="E6573" s="4">
        <v>394333.04</v>
      </c>
      <c r="F6573" s="4">
        <v>-10.5</v>
      </c>
      <c r="G6573" s="4">
        <v>19099</v>
      </c>
      <c r="H6573" s="4">
        <v>9954.9599999999991</v>
      </c>
      <c r="I6573" s="4">
        <v>47403.94</v>
      </c>
      <c r="J6573" s="4"/>
      <c r="K6573" s="4">
        <v>-146384.64000000001</v>
      </c>
    </row>
    <row r="6574" spans="1:11" x14ac:dyDescent="0.25">
      <c r="A6574" s="2">
        <v>43098</v>
      </c>
      <c r="B6574" s="4">
        <v>306.60000000000002</v>
      </c>
      <c r="C6574" s="4">
        <v>-2724.87</v>
      </c>
      <c r="D6574" s="4">
        <v>124535</v>
      </c>
      <c r="E6574" s="4">
        <v>394333.04</v>
      </c>
      <c r="F6574" s="4">
        <v>-10.5</v>
      </c>
      <c r="G6574" s="4">
        <v>19099</v>
      </c>
      <c r="H6574" s="4">
        <v>9954.9599999999991</v>
      </c>
      <c r="I6574" s="4">
        <v>47403.94</v>
      </c>
      <c r="J6574" s="4"/>
      <c r="K6574" s="4">
        <v>-146384.64000000001</v>
      </c>
    </row>
    <row r="6575" spans="1:11" x14ac:dyDescent="0.25">
      <c r="A6575" s="2">
        <v>43099</v>
      </c>
      <c r="B6575" s="4">
        <v>306.60000000000002</v>
      </c>
      <c r="C6575" s="4">
        <v>-2724.87</v>
      </c>
      <c r="D6575" s="4">
        <v>124535</v>
      </c>
      <c r="E6575" s="4">
        <v>394333.04</v>
      </c>
      <c r="F6575" s="4">
        <v>-10.5</v>
      </c>
      <c r="G6575" s="4">
        <v>19099</v>
      </c>
      <c r="H6575" s="4">
        <v>9954.9599999999991</v>
      </c>
      <c r="I6575" s="4">
        <v>47403.94</v>
      </c>
      <c r="J6575" s="4"/>
      <c r="K6575" s="4">
        <v>-146384.64000000001</v>
      </c>
    </row>
    <row r="6576" spans="1:11" x14ac:dyDescent="0.25">
      <c r="A6576" s="2">
        <v>43100</v>
      </c>
      <c r="B6576" s="4">
        <v>311.85000000000002</v>
      </c>
      <c r="C6576" s="4">
        <v>-1529.01</v>
      </c>
      <c r="D6576" s="4">
        <v>124636</v>
      </c>
      <c r="E6576" s="4">
        <v>399487.85</v>
      </c>
      <c r="F6576" s="4">
        <v>-11.29</v>
      </c>
      <c r="G6576" s="4">
        <v>19117</v>
      </c>
      <c r="H6576" s="4">
        <v>9954.9599999999991</v>
      </c>
      <c r="I6576" s="4">
        <v>47637.23</v>
      </c>
      <c r="J6576" s="4"/>
      <c r="K6576" s="4">
        <v>-147950.17000000001</v>
      </c>
    </row>
    <row r="6577" spans="1:11" x14ac:dyDescent="0.25">
      <c r="A6577" s="2">
        <v>43101</v>
      </c>
      <c r="B6577" s="4">
        <v>311.85000000000002</v>
      </c>
      <c r="C6577" s="4">
        <v>-1529.01</v>
      </c>
      <c r="D6577" s="4">
        <v>124636</v>
      </c>
      <c r="E6577" s="4">
        <v>399487.85</v>
      </c>
      <c r="F6577" s="4">
        <v>-11.29</v>
      </c>
      <c r="G6577" s="4">
        <v>19117</v>
      </c>
      <c r="H6577" s="4">
        <v>9954.9599999999991</v>
      </c>
      <c r="I6577" s="4">
        <v>47637.23</v>
      </c>
      <c r="J6577" s="4"/>
      <c r="K6577" s="4">
        <v>-147950.17000000001</v>
      </c>
    </row>
    <row r="6578" spans="1:11" x14ac:dyDescent="0.25">
      <c r="A6578" s="2">
        <v>43102</v>
      </c>
      <c r="B6578" s="4">
        <v>311.85000000000002</v>
      </c>
      <c r="C6578" s="4">
        <v>-1529.01</v>
      </c>
      <c r="D6578" s="4">
        <v>124636</v>
      </c>
      <c r="E6578" s="4">
        <v>399487.85</v>
      </c>
      <c r="F6578" s="4">
        <v>-11.29</v>
      </c>
      <c r="G6578" s="4">
        <v>19117</v>
      </c>
      <c r="H6578" s="4">
        <v>9954.9599999999991</v>
      </c>
      <c r="I6578" s="4">
        <v>47637.23</v>
      </c>
      <c r="J6578" s="4"/>
      <c r="K6578" s="4">
        <v>-147950.17000000001</v>
      </c>
    </row>
    <row r="6579" spans="1:11" x14ac:dyDescent="0.25">
      <c r="A6579" s="2">
        <v>43103</v>
      </c>
      <c r="B6579" s="4">
        <v>311.85000000000002</v>
      </c>
      <c r="C6579" s="4">
        <v>-1529.01</v>
      </c>
      <c r="D6579" s="4">
        <v>124636</v>
      </c>
      <c r="E6579" s="4">
        <v>399487.85</v>
      </c>
      <c r="F6579" s="4">
        <v>-11.29</v>
      </c>
      <c r="G6579" s="4">
        <v>19117</v>
      </c>
      <c r="H6579" s="4">
        <v>9954.9599999999991</v>
      </c>
      <c r="I6579" s="4">
        <v>47637.23</v>
      </c>
      <c r="J6579" s="4"/>
      <c r="K6579" s="4">
        <v>-147950.17000000001</v>
      </c>
    </row>
    <row r="6580" spans="1:11" x14ac:dyDescent="0.25">
      <c r="A6580" s="2">
        <v>43104</v>
      </c>
      <c r="B6580" s="4">
        <v>311.85000000000002</v>
      </c>
      <c r="C6580" s="4">
        <v>-1529.01</v>
      </c>
      <c r="D6580" s="4">
        <v>124636</v>
      </c>
      <c r="E6580" s="4">
        <v>399487.85</v>
      </c>
      <c r="F6580" s="4">
        <v>-11.29</v>
      </c>
      <c r="G6580" s="4">
        <v>19117</v>
      </c>
      <c r="H6580" s="4">
        <v>9954.9599999999991</v>
      </c>
      <c r="I6580" s="4">
        <v>47637.23</v>
      </c>
      <c r="J6580" s="4"/>
      <c r="K6580" s="4">
        <v>-147950.17000000001</v>
      </c>
    </row>
    <row r="6581" spans="1:11" x14ac:dyDescent="0.25">
      <c r="A6581" s="2">
        <v>43105</v>
      </c>
      <c r="B6581" s="4">
        <v>311.85000000000002</v>
      </c>
      <c r="C6581" s="4">
        <v>-1529.01</v>
      </c>
      <c r="D6581" s="4">
        <v>124636</v>
      </c>
      <c r="E6581" s="4">
        <v>399487.85</v>
      </c>
      <c r="F6581" s="4">
        <v>-11.29</v>
      </c>
      <c r="G6581" s="4">
        <v>19117</v>
      </c>
      <c r="H6581" s="4">
        <v>9954.9599999999991</v>
      </c>
      <c r="I6581" s="4">
        <v>47637.23</v>
      </c>
      <c r="J6581" s="4"/>
      <c r="K6581" s="4">
        <v>-147950.17000000001</v>
      </c>
    </row>
    <row r="6582" spans="1:11" x14ac:dyDescent="0.25">
      <c r="A6582" s="2">
        <v>43106</v>
      </c>
      <c r="B6582" s="4">
        <v>311.85000000000002</v>
      </c>
      <c r="C6582" s="4">
        <v>-1529.01</v>
      </c>
      <c r="D6582" s="4">
        <v>124636</v>
      </c>
      <c r="E6582" s="4">
        <v>399487.85</v>
      </c>
      <c r="F6582" s="4">
        <v>-11.29</v>
      </c>
      <c r="G6582" s="4">
        <v>19117</v>
      </c>
      <c r="H6582" s="4">
        <v>9954.9599999999991</v>
      </c>
      <c r="I6582" s="4">
        <v>47637.23</v>
      </c>
      <c r="J6582" s="4"/>
      <c r="K6582" s="4">
        <v>-147950.17000000001</v>
      </c>
    </row>
    <row r="6583" spans="1:11" x14ac:dyDescent="0.25">
      <c r="A6583" s="2">
        <v>43107</v>
      </c>
      <c r="B6583" s="4">
        <v>311.85000000000002</v>
      </c>
      <c r="C6583" s="4">
        <v>-1529.01</v>
      </c>
      <c r="D6583" s="4">
        <v>124636</v>
      </c>
      <c r="E6583" s="4">
        <v>399487.85</v>
      </c>
      <c r="F6583" s="4">
        <v>-11.29</v>
      </c>
      <c r="G6583" s="4">
        <v>19117</v>
      </c>
      <c r="H6583" s="4">
        <v>9954.9599999999991</v>
      </c>
      <c r="I6583" s="4">
        <v>47637.23</v>
      </c>
      <c r="J6583" s="4"/>
      <c r="K6583" s="4">
        <v>-147950.17000000001</v>
      </c>
    </row>
    <row r="6584" spans="1:11" x14ac:dyDescent="0.25">
      <c r="A6584" s="2">
        <v>43108</v>
      </c>
      <c r="B6584" s="4">
        <v>311.85000000000002</v>
      </c>
      <c r="C6584" s="4">
        <v>-1529.01</v>
      </c>
      <c r="D6584" s="4">
        <v>124636</v>
      </c>
      <c r="E6584" s="4">
        <v>399487.85</v>
      </c>
      <c r="F6584" s="4">
        <v>-11.29</v>
      </c>
      <c r="G6584" s="4">
        <v>19117</v>
      </c>
      <c r="H6584" s="4">
        <v>9954.9599999999991</v>
      </c>
      <c r="I6584" s="4">
        <v>47637.23</v>
      </c>
      <c r="J6584" s="4"/>
      <c r="K6584" s="4">
        <v>-147950.17000000001</v>
      </c>
    </row>
    <row r="6585" spans="1:11" x14ac:dyDescent="0.25">
      <c r="A6585" s="2">
        <v>43109</v>
      </c>
      <c r="B6585" s="4">
        <v>311.85000000000002</v>
      </c>
      <c r="C6585" s="4">
        <v>-1529.01</v>
      </c>
      <c r="D6585" s="4">
        <v>124636</v>
      </c>
      <c r="E6585" s="4">
        <v>399487.85</v>
      </c>
      <c r="F6585" s="4">
        <v>-11.29</v>
      </c>
      <c r="G6585" s="4">
        <v>19117</v>
      </c>
      <c r="H6585" s="4">
        <v>9954.9599999999991</v>
      </c>
      <c r="I6585" s="4">
        <v>47637.23</v>
      </c>
      <c r="J6585" s="4"/>
      <c r="K6585" s="4">
        <v>-147950.17000000001</v>
      </c>
    </row>
    <row r="6586" spans="1:11" x14ac:dyDescent="0.25">
      <c r="A6586" s="2">
        <v>43110</v>
      </c>
      <c r="B6586" s="4">
        <v>311.85000000000002</v>
      </c>
      <c r="C6586" s="4">
        <v>-1529.01</v>
      </c>
      <c r="D6586" s="4">
        <v>124636</v>
      </c>
      <c r="E6586" s="4">
        <v>399487.85</v>
      </c>
      <c r="F6586" s="4">
        <v>-11.29</v>
      </c>
      <c r="G6586" s="4">
        <v>19117</v>
      </c>
      <c r="H6586" s="4">
        <v>9954.9599999999991</v>
      </c>
      <c r="I6586" s="4">
        <v>47637.23</v>
      </c>
      <c r="J6586" s="4"/>
      <c r="K6586" s="4">
        <v>-147950.17000000001</v>
      </c>
    </row>
    <row r="6587" spans="1:11" x14ac:dyDescent="0.25">
      <c r="A6587" s="2">
        <v>43111</v>
      </c>
      <c r="B6587" s="4">
        <v>311.85000000000002</v>
      </c>
      <c r="C6587" s="4">
        <v>-1529.01</v>
      </c>
      <c r="D6587" s="4">
        <v>124636</v>
      </c>
      <c r="E6587" s="4">
        <v>399487.85</v>
      </c>
      <c r="F6587" s="4">
        <v>-11.29</v>
      </c>
      <c r="G6587" s="4">
        <v>19117</v>
      </c>
      <c r="H6587" s="4">
        <v>9954.9599999999991</v>
      </c>
      <c r="I6587" s="4">
        <v>47637.23</v>
      </c>
      <c r="J6587" s="4"/>
      <c r="K6587" s="4">
        <v>-147950.17000000001</v>
      </c>
    </row>
    <row r="6588" spans="1:11" x14ac:dyDescent="0.25">
      <c r="A6588" s="2">
        <v>43112</v>
      </c>
      <c r="B6588" s="4">
        <v>311.85000000000002</v>
      </c>
      <c r="C6588" s="4">
        <v>-1529.01</v>
      </c>
      <c r="D6588" s="4">
        <v>124636</v>
      </c>
      <c r="E6588" s="4">
        <v>399487.85</v>
      </c>
      <c r="F6588" s="4">
        <v>-11.29</v>
      </c>
      <c r="G6588" s="4">
        <v>19117</v>
      </c>
      <c r="H6588" s="4">
        <v>9954.9599999999991</v>
      </c>
      <c r="I6588" s="4">
        <v>47637.23</v>
      </c>
      <c r="J6588" s="4"/>
      <c r="K6588" s="4">
        <v>-147950.17000000001</v>
      </c>
    </row>
    <row r="6589" spans="1:11" x14ac:dyDescent="0.25">
      <c r="A6589" s="2">
        <v>43113</v>
      </c>
      <c r="B6589" s="4">
        <v>311.85000000000002</v>
      </c>
      <c r="C6589" s="4">
        <v>-1529.01</v>
      </c>
      <c r="D6589" s="4">
        <v>124636</v>
      </c>
      <c r="E6589" s="4">
        <v>399487.85</v>
      </c>
      <c r="F6589" s="4">
        <v>-11.29</v>
      </c>
      <c r="G6589" s="4">
        <v>19117</v>
      </c>
      <c r="H6589" s="4">
        <v>9954.9599999999991</v>
      </c>
      <c r="I6589" s="4">
        <v>47637.23</v>
      </c>
      <c r="J6589" s="4"/>
      <c r="K6589" s="4">
        <v>-147950.17000000001</v>
      </c>
    </row>
    <row r="6590" spans="1:11" x14ac:dyDescent="0.25">
      <c r="A6590" s="2">
        <v>43114</v>
      </c>
      <c r="B6590" s="4">
        <v>311.85000000000002</v>
      </c>
      <c r="C6590" s="4">
        <v>-1529.01</v>
      </c>
      <c r="D6590" s="4">
        <v>124636</v>
      </c>
      <c r="E6590" s="4">
        <v>399487.85</v>
      </c>
      <c r="F6590" s="4">
        <v>-11.29</v>
      </c>
      <c r="G6590" s="4">
        <v>19117</v>
      </c>
      <c r="H6590" s="4">
        <v>9954.9599999999991</v>
      </c>
      <c r="I6590" s="4">
        <v>47637.23</v>
      </c>
      <c r="J6590" s="4"/>
      <c r="K6590" s="4">
        <v>-147950.17000000001</v>
      </c>
    </row>
    <row r="6591" spans="1:11" x14ac:dyDescent="0.25">
      <c r="A6591" s="2">
        <v>43115</v>
      </c>
      <c r="B6591" s="4">
        <v>311.85000000000002</v>
      </c>
      <c r="C6591" s="4">
        <v>-1529.01</v>
      </c>
      <c r="D6591" s="4">
        <v>124636</v>
      </c>
      <c r="E6591" s="4">
        <v>399487.85</v>
      </c>
      <c r="F6591" s="4">
        <v>-11.29</v>
      </c>
      <c r="G6591" s="4">
        <v>19117</v>
      </c>
      <c r="H6591" s="4">
        <v>9954.9599999999991</v>
      </c>
      <c r="I6591" s="4">
        <v>47637.23</v>
      </c>
      <c r="J6591" s="4"/>
      <c r="K6591" s="4">
        <v>-147950.17000000001</v>
      </c>
    </row>
    <row r="6592" spans="1:11" x14ac:dyDescent="0.25">
      <c r="A6592" s="2">
        <v>43116</v>
      </c>
      <c r="B6592" s="4">
        <v>311.85000000000002</v>
      </c>
      <c r="C6592" s="4">
        <v>-1529.01</v>
      </c>
      <c r="D6592" s="4">
        <v>124636</v>
      </c>
      <c r="E6592" s="4">
        <v>399487.85</v>
      </c>
      <c r="F6592" s="4">
        <v>-11.29</v>
      </c>
      <c r="G6592" s="4">
        <v>19117</v>
      </c>
      <c r="H6592" s="4">
        <v>9954.9599999999991</v>
      </c>
      <c r="I6592" s="4">
        <v>47637.23</v>
      </c>
      <c r="J6592" s="4"/>
      <c r="K6592" s="4">
        <v>-147950.17000000001</v>
      </c>
    </row>
    <row r="6593" spans="1:11" x14ac:dyDescent="0.25">
      <c r="A6593" s="2">
        <v>43117</v>
      </c>
      <c r="B6593" s="4">
        <v>311.85000000000002</v>
      </c>
      <c r="C6593" s="4">
        <v>-1529.01</v>
      </c>
      <c r="D6593" s="4">
        <v>124636</v>
      </c>
      <c r="E6593" s="4">
        <v>399487.85</v>
      </c>
      <c r="F6593" s="4">
        <v>-11.29</v>
      </c>
      <c r="G6593" s="4">
        <v>19117</v>
      </c>
      <c r="H6593" s="4">
        <v>9954.9599999999991</v>
      </c>
      <c r="I6593" s="4">
        <v>47637.23</v>
      </c>
      <c r="J6593" s="4"/>
      <c r="K6593" s="4">
        <v>-147950.17000000001</v>
      </c>
    </row>
    <row r="6594" spans="1:11" x14ac:dyDescent="0.25">
      <c r="A6594" s="2">
        <v>43118</v>
      </c>
      <c r="B6594" s="4">
        <v>311.85000000000002</v>
      </c>
      <c r="C6594" s="4">
        <v>-1529.01</v>
      </c>
      <c r="D6594" s="4">
        <v>124636</v>
      </c>
      <c r="E6594" s="4">
        <v>399487.85</v>
      </c>
      <c r="F6594" s="4">
        <v>-11.29</v>
      </c>
      <c r="G6594" s="4">
        <v>19117</v>
      </c>
      <c r="H6594" s="4">
        <v>9954.9599999999991</v>
      </c>
      <c r="I6594" s="4">
        <v>47637.23</v>
      </c>
      <c r="J6594" s="4"/>
      <c r="K6594" s="4">
        <v>-147950.17000000001</v>
      </c>
    </row>
    <row r="6595" spans="1:11" x14ac:dyDescent="0.25">
      <c r="A6595" s="2">
        <v>43119</v>
      </c>
      <c r="B6595" s="4">
        <v>311.85000000000002</v>
      </c>
      <c r="C6595" s="4">
        <v>-1529.01</v>
      </c>
      <c r="D6595" s="4">
        <v>124636</v>
      </c>
      <c r="E6595" s="4">
        <v>399487.85</v>
      </c>
      <c r="F6595" s="4">
        <v>-11.29</v>
      </c>
      <c r="G6595" s="4">
        <v>19117</v>
      </c>
      <c r="H6595" s="4">
        <v>9954.9599999999991</v>
      </c>
      <c r="I6595" s="4">
        <v>47637.23</v>
      </c>
      <c r="J6595" s="4"/>
      <c r="K6595" s="4">
        <v>-147950.17000000001</v>
      </c>
    </row>
    <row r="6596" spans="1:11" x14ac:dyDescent="0.25">
      <c r="A6596" s="2">
        <v>43120</v>
      </c>
      <c r="B6596" s="4">
        <v>311.85000000000002</v>
      </c>
      <c r="C6596" s="4">
        <v>-1529.01</v>
      </c>
      <c r="D6596" s="4">
        <v>124636</v>
      </c>
      <c r="E6596" s="4">
        <v>399487.85</v>
      </c>
      <c r="F6596" s="4">
        <v>-11.29</v>
      </c>
      <c r="G6596" s="4">
        <v>19117</v>
      </c>
      <c r="H6596" s="4">
        <v>9954.9599999999991</v>
      </c>
      <c r="I6596" s="4">
        <v>47637.23</v>
      </c>
      <c r="J6596" s="4"/>
      <c r="K6596" s="4">
        <v>-147950.17000000001</v>
      </c>
    </row>
    <row r="6597" spans="1:11" x14ac:dyDescent="0.25">
      <c r="A6597" s="2">
        <v>43121</v>
      </c>
      <c r="B6597" s="4">
        <v>311.85000000000002</v>
      </c>
      <c r="C6597" s="4">
        <v>-1529.01</v>
      </c>
      <c r="D6597" s="4">
        <v>124636</v>
      </c>
      <c r="E6597" s="4">
        <v>399487.85</v>
      </c>
      <c r="F6597" s="4">
        <v>-11.29</v>
      </c>
      <c r="G6597" s="4">
        <v>19117</v>
      </c>
      <c r="H6597" s="4">
        <v>9954.9599999999991</v>
      </c>
      <c r="I6597" s="4">
        <v>47637.23</v>
      </c>
      <c r="J6597" s="4"/>
      <c r="K6597" s="4">
        <v>-147950.17000000001</v>
      </c>
    </row>
    <row r="6598" spans="1:11" x14ac:dyDescent="0.25">
      <c r="A6598" s="2">
        <v>43122</v>
      </c>
      <c r="B6598" s="4">
        <v>311.85000000000002</v>
      </c>
      <c r="C6598" s="4">
        <v>-1529.01</v>
      </c>
      <c r="D6598" s="4">
        <v>124636</v>
      </c>
      <c r="E6598" s="4">
        <v>399487.85</v>
      </c>
      <c r="F6598" s="4">
        <v>-11.29</v>
      </c>
      <c r="G6598" s="4">
        <v>19117</v>
      </c>
      <c r="H6598" s="4">
        <v>9954.9599999999991</v>
      </c>
      <c r="I6598" s="4">
        <v>47637.23</v>
      </c>
      <c r="J6598" s="4"/>
      <c r="K6598" s="4">
        <v>-147950.17000000001</v>
      </c>
    </row>
    <row r="6599" spans="1:11" x14ac:dyDescent="0.25">
      <c r="A6599" s="2">
        <v>43123</v>
      </c>
      <c r="B6599" s="4">
        <v>311.85000000000002</v>
      </c>
      <c r="C6599" s="4">
        <v>-1529.01</v>
      </c>
      <c r="D6599" s="4">
        <v>124636</v>
      </c>
      <c r="E6599" s="4">
        <v>399487.85</v>
      </c>
      <c r="F6599" s="4">
        <v>-11.29</v>
      </c>
      <c r="G6599" s="4">
        <v>19117</v>
      </c>
      <c r="H6599" s="4">
        <v>9954.9599999999991</v>
      </c>
      <c r="I6599" s="4">
        <v>47637.23</v>
      </c>
      <c r="J6599" s="4"/>
      <c r="K6599" s="4">
        <v>-147950.17000000001</v>
      </c>
    </row>
    <row r="6600" spans="1:11" x14ac:dyDescent="0.25">
      <c r="A6600" s="2">
        <v>43124</v>
      </c>
      <c r="B6600" s="4">
        <v>311.85000000000002</v>
      </c>
      <c r="C6600" s="4">
        <v>-1529.01</v>
      </c>
      <c r="D6600" s="4">
        <v>124636</v>
      </c>
      <c r="E6600" s="4">
        <v>399487.85</v>
      </c>
      <c r="F6600" s="4">
        <v>-11.29</v>
      </c>
      <c r="G6600" s="4">
        <v>19117</v>
      </c>
      <c r="H6600" s="4">
        <v>9954.9599999999991</v>
      </c>
      <c r="I6600" s="4">
        <v>47637.23</v>
      </c>
      <c r="J6600" s="4"/>
      <c r="K6600" s="4">
        <v>-147950.17000000001</v>
      </c>
    </row>
    <row r="6601" spans="1:11" x14ac:dyDescent="0.25">
      <c r="A6601" s="2">
        <v>43125</v>
      </c>
      <c r="B6601" s="4">
        <v>311.85000000000002</v>
      </c>
      <c r="C6601" s="4">
        <v>-1529.01</v>
      </c>
      <c r="D6601" s="4">
        <v>124636</v>
      </c>
      <c r="E6601" s="4">
        <v>399487.85</v>
      </c>
      <c r="F6601" s="4">
        <v>-11.29</v>
      </c>
      <c r="G6601" s="4">
        <v>19117</v>
      </c>
      <c r="H6601" s="4">
        <v>9954.9599999999991</v>
      </c>
      <c r="I6601" s="4">
        <v>47637.23</v>
      </c>
      <c r="J6601" s="4"/>
      <c r="K6601" s="4">
        <v>-147950.17000000001</v>
      </c>
    </row>
    <row r="6602" spans="1:11" x14ac:dyDescent="0.25">
      <c r="A6602" s="2">
        <v>43126</v>
      </c>
      <c r="B6602" s="4">
        <v>311.85000000000002</v>
      </c>
      <c r="C6602" s="4">
        <v>-1529.01</v>
      </c>
      <c r="D6602" s="4">
        <v>124636</v>
      </c>
      <c r="E6602" s="4">
        <v>399487.85</v>
      </c>
      <c r="F6602" s="4">
        <v>-11.29</v>
      </c>
      <c r="G6602" s="4">
        <v>19117</v>
      </c>
      <c r="H6602" s="4">
        <v>9954.9599999999991</v>
      </c>
      <c r="I6602" s="4">
        <v>47637.23</v>
      </c>
      <c r="J6602" s="4"/>
      <c r="K6602" s="4">
        <v>-147950.17000000001</v>
      </c>
    </row>
    <row r="6603" spans="1:11" x14ac:dyDescent="0.25">
      <c r="A6603" s="2">
        <v>43127</v>
      </c>
      <c r="B6603" s="4">
        <v>311.85000000000002</v>
      </c>
      <c r="C6603" s="4">
        <v>-1529.01</v>
      </c>
      <c r="D6603" s="4">
        <v>124636</v>
      </c>
      <c r="E6603" s="4">
        <v>399487.85</v>
      </c>
      <c r="F6603" s="4">
        <v>-11.29</v>
      </c>
      <c r="G6603" s="4">
        <v>19117</v>
      </c>
      <c r="H6603" s="4">
        <v>9954.9599999999991</v>
      </c>
      <c r="I6603" s="4">
        <v>47637.23</v>
      </c>
      <c r="J6603" s="4"/>
      <c r="K6603" s="4">
        <v>-147950.17000000001</v>
      </c>
    </row>
    <row r="6604" spans="1:11" x14ac:dyDescent="0.25">
      <c r="A6604" s="2">
        <v>43128</v>
      </c>
      <c r="B6604" s="4">
        <v>311.85000000000002</v>
      </c>
      <c r="C6604" s="4">
        <v>-1529.01</v>
      </c>
      <c r="D6604" s="4">
        <v>124636</v>
      </c>
      <c r="E6604" s="4">
        <v>399487.85</v>
      </c>
      <c r="F6604" s="4">
        <v>-11.29</v>
      </c>
      <c r="G6604" s="4">
        <v>19117</v>
      </c>
      <c r="H6604" s="4">
        <v>9954.9599999999991</v>
      </c>
      <c r="I6604" s="4">
        <v>47637.23</v>
      </c>
      <c r="J6604" s="4"/>
      <c r="K6604" s="4">
        <v>-147950.17000000001</v>
      </c>
    </row>
    <row r="6605" spans="1:11" x14ac:dyDescent="0.25">
      <c r="A6605" s="2">
        <v>43129</v>
      </c>
      <c r="B6605" s="4">
        <v>311.85000000000002</v>
      </c>
      <c r="C6605" s="4">
        <v>-1529.01</v>
      </c>
      <c r="D6605" s="4">
        <v>124636</v>
      </c>
      <c r="E6605" s="4">
        <v>399487.85</v>
      </c>
      <c r="F6605" s="4">
        <v>-11.29</v>
      </c>
      <c r="G6605" s="4">
        <v>19117</v>
      </c>
      <c r="H6605" s="4">
        <v>9954.9599999999991</v>
      </c>
      <c r="I6605" s="4">
        <v>47637.23</v>
      </c>
      <c r="J6605" s="4"/>
      <c r="K6605" s="4">
        <v>-147950.17000000001</v>
      </c>
    </row>
    <row r="6606" spans="1:11" x14ac:dyDescent="0.25">
      <c r="A6606" s="2">
        <v>43130</v>
      </c>
      <c r="B6606" s="4">
        <v>311.85000000000002</v>
      </c>
      <c r="C6606" s="4">
        <v>-1529.01</v>
      </c>
      <c r="D6606" s="4">
        <v>124636</v>
      </c>
      <c r="E6606" s="4">
        <v>399487.85</v>
      </c>
      <c r="F6606" s="4">
        <v>-11.29</v>
      </c>
      <c r="G6606" s="4">
        <v>19117</v>
      </c>
      <c r="H6606" s="4">
        <v>9954.9599999999991</v>
      </c>
      <c r="I6606" s="4">
        <v>47637.23</v>
      </c>
      <c r="J6606" s="4"/>
      <c r="K6606" s="4">
        <v>-147950.17000000001</v>
      </c>
    </row>
    <row r="6607" spans="1:11" x14ac:dyDescent="0.25">
      <c r="A6607" s="2">
        <v>43131</v>
      </c>
      <c r="B6607" s="4">
        <v>311.85000000000002</v>
      </c>
      <c r="C6607" s="4">
        <v>-1529.01</v>
      </c>
      <c r="D6607" s="4">
        <v>125163</v>
      </c>
      <c r="E6607" s="4">
        <v>399487.85</v>
      </c>
      <c r="F6607" s="4">
        <v>-9.4</v>
      </c>
      <c r="G6607" s="4">
        <v>19117</v>
      </c>
      <c r="H6607" s="4">
        <v>9954.9599999999991</v>
      </c>
      <c r="I6607" s="4">
        <v>47791.05</v>
      </c>
      <c r="J6607" s="4"/>
      <c r="K6607" s="4">
        <v>-147950.17000000001</v>
      </c>
    </row>
    <row r="6608" spans="1:11" x14ac:dyDescent="0.25">
      <c r="A6608" s="2">
        <v>43132</v>
      </c>
      <c r="B6608" s="4">
        <v>311.85000000000002</v>
      </c>
      <c r="C6608" s="4">
        <v>-1529.01</v>
      </c>
      <c r="D6608" s="4">
        <v>125163</v>
      </c>
      <c r="E6608" s="4">
        <v>399487.85</v>
      </c>
      <c r="F6608" s="4">
        <v>-9.4</v>
      </c>
      <c r="G6608" s="4">
        <v>19117</v>
      </c>
      <c r="H6608" s="4">
        <v>9954.9599999999991</v>
      </c>
      <c r="I6608" s="4">
        <v>47791.05</v>
      </c>
      <c r="J6608" s="4"/>
      <c r="K6608" s="4">
        <v>-147950.17000000001</v>
      </c>
    </row>
    <row r="6609" spans="1:11" x14ac:dyDescent="0.25">
      <c r="A6609" s="2">
        <v>43133</v>
      </c>
      <c r="B6609" s="4">
        <v>311.85000000000002</v>
      </c>
      <c r="C6609" s="4">
        <v>-1529.01</v>
      </c>
      <c r="D6609" s="4">
        <v>125163</v>
      </c>
      <c r="E6609" s="4">
        <v>399487.85</v>
      </c>
      <c r="F6609" s="4">
        <v>-9.4</v>
      </c>
      <c r="G6609" s="4">
        <v>19117</v>
      </c>
      <c r="H6609" s="4">
        <v>9954.9599999999991</v>
      </c>
      <c r="I6609" s="4">
        <v>47791.05</v>
      </c>
      <c r="J6609" s="4"/>
      <c r="K6609" s="4">
        <v>-147950.17000000001</v>
      </c>
    </row>
    <row r="6610" spans="1:11" x14ac:dyDescent="0.25">
      <c r="A6610" s="2">
        <v>43134</v>
      </c>
      <c r="B6610" s="4">
        <v>311.85000000000002</v>
      </c>
      <c r="C6610" s="4">
        <v>-1529.01</v>
      </c>
      <c r="D6610" s="4">
        <v>125163</v>
      </c>
      <c r="E6610" s="4">
        <v>399487.85</v>
      </c>
      <c r="F6610" s="4">
        <v>-9.4</v>
      </c>
      <c r="G6610" s="4">
        <v>19117</v>
      </c>
      <c r="H6610" s="4">
        <v>9954.9599999999991</v>
      </c>
      <c r="I6610" s="4">
        <v>47791.05</v>
      </c>
      <c r="J6610" s="4"/>
      <c r="K6610" s="4">
        <v>-147950.17000000001</v>
      </c>
    </row>
    <row r="6611" spans="1:11" x14ac:dyDescent="0.25">
      <c r="A6611" s="2">
        <v>43135</v>
      </c>
      <c r="B6611" s="4">
        <v>311.85000000000002</v>
      </c>
      <c r="C6611" s="4">
        <v>-1529.01</v>
      </c>
      <c r="D6611" s="4">
        <v>125163</v>
      </c>
      <c r="E6611" s="4">
        <v>399487.85</v>
      </c>
      <c r="F6611" s="4">
        <v>-9.4</v>
      </c>
      <c r="G6611" s="4">
        <v>19117</v>
      </c>
      <c r="H6611" s="4">
        <v>9954.9599999999991</v>
      </c>
      <c r="I6611" s="4">
        <v>47791.05</v>
      </c>
      <c r="J6611" s="4"/>
      <c r="K6611" s="4">
        <v>-147950.17000000001</v>
      </c>
    </row>
    <row r="6612" spans="1:11" x14ac:dyDescent="0.25">
      <c r="A6612" s="2">
        <v>43136</v>
      </c>
      <c r="B6612" s="4">
        <v>311.85000000000002</v>
      </c>
      <c r="C6612" s="4">
        <v>-1529.01</v>
      </c>
      <c r="D6612" s="4">
        <v>125163</v>
      </c>
      <c r="E6612" s="4">
        <v>399487.85</v>
      </c>
      <c r="F6612" s="4">
        <v>-9.4</v>
      </c>
      <c r="G6612" s="4">
        <v>19117</v>
      </c>
      <c r="H6612" s="4">
        <v>9954.9599999999991</v>
      </c>
      <c r="I6612" s="4">
        <v>47791.05</v>
      </c>
      <c r="J6612" s="4"/>
      <c r="K6612" s="4">
        <v>-147950.17000000001</v>
      </c>
    </row>
    <row r="6613" spans="1:11" x14ac:dyDescent="0.25">
      <c r="A6613" s="2">
        <v>43137</v>
      </c>
      <c r="B6613" s="4">
        <v>311.85000000000002</v>
      </c>
      <c r="C6613" s="4">
        <v>-1529.01</v>
      </c>
      <c r="D6613" s="4">
        <v>125163</v>
      </c>
      <c r="E6613" s="4">
        <v>399487.85</v>
      </c>
      <c r="F6613" s="4">
        <v>-9.4</v>
      </c>
      <c r="G6613" s="4">
        <v>19117</v>
      </c>
      <c r="H6613" s="4">
        <v>9954.9599999999991</v>
      </c>
      <c r="I6613" s="4">
        <v>47791.05</v>
      </c>
      <c r="J6613" s="4"/>
      <c r="K6613" s="4">
        <v>-147950.17000000001</v>
      </c>
    </row>
    <row r="6614" spans="1:11" x14ac:dyDescent="0.25">
      <c r="A6614" s="2">
        <v>43138</v>
      </c>
      <c r="B6614" s="4">
        <v>311.85000000000002</v>
      </c>
      <c r="C6614" s="4">
        <v>-1529.01</v>
      </c>
      <c r="D6614" s="4">
        <v>125163</v>
      </c>
      <c r="E6614" s="4">
        <v>399487.85</v>
      </c>
      <c r="F6614" s="4">
        <v>-9.4</v>
      </c>
      <c r="G6614" s="4">
        <v>19117</v>
      </c>
      <c r="H6614" s="4">
        <v>9954.9599999999991</v>
      </c>
      <c r="I6614" s="4">
        <v>47791.05</v>
      </c>
      <c r="J6614" s="4"/>
      <c r="K6614" s="4">
        <v>-147950.17000000001</v>
      </c>
    </row>
    <row r="6615" spans="1:11" x14ac:dyDescent="0.25">
      <c r="A6615" s="2">
        <v>43139</v>
      </c>
      <c r="B6615" s="4">
        <v>311.85000000000002</v>
      </c>
      <c r="C6615" s="4">
        <v>-1529.01</v>
      </c>
      <c r="D6615" s="4">
        <v>125163</v>
      </c>
      <c r="E6615" s="4">
        <v>399487.85</v>
      </c>
      <c r="F6615" s="4">
        <v>-9.4</v>
      </c>
      <c r="G6615" s="4">
        <v>19117</v>
      </c>
      <c r="H6615" s="4">
        <v>9954.9599999999991</v>
      </c>
      <c r="I6615" s="4">
        <v>47791.05</v>
      </c>
      <c r="J6615" s="4"/>
      <c r="K6615" s="4">
        <v>-147950.17000000001</v>
      </c>
    </row>
    <row r="6616" spans="1:11" x14ac:dyDescent="0.25">
      <c r="A6616" s="2">
        <v>43140</v>
      </c>
      <c r="B6616" s="4">
        <v>311.85000000000002</v>
      </c>
      <c r="C6616" s="4">
        <v>-1529.01</v>
      </c>
      <c r="D6616" s="4">
        <v>125163</v>
      </c>
      <c r="E6616" s="4">
        <v>399487.85</v>
      </c>
      <c r="F6616" s="4">
        <v>-9.4</v>
      </c>
      <c r="G6616" s="4">
        <v>19117</v>
      </c>
      <c r="H6616" s="4">
        <v>9954.9599999999991</v>
      </c>
      <c r="I6616" s="4">
        <v>47791.05</v>
      </c>
      <c r="J6616" s="4"/>
      <c r="K6616" s="4">
        <v>-147950.17000000001</v>
      </c>
    </row>
    <row r="6617" spans="1:11" x14ac:dyDescent="0.25">
      <c r="A6617" s="2">
        <v>43141</v>
      </c>
      <c r="B6617" s="4">
        <v>311.85000000000002</v>
      </c>
      <c r="C6617" s="4">
        <v>-1529.01</v>
      </c>
      <c r="D6617" s="4">
        <v>125163</v>
      </c>
      <c r="E6617" s="4">
        <v>399487.85</v>
      </c>
      <c r="F6617" s="4">
        <v>-9.4</v>
      </c>
      <c r="G6617" s="4">
        <v>19117</v>
      </c>
      <c r="H6617" s="4">
        <v>9954.9599999999991</v>
      </c>
      <c r="I6617" s="4">
        <v>47791.05</v>
      </c>
      <c r="J6617" s="4"/>
      <c r="K6617" s="4">
        <v>-147950.17000000001</v>
      </c>
    </row>
    <row r="6618" spans="1:11" x14ac:dyDescent="0.25">
      <c r="A6618" s="2">
        <v>43142</v>
      </c>
      <c r="B6618" s="4">
        <v>311.85000000000002</v>
      </c>
      <c r="C6618" s="4">
        <v>-1529.01</v>
      </c>
      <c r="D6618" s="4">
        <v>125163</v>
      </c>
      <c r="E6618" s="4">
        <v>399487.85</v>
      </c>
      <c r="F6618" s="4">
        <v>-9.4</v>
      </c>
      <c r="G6618" s="4">
        <v>19117</v>
      </c>
      <c r="H6618" s="4">
        <v>9954.9599999999991</v>
      </c>
      <c r="I6618" s="4">
        <v>47791.05</v>
      </c>
      <c r="J6618" s="4"/>
      <c r="K6618" s="4">
        <v>-147950.17000000001</v>
      </c>
    </row>
    <row r="6619" spans="1:11" x14ac:dyDescent="0.25">
      <c r="A6619" s="2">
        <v>43143</v>
      </c>
      <c r="B6619" s="4">
        <v>311.85000000000002</v>
      </c>
      <c r="C6619" s="4">
        <v>-1529.01</v>
      </c>
      <c r="D6619" s="4">
        <v>125163</v>
      </c>
      <c r="E6619" s="4">
        <v>399487.85</v>
      </c>
      <c r="F6619" s="4">
        <v>-9.4</v>
      </c>
      <c r="G6619" s="4">
        <v>19117</v>
      </c>
      <c r="H6619" s="4">
        <v>9954.9599999999991</v>
      </c>
      <c r="I6619" s="4">
        <v>47791.05</v>
      </c>
      <c r="J6619" s="4"/>
      <c r="K6619" s="4">
        <v>-147950.17000000001</v>
      </c>
    </row>
    <row r="6620" spans="1:11" x14ac:dyDescent="0.25">
      <c r="A6620" s="2">
        <v>43144</v>
      </c>
      <c r="B6620" s="4">
        <v>311.85000000000002</v>
      </c>
      <c r="C6620" s="4">
        <v>-1529.01</v>
      </c>
      <c r="D6620" s="4">
        <v>125163</v>
      </c>
      <c r="E6620" s="4">
        <v>399487.85</v>
      </c>
      <c r="F6620" s="4">
        <v>-9.4</v>
      </c>
      <c r="G6620" s="4">
        <v>19117</v>
      </c>
      <c r="H6620" s="4">
        <v>9954.9599999999991</v>
      </c>
      <c r="I6620" s="4">
        <v>47791.05</v>
      </c>
      <c r="J6620" s="4"/>
      <c r="K6620" s="4">
        <v>-147950.17000000001</v>
      </c>
    </row>
    <row r="6621" spans="1:11" x14ac:dyDescent="0.25">
      <c r="A6621" s="2">
        <v>43145</v>
      </c>
      <c r="B6621" s="4">
        <v>311.85000000000002</v>
      </c>
      <c r="C6621" s="4">
        <v>-1529.01</v>
      </c>
      <c r="D6621" s="4">
        <v>125163</v>
      </c>
      <c r="E6621" s="4">
        <v>399487.85</v>
      </c>
      <c r="F6621" s="4">
        <v>-9.4</v>
      </c>
      <c r="G6621" s="4">
        <v>19117</v>
      </c>
      <c r="H6621" s="4">
        <v>9954.9599999999991</v>
      </c>
      <c r="I6621" s="4">
        <v>47791.05</v>
      </c>
      <c r="J6621" s="4"/>
      <c r="K6621" s="4">
        <v>-147950.17000000001</v>
      </c>
    </row>
    <row r="6622" spans="1:11" x14ac:dyDescent="0.25">
      <c r="A6622" s="2">
        <v>43146</v>
      </c>
      <c r="B6622" s="4">
        <v>311.85000000000002</v>
      </c>
      <c r="C6622" s="4">
        <v>-1529.01</v>
      </c>
      <c r="D6622" s="4">
        <v>125163</v>
      </c>
      <c r="E6622" s="4">
        <v>399487.85</v>
      </c>
      <c r="F6622" s="4">
        <v>-9.4</v>
      </c>
      <c r="G6622" s="4">
        <v>19117</v>
      </c>
      <c r="H6622" s="4">
        <v>9954.9599999999991</v>
      </c>
      <c r="I6622" s="4">
        <v>47791.05</v>
      </c>
      <c r="J6622" s="4"/>
      <c r="K6622" s="4">
        <v>-147950.17000000001</v>
      </c>
    </row>
    <row r="6623" spans="1:11" x14ac:dyDescent="0.25">
      <c r="A6623" s="2">
        <v>43147</v>
      </c>
      <c r="B6623" s="4">
        <v>311.85000000000002</v>
      </c>
      <c r="C6623" s="4">
        <v>-1529.01</v>
      </c>
      <c r="D6623" s="4">
        <v>125163</v>
      </c>
      <c r="E6623" s="4">
        <v>399487.85</v>
      </c>
      <c r="F6623" s="4">
        <v>-9.4</v>
      </c>
      <c r="G6623" s="4">
        <v>19117</v>
      </c>
      <c r="H6623" s="4">
        <v>9954.9599999999991</v>
      </c>
      <c r="I6623" s="4">
        <v>47791.05</v>
      </c>
      <c r="J6623" s="4"/>
      <c r="K6623" s="4">
        <v>-147950.17000000001</v>
      </c>
    </row>
    <row r="6624" spans="1:11" x14ac:dyDescent="0.25">
      <c r="A6624" s="2">
        <v>43148</v>
      </c>
      <c r="B6624" s="4">
        <v>311.85000000000002</v>
      </c>
      <c r="C6624" s="4">
        <v>-1529.01</v>
      </c>
      <c r="D6624" s="4">
        <v>125163</v>
      </c>
      <c r="E6624" s="4">
        <v>399487.85</v>
      </c>
      <c r="F6624" s="4">
        <v>-9.4</v>
      </c>
      <c r="G6624" s="4">
        <v>19117</v>
      </c>
      <c r="H6624" s="4">
        <v>9954.9599999999991</v>
      </c>
      <c r="I6624" s="4">
        <v>47791.05</v>
      </c>
      <c r="J6624" s="4"/>
      <c r="K6624" s="4">
        <v>-147950.17000000001</v>
      </c>
    </row>
    <row r="6625" spans="1:11" x14ac:dyDescent="0.25">
      <c r="A6625" s="2">
        <v>43149</v>
      </c>
      <c r="B6625" s="4">
        <v>311.85000000000002</v>
      </c>
      <c r="C6625" s="4">
        <v>-1529.01</v>
      </c>
      <c r="D6625" s="4">
        <v>125163</v>
      </c>
      <c r="E6625" s="4">
        <v>399487.85</v>
      </c>
      <c r="F6625" s="4">
        <v>-9.4</v>
      </c>
      <c r="G6625" s="4">
        <v>19117</v>
      </c>
      <c r="H6625" s="4">
        <v>9954.9599999999991</v>
      </c>
      <c r="I6625" s="4">
        <v>47791.05</v>
      </c>
      <c r="J6625" s="4"/>
      <c r="K6625" s="4">
        <v>-147950.17000000001</v>
      </c>
    </row>
    <row r="6626" spans="1:11" x14ac:dyDescent="0.25">
      <c r="A6626" s="2">
        <v>43150</v>
      </c>
      <c r="B6626" s="4">
        <v>311.85000000000002</v>
      </c>
      <c r="C6626" s="4">
        <v>-1529.01</v>
      </c>
      <c r="D6626" s="4">
        <v>125163</v>
      </c>
      <c r="E6626" s="4">
        <v>399487.85</v>
      </c>
      <c r="F6626" s="4">
        <v>-9.4</v>
      </c>
      <c r="G6626" s="4">
        <v>19117</v>
      </c>
      <c r="H6626" s="4">
        <v>9954.9599999999991</v>
      </c>
      <c r="I6626" s="4">
        <v>47791.05</v>
      </c>
      <c r="J6626" s="4"/>
      <c r="K6626" s="4">
        <v>-147950.17000000001</v>
      </c>
    </row>
    <row r="6627" spans="1:11" x14ac:dyDescent="0.25">
      <c r="A6627" s="2">
        <v>43151</v>
      </c>
      <c r="B6627" s="4">
        <v>311.85000000000002</v>
      </c>
      <c r="C6627" s="4">
        <v>-1529.01</v>
      </c>
      <c r="D6627" s="4">
        <v>125163</v>
      </c>
      <c r="E6627" s="4">
        <v>399487.85</v>
      </c>
      <c r="F6627" s="4">
        <v>-9.4</v>
      </c>
      <c r="G6627" s="4">
        <v>19117</v>
      </c>
      <c r="H6627" s="4">
        <v>9954.9599999999991</v>
      </c>
      <c r="I6627" s="4">
        <v>47791.05</v>
      </c>
      <c r="J6627" s="4"/>
      <c r="K6627" s="4">
        <v>-147950.17000000001</v>
      </c>
    </row>
    <row r="6628" spans="1:11" x14ac:dyDescent="0.25">
      <c r="A6628" s="2">
        <v>43152</v>
      </c>
      <c r="B6628" s="4">
        <v>311.85000000000002</v>
      </c>
      <c r="C6628" s="4">
        <v>-1529.01</v>
      </c>
      <c r="D6628" s="4">
        <v>125163</v>
      </c>
      <c r="E6628" s="4">
        <v>399487.85</v>
      </c>
      <c r="F6628" s="4">
        <v>-9.4</v>
      </c>
      <c r="G6628" s="4">
        <v>19117</v>
      </c>
      <c r="H6628" s="4">
        <v>9954.9599999999991</v>
      </c>
      <c r="I6628" s="4">
        <v>47791.05</v>
      </c>
      <c r="J6628" s="4"/>
      <c r="K6628" s="4">
        <v>-147950.17000000001</v>
      </c>
    </row>
    <row r="6629" spans="1:11" x14ac:dyDescent="0.25">
      <c r="A6629" s="2">
        <v>43153</v>
      </c>
      <c r="B6629" s="4">
        <v>311.85000000000002</v>
      </c>
      <c r="C6629" s="4">
        <v>-1529.01</v>
      </c>
      <c r="D6629" s="4">
        <v>125163</v>
      </c>
      <c r="E6629" s="4">
        <v>399487.85</v>
      </c>
      <c r="F6629" s="4">
        <v>-9.4</v>
      </c>
      <c r="G6629" s="4">
        <v>19117</v>
      </c>
      <c r="H6629" s="4">
        <v>9954.9599999999991</v>
      </c>
      <c r="I6629" s="4">
        <v>47791.05</v>
      </c>
      <c r="J6629" s="4"/>
      <c r="K6629" s="4">
        <v>-147950.17000000001</v>
      </c>
    </row>
    <row r="6630" spans="1:11" x14ac:dyDescent="0.25">
      <c r="A6630" s="2">
        <v>43154</v>
      </c>
      <c r="B6630" s="4">
        <v>311.85000000000002</v>
      </c>
      <c r="C6630" s="4">
        <v>-1529.01</v>
      </c>
      <c r="D6630" s="4">
        <v>125163</v>
      </c>
      <c r="E6630" s="4">
        <v>399487.85</v>
      </c>
      <c r="F6630" s="4">
        <v>-9.4</v>
      </c>
      <c r="G6630" s="4">
        <v>19117</v>
      </c>
      <c r="H6630" s="4">
        <v>9954.9599999999991</v>
      </c>
      <c r="I6630" s="4">
        <v>47791.05</v>
      </c>
      <c r="J6630" s="4"/>
      <c r="K6630" s="4">
        <v>-147950.17000000001</v>
      </c>
    </row>
    <row r="6631" spans="1:11" x14ac:dyDescent="0.25">
      <c r="A6631" s="2">
        <v>43155</v>
      </c>
      <c r="B6631" s="4">
        <v>311.85000000000002</v>
      </c>
      <c r="C6631" s="4">
        <v>-1529.01</v>
      </c>
      <c r="D6631" s="4">
        <v>125163</v>
      </c>
      <c r="E6631" s="4">
        <v>399487.85</v>
      </c>
      <c r="F6631" s="4">
        <v>-9.4</v>
      </c>
      <c r="G6631" s="4">
        <v>19117</v>
      </c>
      <c r="H6631" s="4">
        <v>9954.9599999999991</v>
      </c>
      <c r="I6631" s="4">
        <v>47791.05</v>
      </c>
      <c r="J6631" s="4"/>
      <c r="K6631" s="4">
        <v>-147950.17000000001</v>
      </c>
    </row>
    <row r="6632" spans="1:11" x14ac:dyDescent="0.25">
      <c r="A6632" s="2">
        <v>43156</v>
      </c>
      <c r="B6632" s="4">
        <v>311.85000000000002</v>
      </c>
      <c r="C6632" s="4">
        <v>-1529.01</v>
      </c>
      <c r="D6632" s="4">
        <v>125163</v>
      </c>
      <c r="E6632" s="4">
        <v>399487.85</v>
      </c>
      <c r="F6632" s="4">
        <v>-9.4</v>
      </c>
      <c r="G6632" s="4">
        <v>19117</v>
      </c>
      <c r="H6632" s="4">
        <v>9954.9599999999991</v>
      </c>
      <c r="I6632" s="4">
        <v>47791.05</v>
      </c>
      <c r="J6632" s="4"/>
      <c r="K6632" s="4">
        <v>-147950.17000000001</v>
      </c>
    </row>
    <row r="6633" spans="1:11" x14ac:dyDescent="0.25">
      <c r="A6633" s="2">
        <v>43157</v>
      </c>
      <c r="B6633" s="4">
        <v>311.85000000000002</v>
      </c>
      <c r="C6633" s="4">
        <v>-1529.01</v>
      </c>
      <c r="D6633" s="4">
        <v>125163</v>
      </c>
      <c r="E6633" s="4">
        <v>399487.85</v>
      </c>
      <c r="F6633" s="4">
        <v>-9.4</v>
      </c>
      <c r="G6633" s="4">
        <v>19117</v>
      </c>
      <c r="H6633" s="4">
        <v>9954.9599999999991</v>
      </c>
      <c r="I6633" s="4">
        <v>47791.05</v>
      </c>
      <c r="J6633" s="4"/>
      <c r="K6633" s="4">
        <v>-147950.17000000001</v>
      </c>
    </row>
    <row r="6634" spans="1:11" x14ac:dyDescent="0.25">
      <c r="A6634" s="2">
        <v>43158</v>
      </c>
      <c r="B6634" s="4">
        <v>311.85000000000002</v>
      </c>
      <c r="C6634" s="4">
        <v>-1529.01</v>
      </c>
      <c r="D6634" s="4">
        <v>125163</v>
      </c>
      <c r="E6634" s="4">
        <v>399487.85</v>
      </c>
      <c r="F6634" s="4">
        <v>-9.4</v>
      </c>
      <c r="G6634" s="4">
        <v>19117</v>
      </c>
      <c r="H6634" s="4">
        <v>9954.9599999999991</v>
      </c>
      <c r="I6634" s="4">
        <v>47791.05</v>
      </c>
      <c r="J6634" s="4"/>
      <c r="K6634" s="4">
        <v>-147950.17000000001</v>
      </c>
    </row>
    <row r="6635" spans="1:11" x14ac:dyDescent="0.25">
      <c r="A6635" s="2">
        <v>43159</v>
      </c>
      <c r="B6635" s="4">
        <v>311.85000000000002</v>
      </c>
      <c r="C6635" s="4">
        <v>-1529.01</v>
      </c>
      <c r="D6635" s="4">
        <v>125775</v>
      </c>
      <c r="E6635" s="4">
        <v>399487.85</v>
      </c>
      <c r="F6635" s="4">
        <v>-9.2799999999999994</v>
      </c>
      <c r="G6635" s="4">
        <v>19117</v>
      </c>
      <c r="H6635" s="4">
        <v>9954.9599999999991</v>
      </c>
      <c r="I6635" s="4">
        <v>47642.55</v>
      </c>
      <c r="J6635" s="4"/>
      <c r="K6635" s="4">
        <v>-147950.17000000001</v>
      </c>
    </row>
    <row r="6636" spans="1:11" x14ac:dyDescent="0.25">
      <c r="A6636" s="2">
        <v>43160</v>
      </c>
      <c r="B6636" s="4">
        <v>311.85000000000002</v>
      </c>
      <c r="C6636" s="4">
        <v>-1529.01</v>
      </c>
      <c r="D6636" s="4">
        <v>125775</v>
      </c>
      <c r="E6636" s="4">
        <v>399487.85</v>
      </c>
      <c r="F6636" s="4">
        <v>-9.2799999999999994</v>
      </c>
      <c r="G6636" s="4">
        <v>19117</v>
      </c>
      <c r="H6636" s="4">
        <v>9954.9599999999991</v>
      </c>
      <c r="I6636" s="4">
        <v>47642.55</v>
      </c>
      <c r="J6636" s="4"/>
      <c r="K6636" s="4">
        <v>-147950.17000000001</v>
      </c>
    </row>
    <row r="6637" spans="1:11" x14ac:dyDescent="0.25">
      <c r="A6637" s="2">
        <v>43161</v>
      </c>
      <c r="B6637" s="4">
        <v>311.85000000000002</v>
      </c>
      <c r="C6637" s="4">
        <v>-1529.01</v>
      </c>
      <c r="D6637" s="4">
        <v>125775</v>
      </c>
      <c r="E6637" s="4">
        <v>399487.85</v>
      </c>
      <c r="F6637" s="4">
        <v>-9.2799999999999994</v>
      </c>
      <c r="G6637" s="4">
        <v>19117</v>
      </c>
      <c r="H6637" s="4">
        <v>9954.9599999999991</v>
      </c>
      <c r="I6637" s="4">
        <v>47642.55</v>
      </c>
      <c r="J6637" s="4"/>
      <c r="K6637" s="4">
        <v>-147950.17000000001</v>
      </c>
    </row>
    <row r="6638" spans="1:11" x14ac:dyDescent="0.25">
      <c r="A6638" s="2">
        <v>43162</v>
      </c>
      <c r="B6638" s="4">
        <v>311.85000000000002</v>
      </c>
      <c r="C6638" s="4">
        <v>-1529.01</v>
      </c>
      <c r="D6638" s="4">
        <v>125775</v>
      </c>
      <c r="E6638" s="4">
        <v>399487.85</v>
      </c>
      <c r="F6638" s="4">
        <v>-9.2799999999999994</v>
      </c>
      <c r="G6638" s="4">
        <v>19117</v>
      </c>
      <c r="H6638" s="4">
        <v>9954.9599999999991</v>
      </c>
      <c r="I6638" s="4">
        <v>47642.55</v>
      </c>
      <c r="J6638" s="4"/>
      <c r="K6638" s="4">
        <v>-147950.17000000001</v>
      </c>
    </row>
    <row r="6639" spans="1:11" x14ac:dyDescent="0.25">
      <c r="A6639" s="2">
        <v>43163</v>
      </c>
      <c r="B6639" s="4">
        <v>311.85000000000002</v>
      </c>
      <c r="C6639" s="4">
        <v>-1529.01</v>
      </c>
      <c r="D6639" s="4">
        <v>125775</v>
      </c>
      <c r="E6639" s="4">
        <v>399487.85</v>
      </c>
      <c r="F6639" s="4">
        <v>-9.2799999999999994</v>
      </c>
      <c r="G6639" s="4">
        <v>19117</v>
      </c>
      <c r="H6639" s="4">
        <v>9954.9599999999991</v>
      </c>
      <c r="I6639" s="4">
        <v>47642.55</v>
      </c>
      <c r="J6639" s="4"/>
      <c r="K6639" s="4">
        <v>-147950.17000000001</v>
      </c>
    </row>
    <row r="6640" spans="1:11" x14ac:dyDescent="0.25">
      <c r="A6640" s="2">
        <v>43164</v>
      </c>
      <c r="B6640" s="4">
        <v>311.85000000000002</v>
      </c>
      <c r="C6640" s="4">
        <v>-1529.01</v>
      </c>
      <c r="D6640" s="4">
        <v>125775</v>
      </c>
      <c r="E6640" s="4">
        <v>399487.85</v>
      </c>
      <c r="F6640" s="4">
        <v>-9.2799999999999994</v>
      </c>
      <c r="G6640" s="4">
        <v>19117</v>
      </c>
      <c r="H6640" s="4">
        <v>9954.9599999999991</v>
      </c>
      <c r="I6640" s="4">
        <v>47642.55</v>
      </c>
      <c r="J6640" s="4"/>
      <c r="K6640" s="4">
        <v>-147950.17000000001</v>
      </c>
    </row>
    <row r="6641" spans="1:11" x14ac:dyDescent="0.25">
      <c r="A6641" s="2">
        <v>43165</v>
      </c>
      <c r="B6641" s="4">
        <v>311.85000000000002</v>
      </c>
      <c r="C6641" s="4">
        <v>-1529.01</v>
      </c>
      <c r="D6641" s="4">
        <v>125775</v>
      </c>
      <c r="E6641" s="4">
        <v>399487.85</v>
      </c>
      <c r="F6641" s="4">
        <v>-9.2799999999999994</v>
      </c>
      <c r="G6641" s="4">
        <v>19117</v>
      </c>
      <c r="H6641" s="4">
        <v>9954.9599999999991</v>
      </c>
      <c r="I6641" s="4">
        <v>47642.55</v>
      </c>
      <c r="J6641" s="4"/>
      <c r="K6641" s="4">
        <v>-147950.17000000001</v>
      </c>
    </row>
    <row r="6642" spans="1:11" x14ac:dyDescent="0.25">
      <c r="A6642" s="2">
        <v>43166</v>
      </c>
      <c r="B6642" s="4">
        <v>311.85000000000002</v>
      </c>
      <c r="C6642" s="4">
        <v>-1529.01</v>
      </c>
      <c r="D6642" s="4">
        <v>125775</v>
      </c>
      <c r="E6642" s="4">
        <v>399487.85</v>
      </c>
      <c r="F6642" s="4">
        <v>-9.2799999999999994</v>
      </c>
      <c r="G6642" s="4">
        <v>19117</v>
      </c>
      <c r="H6642" s="4">
        <v>9954.9599999999991</v>
      </c>
      <c r="I6642" s="4">
        <v>47642.55</v>
      </c>
      <c r="J6642" s="4"/>
      <c r="K6642" s="4">
        <v>-147950.17000000001</v>
      </c>
    </row>
    <row r="6643" spans="1:11" x14ac:dyDescent="0.25">
      <c r="A6643" s="2">
        <v>43167</v>
      </c>
      <c r="B6643" s="4">
        <v>311.85000000000002</v>
      </c>
      <c r="C6643" s="4">
        <v>-1529.01</v>
      </c>
      <c r="D6643" s="4">
        <v>125775</v>
      </c>
      <c r="E6643" s="4">
        <v>399487.85</v>
      </c>
      <c r="F6643" s="4">
        <v>-9.2799999999999994</v>
      </c>
      <c r="G6643" s="4">
        <v>19117</v>
      </c>
      <c r="H6643" s="4">
        <v>9954.9599999999991</v>
      </c>
      <c r="I6643" s="4">
        <v>47642.55</v>
      </c>
      <c r="J6643" s="4"/>
      <c r="K6643" s="4">
        <v>-147950.17000000001</v>
      </c>
    </row>
    <row r="6644" spans="1:11" x14ac:dyDescent="0.25">
      <c r="A6644" s="2">
        <v>43168</v>
      </c>
      <c r="B6644" s="4">
        <v>311.85000000000002</v>
      </c>
      <c r="C6644" s="4">
        <v>-1529.01</v>
      </c>
      <c r="D6644" s="4">
        <v>125775</v>
      </c>
      <c r="E6644" s="4">
        <v>399487.85</v>
      </c>
      <c r="F6644" s="4">
        <v>-9.2799999999999994</v>
      </c>
      <c r="G6644" s="4">
        <v>19117</v>
      </c>
      <c r="H6644" s="4">
        <v>9954.9599999999991</v>
      </c>
      <c r="I6644" s="4">
        <v>47642.55</v>
      </c>
      <c r="J6644" s="4"/>
      <c r="K6644" s="4">
        <v>-147950.17000000001</v>
      </c>
    </row>
    <row r="6645" spans="1:11" x14ac:dyDescent="0.25">
      <c r="A6645" s="2">
        <v>43169</v>
      </c>
      <c r="B6645" s="4">
        <v>311.85000000000002</v>
      </c>
      <c r="C6645" s="4">
        <v>-1529.01</v>
      </c>
      <c r="D6645" s="4">
        <v>125775</v>
      </c>
      <c r="E6645" s="4">
        <v>399487.85</v>
      </c>
      <c r="F6645" s="4">
        <v>-9.2799999999999994</v>
      </c>
      <c r="G6645" s="4">
        <v>19117</v>
      </c>
      <c r="H6645" s="4">
        <v>9954.9599999999991</v>
      </c>
      <c r="I6645" s="4">
        <v>47642.55</v>
      </c>
      <c r="J6645" s="4"/>
      <c r="K6645" s="4">
        <v>-147950.17000000001</v>
      </c>
    </row>
    <row r="6646" spans="1:11" x14ac:dyDescent="0.25">
      <c r="A6646" s="2">
        <v>43170</v>
      </c>
      <c r="B6646" s="4">
        <v>311.85000000000002</v>
      </c>
      <c r="C6646" s="4">
        <v>-1529.01</v>
      </c>
      <c r="D6646" s="4">
        <v>125775</v>
      </c>
      <c r="E6646" s="4">
        <v>399487.85</v>
      </c>
      <c r="F6646" s="4">
        <v>-9.2799999999999994</v>
      </c>
      <c r="G6646" s="4">
        <v>19117</v>
      </c>
      <c r="H6646" s="4">
        <v>9954.9599999999991</v>
      </c>
      <c r="I6646" s="4">
        <v>47642.55</v>
      </c>
      <c r="J6646" s="4"/>
      <c r="K6646" s="4">
        <v>-147950.17000000001</v>
      </c>
    </row>
    <row r="6647" spans="1:11" x14ac:dyDescent="0.25">
      <c r="A6647" s="2">
        <v>43171</v>
      </c>
      <c r="B6647" s="4">
        <v>311.85000000000002</v>
      </c>
      <c r="C6647" s="4">
        <v>-1529.01</v>
      </c>
      <c r="D6647" s="4">
        <v>125775</v>
      </c>
      <c r="E6647" s="4">
        <v>399487.85</v>
      </c>
      <c r="F6647" s="4">
        <v>-9.2799999999999994</v>
      </c>
      <c r="G6647" s="4">
        <v>19117</v>
      </c>
      <c r="H6647" s="4">
        <v>9954.9599999999991</v>
      </c>
      <c r="I6647" s="4">
        <v>47642.55</v>
      </c>
      <c r="J6647" s="4"/>
      <c r="K6647" s="4">
        <v>-147950.17000000001</v>
      </c>
    </row>
    <row r="6648" spans="1:11" x14ac:dyDescent="0.25">
      <c r="A6648" s="2">
        <v>43172</v>
      </c>
      <c r="B6648" s="4">
        <v>311.85000000000002</v>
      </c>
      <c r="C6648" s="4">
        <v>-1529.01</v>
      </c>
      <c r="D6648" s="4">
        <v>125775</v>
      </c>
      <c r="E6648" s="4">
        <v>399487.85</v>
      </c>
      <c r="F6648" s="4">
        <v>-9.2799999999999994</v>
      </c>
      <c r="G6648" s="4">
        <v>19117</v>
      </c>
      <c r="H6648" s="4">
        <v>9954.9599999999991</v>
      </c>
      <c r="I6648" s="4">
        <v>47642.55</v>
      </c>
      <c r="J6648" s="4"/>
      <c r="K6648" s="4">
        <v>-147950.17000000001</v>
      </c>
    </row>
    <row r="6649" spans="1:11" x14ac:dyDescent="0.25">
      <c r="A6649" s="2">
        <v>43173</v>
      </c>
      <c r="B6649" s="4">
        <v>311.85000000000002</v>
      </c>
      <c r="C6649" s="4">
        <v>-1529.01</v>
      </c>
      <c r="D6649" s="4">
        <v>125775</v>
      </c>
      <c r="E6649" s="4">
        <v>399487.85</v>
      </c>
      <c r="F6649" s="4">
        <v>-9.2799999999999994</v>
      </c>
      <c r="G6649" s="4">
        <v>19117</v>
      </c>
      <c r="H6649" s="4">
        <v>9954.9599999999991</v>
      </c>
      <c r="I6649" s="4">
        <v>47642.55</v>
      </c>
      <c r="J6649" s="4"/>
      <c r="K6649" s="4">
        <v>-147950.17000000001</v>
      </c>
    </row>
    <row r="6650" spans="1:11" x14ac:dyDescent="0.25">
      <c r="A6650" s="2">
        <v>43174</v>
      </c>
      <c r="B6650" s="4">
        <v>311.85000000000002</v>
      </c>
      <c r="C6650" s="4">
        <v>-1529.01</v>
      </c>
      <c r="D6650" s="4">
        <v>125775</v>
      </c>
      <c r="E6650" s="4">
        <v>399487.85</v>
      </c>
      <c r="F6650" s="4">
        <v>-9.2799999999999994</v>
      </c>
      <c r="G6650" s="4">
        <v>19117</v>
      </c>
      <c r="H6650" s="4">
        <v>9954.9599999999991</v>
      </c>
      <c r="I6650" s="4">
        <v>47642.55</v>
      </c>
      <c r="J6650" s="4"/>
      <c r="K6650" s="4">
        <v>-147950.17000000001</v>
      </c>
    </row>
    <row r="6651" spans="1:11" x14ac:dyDescent="0.25">
      <c r="A6651" s="2">
        <v>43175</v>
      </c>
      <c r="B6651" s="4">
        <v>311.85000000000002</v>
      </c>
      <c r="C6651" s="4">
        <v>-1529.01</v>
      </c>
      <c r="D6651" s="4">
        <v>125775</v>
      </c>
      <c r="E6651" s="4">
        <v>399487.85</v>
      </c>
      <c r="F6651" s="4">
        <v>-9.2799999999999994</v>
      </c>
      <c r="G6651" s="4">
        <v>19117</v>
      </c>
      <c r="H6651" s="4">
        <v>9954.9599999999991</v>
      </c>
      <c r="I6651" s="4">
        <v>47642.55</v>
      </c>
      <c r="J6651" s="4"/>
      <c r="K6651" s="4">
        <v>-147950.17000000001</v>
      </c>
    </row>
    <row r="6652" spans="1:11" x14ac:dyDescent="0.25">
      <c r="A6652" s="2">
        <v>43176</v>
      </c>
      <c r="B6652" s="4">
        <v>311.85000000000002</v>
      </c>
      <c r="C6652" s="4">
        <v>-1529.01</v>
      </c>
      <c r="D6652" s="4">
        <v>125775</v>
      </c>
      <c r="E6652" s="4">
        <v>399487.85</v>
      </c>
      <c r="F6652" s="4">
        <v>-9.2799999999999994</v>
      </c>
      <c r="G6652" s="4">
        <v>19117</v>
      </c>
      <c r="H6652" s="4">
        <v>9954.9599999999991</v>
      </c>
      <c r="I6652" s="4">
        <v>47642.55</v>
      </c>
      <c r="J6652" s="4"/>
      <c r="K6652" s="4">
        <v>-147950.17000000001</v>
      </c>
    </row>
    <row r="6653" spans="1:11" x14ac:dyDescent="0.25">
      <c r="A6653" s="2">
        <v>43177</v>
      </c>
      <c r="B6653" s="4">
        <v>311.85000000000002</v>
      </c>
      <c r="C6653" s="4">
        <v>-1529.01</v>
      </c>
      <c r="D6653" s="4">
        <v>125775</v>
      </c>
      <c r="E6653" s="4">
        <v>399487.85</v>
      </c>
      <c r="F6653" s="4">
        <v>-9.2799999999999994</v>
      </c>
      <c r="G6653" s="4">
        <v>19117</v>
      </c>
      <c r="H6653" s="4">
        <v>9954.9599999999991</v>
      </c>
      <c r="I6653" s="4">
        <v>47642.55</v>
      </c>
      <c r="J6653" s="4"/>
      <c r="K6653" s="4">
        <v>-147950.17000000001</v>
      </c>
    </row>
    <row r="6654" spans="1:11" x14ac:dyDescent="0.25">
      <c r="A6654" s="2">
        <v>43178</v>
      </c>
      <c r="B6654" s="4">
        <v>311.85000000000002</v>
      </c>
      <c r="C6654" s="4">
        <v>-1529.01</v>
      </c>
      <c r="D6654" s="4">
        <v>125775</v>
      </c>
      <c r="E6654" s="4">
        <v>399487.85</v>
      </c>
      <c r="F6654" s="4">
        <v>-9.2799999999999994</v>
      </c>
      <c r="G6654" s="4">
        <v>19117</v>
      </c>
      <c r="H6654" s="4">
        <v>9954.9599999999991</v>
      </c>
      <c r="I6654" s="4">
        <v>47642.55</v>
      </c>
      <c r="J6654" s="4"/>
      <c r="K6654" s="4">
        <v>-147950.17000000001</v>
      </c>
    </row>
    <row r="6655" spans="1:11" x14ac:dyDescent="0.25">
      <c r="A6655" s="2">
        <v>43179</v>
      </c>
      <c r="B6655" s="4">
        <v>311.85000000000002</v>
      </c>
      <c r="C6655" s="4">
        <v>-1529.01</v>
      </c>
      <c r="D6655" s="4">
        <v>125775</v>
      </c>
      <c r="E6655" s="4">
        <v>399487.85</v>
      </c>
      <c r="F6655" s="4">
        <v>-9.2799999999999994</v>
      </c>
      <c r="G6655" s="4">
        <v>19117</v>
      </c>
      <c r="H6655" s="4">
        <v>9954.9599999999991</v>
      </c>
      <c r="I6655" s="4">
        <v>47642.55</v>
      </c>
      <c r="J6655" s="4"/>
      <c r="K6655" s="4">
        <v>-147950.17000000001</v>
      </c>
    </row>
    <row r="6656" spans="1:11" x14ac:dyDescent="0.25">
      <c r="A6656" s="2">
        <v>43180</v>
      </c>
      <c r="B6656" s="4">
        <v>311.85000000000002</v>
      </c>
      <c r="C6656" s="4">
        <v>-1529.01</v>
      </c>
      <c r="D6656" s="4">
        <v>125775</v>
      </c>
      <c r="E6656" s="4">
        <v>399487.85</v>
      </c>
      <c r="F6656" s="4">
        <v>-9.2799999999999994</v>
      </c>
      <c r="G6656" s="4">
        <v>19117</v>
      </c>
      <c r="H6656" s="4">
        <v>9954.9599999999991</v>
      </c>
      <c r="I6656" s="4">
        <v>47642.55</v>
      </c>
      <c r="J6656" s="4"/>
      <c r="K6656" s="4">
        <v>-147950.17000000001</v>
      </c>
    </row>
    <row r="6657" spans="1:11" x14ac:dyDescent="0.25">
      <c r="A6657" s="2">
        <v>43181</v>
      </c>
      <c r="B6657" s="4">
        <v>311.85000000000002</v>
      </c>
      <c r="C6657" s="4">
        <v>-1529.01</v>
      </c>
      <c r="D6657" s="4">
        <v>125775</v>
      </c>
      <c r="E6657" s="4">
        <v>399487.85</v>
      </c>
      <c r="F6657" s="4">
        <v>-9.2799999999999994</v>
      </c>
      <c r="G6657" s="4">
        <v>19117</v>
      </c>
      <c r="H6657" s="4">
        <v>9954.9599999999991</v>
      </c>
      <c r="I6657" s="4">
        <v>47642.55</v>
      </c>
      <c r="J6657" s="4"/>
      <c r="K6657" s="4">
        <v>-147950.17000000001</v>
      </c>
    </row>
    <row r="6658" spans="1:11" x14ac:dyDescent="0.25">
      <c r="A6658" s="2">
        <v>43182</v>
      </c>
      <c r="B6658" s="4">
        <v>311.85000000000002</v>
      </c>
      <c r="C6658" s="4">
        <v>-1529.01</v>
      </c>
      <c r="D6658" s="4">
        <v>125775</v>
      </c>
      <c r="E6658" s="4">
        <v>399487.85</v>
      </c>
      <c r="F6658" s="4">
        <v>-9.2799999999999994</v>
      </c>
      <c r="G6658" s="4">
        <v>19117</v>
      </c>
      <c r="H6658" s="4">
        <v>9954.9599999999991</v>
      </c>
      <c r="I6658" s="4">
        <v>47642.55</v>
      </c>
      <c r="J6658" s="4"/>
      <c r="K6658" s="4">
        <v>-147950.17000000001</v>
      </c>
    </row>
    <row r="6659" spans="1:11" x14ac:dyDescent="0.25">
      <c r="A6659" s="2">
        <v>43183</v>
      </c>
      <c r="B6659" s="4">
        <v>311.85000000000002</v>
      </c>
      <c r="C6659" s="4">
        <v>-1529.01</v>
      </c>
      <c r="D6659" s="4">
        <v>125775</v>
      </c>
      <c r="E6659" s="4">
        <v>399487.85</v>
      </c>
      <c r="F6659" s="4">
        <v>-9.2799999999999994</v>
      </c>
      <c r="G6659" s="4">
        <v>19117</v>
      </c>
      <c r="H6659" s="4">
        <v>9954.9599999999991</v>
      </c>
      <c r="I6659" s="4">
        <v>47642.55</v>
      </c>
      <c r="J6659" s="4"/>
      <c r="K6659" s="4">
        <v>-147950.17000000001</v>
      </c>
    </row>
    <row r="6660" spans="1:11" x14ac:dyDescent="0.25">
      <c r="A6660" s="2">
        <v>43184</v>
      </c>
      <c r="B6660" s="4">
        <v>311.85000000000002</v>
      </c>
      <c r="C6660" s="4">
        <v>-1529.01</v>
      </c>
      <c r="D6660" s="4">
        <v>125775</v>
      </c>
      <c r="E6660" s="4">
        <v>399487.85</v>
      </c>
      <c r="F6660" s="4">
        <v>-9.2799999999999994</v>
      </c>
      <c r="G6660" s="4">
        <v>19117</v>
      </c>
      <c r="H6660" s="4">
        <v>9954.9599999999991</v>
      </c>
      <c r="I6660" s="4">
        <v>47642.55</v>
      </c>
      <c r="J6660" s="4"/>
      <c r="K6660" s="4">
        <v>-147950.17000000001</v>
      </c>
    </row>
    <row r="6661" spans="1:11" x14ac:dyDescent="0.25">
      <c r="A6661" s="2">
        <v>43185</v>
      </c>
      <c r="B6661" s="4">
        <v>311.85000000000002</v>
      </c>
      <c r="C6661" s="4">
        <v>-1529.01</v>
      </c>
      <c r="D6661" s="4">
        <v>125775</v>
      </c>
      <c r="E6661" s="4">
        <v>399487.85</v>
      </c>
      <c r="F6661" s="4">
        <v>-9.2799999999999994</v>
      </c>
      <c r="G6661" s="4">
        <v>19117</v>
      </c>
      <c r="H6661" s="4">
        <v>9954.9599999999991</v>
      </c>
      <c r="I6661" s="4">
        <v>47642.55</v>
      </c>
      <c r="J6661" s="4"/>
      <c r="K6661" s="4">
        <v>-147950.17000000001</v>
      </c>
    </row>
    <row r="6662" spans="1:11" x14ac:dyDescent="0.25">
      <c r="A6662" s="2">
        <v>43186</v>
      </c>
      <c r="B6662" s="4">
        <v>311.85000000000002</v>
      </c>
      <c r="C6662" s="4">
        <v>-1529.01</v>
      </c>
      <c r="D6662" s="4">
        <v>125775</v>
      </c>
      <c r="E6662" s="4">
        <v>399487.85</v>
      </c>
      <c r="F6662" s="4">
        <v>-9.2799999999999994</v>
      </c>
      <c r="G6662" s="4">
        <v>19117</v>
      </c>
      <c r="H6662" s="4">
        <v>9954.9599999999991</v>
      </c>
      <c r="I6662" s="4">
        <v>47642.55</v>
      </c>
      <c r="J6662" s="4"/>
      <c r="K6662" s="4">
        <v>-147950.17000000001</v>
      </c>
    </row>
    <row r="6663" spans="1:11" x14ac:dyDescent="0.25">
      <c r="A6663" s="2">
        <v>43187</v>
      </c>
      <c r="B6663" s="4">
        <v>311.85000000000002</v>
      </c>
      <c r="C6663" s="4">
        <v>-1529.01</v>
      </c>
      <c r="D6663" s="4">
        <v>125775</v>
      </c>
      <c r="E6663" s="4">
        <v>399487.85</v>
      </c>
      <c r="F6663" s="4">
        <v>-9.2799999999999994</v>
      </c>
      <c r="G6663" s="4">
        <v>19117</v>
      </c>
      <c r="H6663" s="4">
        <v>9954.9599999999991</v>
      </c>
      <c r="I6663" s="4">
        <v>47642.55</v>
      </c>
      <c r="J6663" s="4"/>
      <c r="K6663" s="4">
        <v>-147950.17000000001</v>
      </c>
    </row>
    <row r="6664" spans="1:11" x14ac:dyDescent="0.25">
      <c r="A6664" s="2">
        <v>43188</v>
      </c>
      <c r="B6664" s="4">
        <v>311.85000000000002</v>
      </c>
      <c r="C6664" s="4">
        <v>-1529.01</v>
      </c>
      <c r="D6664" s="4">
        <v>125775</v>
      </c>
      <c r="E6664" s="4">
        <v>399487.85</v>
      </c>
      <c r="F6664" s="4">
        <v>-9.2799999999999994</v>
      </c>
      <c r="G6664" s="4">
        <v>19117</v>
      </c>
      <c r="H6664" s="4">
        <v>9954.9599999999991</v>
      </c>
      <c r="I6664" s="4">
        <v>47642.55</v>
      </c>
      <c r="J6664" s="4"/>
      <c r="K6664" s="4">
        <v>-147950.17000000001</v>
      </c>
    </row>
    <row r="6665" spans="1:11" x14ac:dyDescent="0.25">
      <c r="A6665" s="2">
        <v>43189</v>
      </c>
      <c r="B6665" s="4">
        <v>311.85000000000002</v>
      </c>
      <c r="C6665" s="4">
        <v>-1529.01</v>
      </c>
      <c r="D6665" s="4">
        <v>125775</v>
      </c>
      <c r="E6665" s="4">
        <v>399487.85</v>
      </c>
      <c r="F6665" s="4">
        <v>-9.2799999999999994</v>
      </c>
      <c r="G6665" s="4">
        <v>19117</v>
      </c>
      <c r="H6665" s="4">
        <v>9954.9599999999991</v>
      </c>
      <c r="I6665" s="4">
        <v>47642.55</v>
      </c>
      <c r="J6665" s="4"/>
      <c r="K6665" s="4">
        <v>-147950.17000000001</v>
      </c>
    </row>
    <row r="6666" spans="1:11" x14ac:dyDescent="0.25">
      <c r="A6666" s="2">
        <v>43190</v>
      </c>
      <c r="B6666" s="4">
        <v>318.74</v>
      </c>
      <c r="C6666" s="4">
        <v>-2840.9</v>
      </c>
      <c r="D6666" s="4">
        <v>126853</v>
      </c>
      <c r="E6666" s="4">
        <v>406162.17</v>
      </c>
      <c r="F6666" s="4">
        <v>-9.42</v>
      </c>
      <c r="G6666" s="4">
        <v>19227</v>
      </c>
      <c r="H6666" s="4">
        <v>9954.9599999999991</v>
      </c>
      <c r="I6666" s="4">
        <v>47614.41</v>
      </c>
      <c r="J6666" s="4"/>
      <c r="K6666" s="4">
        <v>-153560.76</v>
      </c>
    </row>
    <row r="6667" spans="1:11" x14ac:dyDescent="0.25">
      <c r="A6667" s="2">
        <v>43191</v>
      </c>
      <c r="B6667" s="4">
        <v>318.74</v>
      </c>
      <c r="C6667" s="4">
        <v>-2840.9</v>
      </c>
      <c r="D6667" s="4">
        <v>126853</v>
      </c>
      <c r="E6667" s="4">
        <v>406162.17</v>
      </c>
      <c r="F6667" s="4">
        <v>-9.42</v>
      </c>
      <c r="G6667" s="4">
        <v>19227</v>
      </c>
      <c r="H6667" s="4">
        <v>9954.9599999999991</v>
      </c>
      <c r="I6667" s="4">
        <v>47614.41</v>
      </c>
      <c r="J6667" s="4"/>
      <c r="K6667" s="4">
        <v>-153560.76</v>
      </c>
    </row>
    <row r="6668" spans="1:11" x14ac:dyDescent="0.25">
      <c r="A6668" s="2">
        <v>43192</v>
      </c>
      <c r="B6668" s="4">
        <v>318.74</v>
      </c>
      <c r="C6668" s="4">
        <v>-2840.9</v>
      </c>
      <c r="D6668" s="4">
        <v>126853</v>
      </c>
      <c r="E6668" s="4">
        <v>406162.17</v>
      </c>
      <c r="F6668" s="4">
        <v>-9.42</v>
      </c>
      <c r="G6668" s="4">
        <v>19227</v>
      </c>
      <c r="H6668" s="4">
        <v>9954.9599999999991</v>
      </c>
      <c r="I6668" s="4">
        <v>47614.41</v>
      </c>
      <c r="J6668" s="4"/>
      <c r="K6668" s="4">
        <v>-153560.76</v>
      </c>
    </row>
    <row r="6669" spans="1:11" x14ac:dyDescent="0.25">
      <c r="A6669" s="2">
        <v>43193</v>
      </c>
      <c r="B6669" s="4">
        <v>318.74</v>
      </c>
      <c r="C6669" s="4">
        <v>-2840.9</v>
      </c>
      <c r="D6669" s="4">
        <v>126853</v>
      </c>
      <c r="E6669" s="4">
        <v>406162.17</v>
      </c>
      <c r="F6669" s="4">
        <v>-9.42</v>
      </c>
      <c r="G6669" s="4">
        <v>19227</v>
      </c>
      <c r="H6669" s="4">
        <v>9954.9599999999991</v>
      </c>
      <c r="I6669" s="4">
        <v>47614.41</v>
      </c>
      <c r="J6669" s="4"/>
      <c r="K6669" s="4">
        <v>-153560.76</v>
      </c>
    </row>
    <row r="6670" spans="1:11" x14ac:dyDescent="0.25">
      <c r="A6670" s="2">
        <v>43194</v>
      </c>
      <c r="B6670" s="4">
        <v>318.74</v>
      </c>
      <c r="C6670" s="4">
        <v>-2840.9</v>
      </c>
      <c r="D6670" s="4">
        <v>126853</v>
      </c>
      <c r="E6670" s="4">
        <v>406162.17</v>
      </c>
      <c r="F6670" s="4">
        <v>-9.42</v>
      </c>
      <c r="G6670" s="4">
        <v>19227</v>
      </c>
      <c r="H6670" s="4">
        <v>9954.9599999999991</v>
      </c>
      <c r="I6670" s="4">
        <v>47614.41</v>
      </c>
      <c r="J6670" s="4"/>
      <c r="K6670" s="4">
        <v>-153560.76</v>
      </c>
    </row>
    <row r="6671" spans="1:11" x14ac:dyDescent="0.25">
      <c r="A6671" s="2">
        <v>43195</v>
      </c>
      <c r="B6671" s="4">
        <v>318.74</v>
      </c>
      <c r="C6671" s="4">
        <v>-2840.9</v>
      </c>
      <c r="D6671" s="4">
        <v>126853</v>
      </c>
      <c r="E6671" s="4">
        <v>406162.17</v>
      </c>
      <c r="F6671" s="4">
        <v>-9.42</v>
      </c>
      <c r="G6671" s="4">
        <v>19227</v>
      </c>
      <c r="H6671" s="4">
        <v>9954.9599999999991</v>
      </c>
      <c r="I6671" s="4">
        <v>47614.41</v>
      </c>
      <c r="J6671" s="4"/>
      <c r="K6671" s="4">
        <v>-153560.76</v>
      </c>
    </row>
    <row r="6672" spans="1:11" x14ac:dyDescent="0.25">
      <c r="A6672" s="2">
        <v>43196</v>
      </c>
      <c r="B6672" s="4">
        <v>318.74</v>
      </c>
      <c r="C6672" s="4">
        <v>-2840.9</v>
      </c>
      <c r="D6672" s="4">
        <v>126853</v>
      </c>
      <c r="E6672" s="4">
        <v>406162.17</v>
      </c>
      <c r="F6672" s="4">
        <v>-9.42</v>
      </c>
      <c r="G6672" s="4">
        <v>19227</v>
      </c>
      <c r="H6672" s="4">
        <v>9954.9599999999991</v>
      </c>
      <c r="I6672" s="4">
        <v>47614.41</v>
      </c>
      <c r="J6672" s="4"/>
      <c r="K6672" s="4">
        <v>-153560.76</v>
      </c>
    </row>
    <row r="6673" spans="1:11" x14ac:dyDescent="0.25">
      <c r="A6673" s="2">
        <v>43197</v>
      </c>
      <c r="B6673" s="4">
        <v>318.74</v>
      </c>
      <c r="C6673" s="4">
        <v>-2840.9</v>
      </c>
      <c r="D6673" s="4">
        <v>126853</v>
      </c>
      <c r="E6673" s="4">
        <v>406162.17</v>
      </c>
      <c r="F6673" s="4">
        <v>-9.42</v>
      </c>
      <c r="G6673" s="4">
        <v>19227</v>
      </c>
      <c r="H6673" s="4">
        <v>9954.9599999999991</v>
      </c>
      <c r="I6673" s="4">
        <v>47614.41</v>
      </c>
      <c r="J6673" s="4"/>
      <c r="K6673" s="4">
        <v>-153560.76</v>
      </c>
    </row>
    <row r="6674" spans="1:11" x14ac:dyDescent="0.25">
      <c r="A6674" s="2">
        <v>43198</v>
      </c>
      <c r="B6674" s="4">
        <v>318.74</v>
      </c>
      <c r="C6674" s="4">
        <v>-2840.9</v>
      </c>
      <c r="D6674" s="4">
        <v>126853</v>
      </c>
      <c r="E6674" s="4">
        <v>406162.17</v>
      </c>
      <c r="F6674" s="4">
        <v>-9.42</v>
      </c>
      <c r="G6674" s="4">
        <v>19227</v>
      </c>
      <c r="H6674" s="4">
        <v>9954.9599999999991</v>
      </c>
      <c r="I6674" s="4">
        <v>47614.41</v>
      </c>
      <c r="J6674" s="4"/>
      <c r="K6674" s="4">
        <v>-153560.76</v>
      </c>
    </row>
    <row r="6675" spans="1:11" x14ac:dyDescent="0.25">
      <c r="A6675" s="2">
        <v>43199</v>
      </c>
      <c r="B6675" s="4">
        <v>318.74</v>
      </c>
      <c r="C6675" s="4">
        <v>-2840.9</v>
      </c>
      <c r="D6675" s="4">
        <v>126853</v>
      </c>
      <c r="E6675" s="4">
        <v>406162.17</v>
      </c>
      <c r="F6675" s="4">
        <v>-9.42</v>
      </c>
      <c r="G6675" s="4">
        <v>19227</v>
      </c>
      <c r="H6675" s="4">
        <v>9954.9599999999991</v>
      </c>
      <c r="I6675" s="4">
        <v>47614.41</v>
      </c>
      <c r="J6675" s="4"/>
      <c r="K6675" s="4">
        <v>-153560.76</v>
      </c>
    </row>
    <row r="6676" spans="1:11" x14ac:dyDescent="0.25">
      <c r="A6676" s="2">
        <v>43200</v>
      </c>
      <c r="B6676" s="4">
        <v>318.74</v>
      </c>
      <c r="C6676" s="4">
        <v>-2840.9</v>
      </c>
      <c r="D6676" s="4">
        <v>126853</v>
      </c>
      <c r="E6676" s="4">
        <v>406162.17</v>
      </c>
      <c r="F6676" s="4">
        <v>-9.42</v>
      </c>
      <c r="G6676" s="4">
        <v>19227</v>
      </c>
      <c r="H6676" s="4">
        <v>9954.9599999999991</v>
      </c>
      <c r="I6676" s="4">
        <v>47614.41</v>
      </c>
      <c r="J6676" s="4"/>
      <c r="K6676" s="4">
        <v>-153560.76</v>
      </c>
    </row>
    <row r="6677" spans="1:11" x14ac:dyDescent="0.25">
      <c r="A6677" s="2">
        <v>43201</v>
      </c>
      <c r="B6677" s="4">
        <v>318.74</v>
      </c>
      <c r="C6677" s="4">
        <v>-2840.9</v>
      </c>
      <c r="D6677" s="4">
        <v>126853</v>
      </c>
      <c r="E6677" s="4">
        <v>406162.17</v>
      </c>
      <c r="F6677" s="4">
        <v>-9.42</v>
      </c>
      <c r="G6677" s="4">
        <v>19227</v>
      </c>
      <c r="H6677" s="4">
        <v>9954.9599999999991</v>
      </c>
      <c r="I6677" s="4">
        <v>47614.41</v>
      </c>
      <c r="J6677" s="4"/>
      <c r="K6677" s="4">
        <v>-153560.76</v>
      </c>
    </row>
    <row r="6678" spans="1:11" x14ac:dyDescent="0.25">
      <c r="A6678" s="2">
        <v>43202</v>
      </c>
      <c r="B6678" s="4">
        <v>318.74</v>
      </c>
      <c r="C6678" s="4">
        <v>-2840.9</v>
      </c>
      <c r="D6678" s="4">
        <v>126853</v>
      </c>
      <c r="E6678" s="4">
        <v>406162.17</v>
      </c>
      <c r="F6678" s="4">
        <v>-9.42</v>
      </c>
      <c r="G6678" s="4">
        <v>19227</v>
      </c>
      <c r="H6678" s="4">
        <v>9954.9599999999991</v>
      </c>
      <c r="I6678" s="4">
        <v>47614.41</v>
      </c>
      <c r="J6678" s="4"/>
      <c r="K6678" s="4">
        <v>-153560.76</v>
      </c>
    </row>
    <row r="6679" spans="1:11" x14ac:dyDescent="0.25">
      <c r="A6679" s="2">
        <v>43203</v>
      </c>
      <c r="B6679" s="4">
        <v>318.74</v>
      </c>
      <c r="C6679" s="4">
        <v>-2840.9</v>
      </c>
      <c r="D6679" s="4">
        <v>126853</v>
      </c>
      <c r="E6679" s="4">
        <v>406162.17</v>
      </c>
      <c r="F6679" s="4">
        <v>-9.42</v>
      </c>
      <c r="G6679" s="4">
        <v>19227</v>
      </c>
      <c r="H6679" s="4">
        <v>9954.9599999999991</v>
      </c>
      <c r="I6679" s="4">
        <v>47614.41</v>
      </c>
      <c r="J6679" s="4"/>
      <c r="K6679" s="4">
        <v>-153560.76</v>
      </c>
    </row>
    <row r="6680" spans="1:11" x14ac:dyDescent="0.25">
      <c r="A6680" s="2">
        <v>43204</v>
      </c>
      <c r="B6680" s="4">
        <v>318.74</v>
      </c>
      <c r="C6680" s="4">
        <v>-2840.9</v>
      </c>
      <c r="D6680" s="4">
        <v>126853</v>
      </c>
      <c r="E6680" s="4">
        <v>406162.17</v>
      </c>
      <c r="F6680" s="4">
        <v>-9.42</v>
      </c>
      <c r="G6680" s="4">
        <v>19227</v>
      </c>
      <c r="H6680" s="4">
        <v>9954.9599999999991</v>
      </c>
      <c r="I6680" s="4">
        <v>47614.41</v>
      </c>
      <c r="J6680" s="4"/>
      <c r="K6680" s="4">
        <v>-153560.76</v>
      </c>
    </row>
    <row r="6681" spans="1:11" x14ac:dyDescent="0.25">
      <c r="A6681" s="2">
        <v>43205</v>
      </c>
      <c r="B6681" s="4">
        <v>318.74</v>
      </c>
      <c r="C6681" s="4">
        <v>-2840.9</v>
      </c>
      <c r="D6681" s="4">
        <v>126853</v>
      </c>
      <c r="E6681" s="4">
        <v>406162.17</v>
      </c>
      <c r="F6681" s="4">
        <v>-9.42</v>
      </c>
      <c r="G6681" s="4">
        <v>19227</v>
      </c>
      <c r="H6681" s="4">
        <v>9954.9599999999991</v>
      </c>
      <c r="I6681" s="4">
        <v>47614.41</v>
      </c>
      <c r="J6681" s="4"/>
      <c r="K6681" s="4">
        <v>-153560.76</v>
      </c>
    </row>
    <row r="6682" spans="1:11" x14ac:dyDescent="0.25">
      <c r="A6682" s="2">
        <v>43206</v>
      </c>
      <c r="B6682" s="4">
        <v>318.74</v>
      </c>
      <c r="C6682" s="4">
        <v>-2840.9</v>
      </c>
      <c r="D6682" s="4">
        <v>126853</v>
      </c>
      <c r="E6682" s="4">
        <v>406162.17</v>
      </c>
      <c r="F6682" s="4">
        <v>-9.42</v>
      </c>
      <c r="G6682" s="4">
        <v>19227</v>
      </c>
      <c r="H6682" s="4">
        <v>9954.9599999999991</v>
      </c>
      <c r="I6682" s="4">
        <v>47614.41</v>
      </c>
      <c r="J6682" s="4"/>
      <c r="K6682" s="4">
        <v>-153560.76</v>
      </c>
    </row>
    <row r="6683" spans="1:11" x14ac:dyDescent="0.25">
      <c r="A6683" s="2">
        <v>43207</v>
      </c>
      <c r="B6683" s="4">
        <v>318.74</v>
      </c>
      <c r="C6683" s="4">
        <v>-2840.9</v>
      </c>
      <c r="D6683" s="4">
        <v>126853</v>
      </c>
      <c r="E6683" s="4">
        <v>406162.17</v>
      </c>
      <c r="F6683" s="4">
        <v>-9.42</v>
      </c>
      <c r="G6683" s="4">
        <v>19227</v>
      </c>
      <c r="H6683" s="4">
        <v>9954.9599999999991</v>
      </c>
      <c r="I6683" s="4">
        <v>47614.41</v>
      </c>
      <c r="J6683" s="4"/>
      <c r="K6683" s="4">
        <v>-153560.76</v>
      </c>
    </row>
    <row r="6684" spans="1:11" x14ac:dyDescent="0.25">
      <c r="A6684" s="2">
        <v>43208</v>
      </c>
      <c r="B6684" s="4">
        <v>318.74</v>
      </c>
      <c r="C6684" s="4">
        <v>-2840.9</v>
      </c>
      <c r="D6684" s="4">
        <v>126853</v>
      </c>
      <c r="E6684" s="4">
        <v>406162.17</v>
      </c>
      <c r="F6684" s="4">
        <v>-9.42</v>
      </c>
      <c r="G6684" s="4">
        <v>19227</v>
      </c>
      <c r="H6684" s="4">
        <v>9954.9599999999991</v>
      </c>
      <c r="I6684" s="4">
        <v>47614.41</v>
      </c>
      <c r="J6684" s="4"/>
      <c r="K6684" s="4">
        <v>-153560.76</v>
      </c>
    </row>
    <row r="6685" spans="1:11" x14ac:dyDescent="0.25">
      <c r="A6685" s="2">
        <v>43209</v>
      </c>
      <c r="B6685" s="4">
        <v>318.74</v>
      </c>
      <c r="C6685" s="4">
        <v>-2840.9</v>
      </c>
      <c r="D6685" s="4">
        <v>126853</v>
      </c>
      <c r="E6685" s="4">
        <v>406162.17</v>
      </c>
      <c r="F6685" s="4">
        <v>-9.42</v>
      </c>
      <c r="G6685" s="4">
        <v>19227</v>
      </c>
      <c r="H6685" s="4">
        <v>9954.9599999999991</v>
      </c>
      <c r="I6685" s="4">
        <v>47614.41</v>
      </c>
      <c r="J6685" s="4"/>
      <c r="K6685" s="4">
        <v>-153560.76</v>
      </c>
    </row>
    <row r="6686" spans="1:11" x14ac:dyDescent="0.25">
      <c r="A6686" s="2">
        <v>43210</v>
      </c>
      <c r="B6686" s="4">
        <v>318.74</v>
      </c>
      <c r="C6686" s="4">
        <v>-2840.9</v>
      </c>
      <c r="D6686" s="4">
        <v>126853</v>
      </c>
      <c r="E6686" s="4">
        <v>406162.17</v>
      </c>
      <c r="F6686" s="4">
        <v>-9.42</v>
      </c>
      <c r="G6686" s="4">
        <v>19227</v>
      </c>
      <c r="H6686" s="4">
        <v>9954.9599999999991</v>
      </c>
      <c r="I6686" s="4">
        <v>47614.41</v>
      </c>
      <c r="J6686" s="4"/>
      <c r="K6686" s="4">
        <v>-153560.76</v>
      </c>
    </row>
    <row r="6687" spans="1:11" x14ac:dyDescent="0.25">
      <c r="A6687" s="2">
        <v>43211</v>
      </c>
      <c r="B6687" s="4">
        <v>318.74</v>
      </c>
      <c r="C6687" s="4">
        <v>-2840.9</v>
      </c>
      <c r="D6687" s="4">
        <v>126853</v>
      </c>
      <c r="E6687" s="4">
        <v>406162.17</v>
      </c>
      <c r="F6687" s="4">
        <v>-9.42</v>
      </c>
      <c r="G6687" s="4">
        <v>19227</v>
      </c>
      <c r="H6687" s="4">
        <v>9954.9599999999991</v>
      </c>
      <c r="I6687" s="4">
        <v>47614.41</v>
      </c>
      <c r="J6687" s="4"/>
      <c r="K6687" s="4">
        <v>-153560.76</v>
      </c>
    </row>
    <row r="6688" spans="1:11" x14ac:dyDescent="0.25">
      <c r="A6688" s="2">
        <v>43212</v>
      </c>
      <c r="B6688" s="4">
        <v>318.74</v>
      </c>
      <c r="C6688" s="4">
        <v>-2840.9</v>
      </c>
      <c r="D6688" s="4">
        <v>126853</v>
      </c>
      <c r="E6688" s="4">
        <v>406162.17</v>
      </c>
      <c r="F6688" s="4">
        <v>-9.42</v>
      </c>
      <c r="G6688" s="4">
        <v>19227</v>
      </c>
      <c r="H6688" s="4">
        <v>9954.9599999999991</v>
      </c>
      <c r="I6688" s="4">
        <v>47614.41</v>
      </c>
      <c r="J6688" s="4"/>
      <c r="K6688" s="4">
        <v>-153560.76</v>
      </c>
    </row>
    <row r="6689" spans="1:11" x14ac:dyDescent="0.25">
      <c r="A6689" s="2">
        <v>43213</v>
      </c>
      <c r="B6689" s="4">
        <v>318.74</v>
      </c>
      <c r="C6689" s="4">
        <v>-2840.9</v>
      </c>
      <c r="D6689" s="4">
        <v>126853</v>
      </c>
      <c r="E6689" s="4">
        <v>406162.17</v>
      </c>
      <c r="F6689" s="4">
        <v>-9.42</v>
      </c>
      <c r="G6689" s="4">
        <v>19227</v>
      </c>
      <c r="H6689" s="4">
        <v>9954.9599999999991</v>
      </c>
      <c r="I6689" s="4">
        <v>47614.41</v>
      </c>
      <c r="J6689" s="4"/>
      <c r="K6689" s="4">
        <v>-153560.76</v>
      </c>
    </row>
    <row r="6690" spans="1:11" x14ac:dyDescent="0.25">
      <c r="A6690" s="2">
        <v>43214</v>
      </c>
      <c r="B6690" s="4">
        <v>318.74</v>
      </c>
      <c r="C6690" s="4">
        <v>-2840.9</v>
      </c>
      <c r="D6690" s="4">
        <v>126853</v>
      </c>
      <c r="E6690" s="4">
        <v>406162.17</v>
      </c>
      <c r="F6690" s="4">
        <v>-9.42</v>
      </c>
      <c r="G6690" s="4">
        <v>19227</v>
      </c>
      <c r="H6690" s="4">
        <v>9954.9599999999991</v>
      </c>
      <c r="I6690" s="4">
        <v>47614.41</v>
      </c>
      <c r="J6690" s="4"/>
      <c r="K6690" s="4">
        <v>-153560.76</v>
      </c>
    </row>
    <row r="6691" spans="1:11" x14ac:dyDescent="0.25">
      <c r="A6691" s="2">
        <v>43215</v>
      </c>
      <c r="B6691" s="4">
        <v>318.74</v>
      </c>
      <c r="C6691" s="4">
        <v>-2840.9</v>
      </c>
      <c r="D6691" s="4">
        <v>126853</v>
      </c>
      <c r="E6691" s="4">
        <v>406162.17</v>
      </c>
      <c r="F6691" s="4">
        <v>-9.42</v>
      </c>
      <c r="G6691" s="4">
        <v>19227</v>
      </c>
      <c r="H6691" s="4">
        <v>9954.9599999999991</v>
      </c>
      <c r="I6691" s="4">
        <v>47614.41</v>
      </c>
      <c r="J6691" s="4"/>
      <c r="K6691" s="4">
        <v>-153560.76</v>
      </c>
    </row>
    <row r="6692" spans="1:11" x14ac:dyDescent="0.25">
      <c r="A6692" s="2">
        <v>43216</v>
      </c>
      <c r="B6692" s="4">
        <v>318.74</v>
      </c>
      <c r="C6692" s="4">
        <v>-2840.9</v>
      </c>
      <c r="D6692" s="4">
        <v>126853</v>
      </c>
      <c r="E6692" s="4">
        <v>406162.17</v>
      </c>
      <c r="F6692" s="4">
        <v>-9.42</v>
      </c>
      <c r="G6692" s="4">
        <v>19227</v>
      </c>
      <c r="H6692" s="4">
        <v>9954.9599999999991</v>
      </c>
      <c r="I6692" s="4">
        <v>47614.41</v>
      </c>
      <c r="J6692" s="4"/>
      <c r="K6692" s="4">
        <v>-153560.76</v>
      </c>
    </row>
    <row r="6693" spans="1:11" x14ac:dyDescent="0.25">
      <c r="A6693" s="2">
        <v>43217</v>
      </c>
      <c r="B6693" s="4">
        <v>318.74</v>
      </c>
      <c r="C6693" s="4">
        <v>-2840.9</v>
      </c>
      <c r="D6693" s="4">
        <v>126853</v>
      </c>
      <c r="E6693" s="4">
        <v>406162.17</v>
      </c>
      <c r="F6693" s="4">
        <v>-9.42</v>
      </c>
      <c r="G6693" s="4">
        <v>19227</v>
      </c>
      <c r="H6693" s="4">
        <v>9954.9599999999991</v>
      </c>
      <c r="I6693" s="4">
        <v>47614.41</v>
      </c>
      <c r="J6693" s="4"/>
      <c r="K6693" s="4">
        <v>-153560.76</v>
      </c>
    </row>
    <row r="6694" spans="1:11" x14ac:dyDescent="0.25">
      <c r="A6694" s="2">
        <v>43218</v>
      </c>
      <c r="B6694" s="4">
        <v>318.74</v>
      </c>
      <c r="C6694" s="4">
        <v>-2840.9</v>
      </c>
      <c r="D6694" s="4">
        <v>126853</v>
      </c>
      <c r="E6694" s="4">
        <v>406162.17</v>
      </c>
      <c r="F6694" s="4">
        <v>-9.42</v>
      </c>
      <c r="G6694" s="4">
        <v>19227</v>
      </c>
      <c r="H6694" s="4">
        <v>9954.9599999999991</v>
      </c>
      <c r="I6694" s="4">
        <v>47614.41</v>
      </c>
      <c r="J6694" s="4"/>
      <c r="K6694" s="4">
        <v>-153560.76</v>
      </c>
    </row>
    <row r="6695" spans="1:11" x14ac:dyDescent="0.25">
      <c r="A6695" s="2">
        <v>43219</v>
      </c>
      <c r="B6695" s="4">
        <v>318.74</v>
      </c>
      <c r="C6695" s="4">
        <v>-2840.9</v>
      </c>
      <c r="D6695" s="4">
        <v>126853</v>
      </c>
      <c r="E6695" s="4">
        <v>406162.17</v>
      </c>
      <c r="F6695" s="4">
        <v>-9.42</v>
      </c>
      <c r="G6695" s="4">
        <v>19227</v>
      </c>
      <c r="H6695" s="4">
        <v>9954.9599999999991</v>
      </c>
      <c r="I6695" s="4">
        <v>47614.41</v>
      </c>
      <c r="J6695" s="4"/>
      <c r="K6695" s="4">
        <v>-153560.76</v>
      </c>
    </row>
    <row r="6696" spans="1:11" x14ac:dyDescent="0.25">
      <c r="A6696" s="2">
        <v>43220</v>
      </c>
      <c r="B6696" s="4">
        <v>318.74</v>
      </c>
      <c r="C6696" s="4">
        <v>-2840.9</v>
      </c>
      <c r="D6696" s="4">
        <v>127564</v>
      </c>
      <c r="E6696" s="4">
        <v>406162.17</v>
      </c>
      <c r="F6696" s="4">
        <v>-10.59</v>
      </c>
      <c r="G6696" s="4">
        <v>19227</v>
      </c>
      <c r="H6696" s="4">
        <v>9954.9599999999991</v>
      </c>
      <c r="I6696" s="4">
        <v>47510.71</v>
      </c>
      <c r="J6696" s="4"/>
      <c r="K6696" s="4">
        <v>-153560.76</v>
      </c>
    </row>
    <row r="6697" spans="1:11" x14ac:dyDescent="0.25">
      <c r="A6697" s="2">
        <v>43221</v>
      </c>
      <c r="B6697" s="4">
        <v>318.74</v>
      </c>
      <c r="C6697" s="4">
        <v>-2840.9</v>
      </c>
      <c r="D6697" s="4">
        <v>127564</v>
      </c>
      <c r="E6697" s="4">
        <v>406162.17</v>
      </c>
      <c r="F6697" s="4">
        <v>-10.59</v>
      </c>
      <c r="G6697" s="4">
        <v>19227</v>
      </c>
      <c r="H6697" s="4">
        <v>9954.9599999999991</v>
      </c>
      <c r="I6697" s="4">
        <v>47510.71</v>
      </c>
      <c r="J6697" s="4"/>
      <c r="K6697" s="4">
        <v>-153560.76</v>
      </c>
    </row>
    <row r="6698" spans="1:11" x14ac:dyDescent="0.25">
      <c r="A6698" s="2">
        <v>43222</v>
      </c>
      <c r="B6698" s="4">
        <v>318.74</v>
      </c>
      <c r="C6698" s="4">
        <v>-2840.9</v>
      </c>
      <c r="D6698" s="4">
        <v>127564</v>
      </c>
      <c r="E6698" s="4">
        <v>406162.17</v>
      </c>
      <c r="F6698" s="4">
        <v>-10.59</v>
      </c>
      <c r="G6698" s="4">
        <v>19227</v>
      </c>
      <c r="H6698" s="4">
        <v>9954.9599999999991</v>
      </c>
      <c r="I6698" s="4">
        <v>47510.71</v>
      </c>
      <c r="J6698" s="4"/>
      <c r="K6698" s="4">
        <v>-153560.76</v>
      </c>
    </row>
    <row r="6699" spans="1:11" x14ac:dyDescent="0.25">
      <c r="A6699" s="2">
        <v>43223</v>
      </c>
      <c r="B6699" s="4">
        <v>318.74</v>
      </c>
      <c r="C6699" s="4">
        <v>-2840.9</v>
      </c>
      <c r="D6699" s="4">
        <v>127564</v>
      </c>
      <c r="E6699" s="4">
        <v>406162.17</v>
      </c>
      <c r="F6699" s="4">
        <v>-10.59</v>
      </c>
      <c r="G6699" s="4">
        <v>19227</v>
      </c>
      <c r="H6699" s="4">
        <v>9954.9599999999991</v>
      </c>
      <c r="I6699" s="4">
        <v>47510.71</v>
      </c>
      <c r="J6699" s="4"/>
      <c r="K6699" s="4">
        <v>-153560.76</v>
      </c>
    </row>
    <row r="6700" spans="1:11" x14ac:dyDescent="0.25">
      <c r="A6700" s="2">
        <v>43224</v>
      </c>
      <c r="B6700" s="4">
        <v>318.74</v>
      </c>
      <c r="C6700" s="4">
        <v>-2840.9</v>
      </c>
      <c r="D6700" s="4">
        <v>127564</v>
      </c>
      <c r="E6700" s="4">
        <v>406162.17</v>
      </c>
      <c r="F6700" s="4">
        <v>-10.59</v>
      </c>
      <c r="G6700" s="4">
        <v>19227</v>
      </c>
      <c r="H6700" s="4">
        <v>9954.9599999999991</v>
      </c>
      <c r="I6700" s="4">
        <v>47510.71</v>
      </c>
      <c r="J6700" s="4"/>
      <c r="K6700" s="4">
        <v>-153560.76</v>
      </c>
    </row>
    <row r="6701" spans="1:11" x14ac:dyDescent="0.25">
      <c r="A6701" s="2">
        <v>43225</v>
      </c>
      <c r="B6701" s="4">
        <v>318.74</v>
      </c>
      <c r="C6701" s="4">
        <v>-2840.9</v>
      </c>
      <c r="D6701" s="4">
        <v>127564</v>
      </c>
      <c r="E6701" s="4">
        <v>406162.17</v>
      </c>
      <c r="F6701" s="4">
        <v>-10.59</v>
      </c>
      <c r="G6701" s="4">
        <v>19227</v>
      </c>
      <c r="H6701" s="4">
        <v>9954.9599999999991</v>
      </c>
      <c r="I6701" s="4">
        <v>47510.71</v>
      </c>
      <c r="J6701" s="4"/>
      <c r="K6701" s="4">
        <v>-153560.76</v>
      </c>
    </row>
    <row r="6702" spans="1:11" x14ac:dyDescent="0.25">
      <c r="A6702" s="2">
        <v>43226</v>
      </c>
      <c r="B6702" s="4">
        <v>318.74</v>
      </c>
      <c r="C6702" s="4">
        <v>-2840.9</v>
      </c>
      <c r="D6702" s="4">
        <v>127564</v>
      </c>
      <c r="E6702" s="4">
        <v>406162.17</v>
      </c>
      <c r="F6702" s="4">
        <v>-10.59</v>
      </c>
      <c r="G6702" s="4">
        <v>19227</v>
      </c>
      <c r="H6702" s="4">
        <v>9954.9599999999991</v>
      </c>
      <c r="I6702" s="4">
        <v>47510.71</v>
      </c>
      <c r="J6702" s="4"/>
      <c r="K6702" s="4">
        <v>-153560.76</v>
      </c>
    </row>
    <row r="6703" spans="1:11" x14ac:dyDescent="0.25">
      <c r="A6703" s="2">
        <v>43227</v>
      </c>
      <c r="B6703" s="4">
        <v>318.74</v>
      </c>
      <c r="C6703" s="4">
        <v>-2840.9</v>
      </c>
      <c r="D6703" s="4">
        <v>127564</v>
      </c>
      <c r="E6703" s="4">
        <v>406162.17</v>
      </c>
      <c r="F6703" s="4">
        <v>-10.59</v>
      </c>
      <c r="G6703" s="4">
        <v>19227</v>
      </c>
      <c r="H6703" s="4">
        <v>9954.9599999999991</v>
      </c>
      <c r="I6703" s="4">
        <v>47510.71</v>
      </c>
      <c r="J6703" s="4"/>
      <c r="K6703" s="4">
        <v>-153560.76</v>
      </c>
    </row>
    <row r="6704" spans="1:11" x14ac:dyDescent="0.25">
      <c r="A6704" s="2">
        <v>43228</v>
      </c>
      <c r="B6704" s="4">
        <v>318.74</v>
      </c>
      <c r="C6704" s="4">
        <v>-2840.9</v>
      </c>
      <c r="D6704" s="4">
        <v>127564</v>
      </c>
      <c r="E6704" s="4">
        <v>406162.17</v>
      </c>
      <c r="F6704" s="4">
        <v>-10.59</v>
      </c>
      <c r="G6704" s="4">
        <v>19227</v>
      </c>
      <c r="H6704" s="4">
        <v>9954.9599999999991</v>
      </c>
      <c r="I6704" s="4">
        <v>47510.71</v>
      </c>
      <c r="J6704" s="4"/>
      <c r="K6704" s="4">
        <v>-153560.76</v>
      </c>
    </row>
    <row r="6705" spans="1:11" x14ac:dyDescent="0.25">
      <c r="A6705" s="2">
        <v>43229</v>
      </c>
      <c r="B6705" s="4">
        <v>318.74</v>
      </c>
      <c r="C6705" s="4">
        <v>-2840.9</v>
      </c>
      <c r="D6705" s="4">
        <v>127564</v>
      </c>
      <c r="E6705" s="4">
        <v>406162.17</v>
      </c>
      <c r="F6705" s="4">
        <v>-10.59</v>
      </c>
      <c r="G6705" s="4">
        <v>19227</v>
      </c>
      <c r="H6705" s="4">
        <v>9954.9599999999991</v>
      </c>
      <c r="I6705" s="4">
        <v>47510.71</v>
      </c>
      <c r="J6705" s="4"/>
      <c r="K6705" s="4">
        <v>-153560.76</v>
      </c>
    </row>
    <row r="6706" spans="1:11" x14ac:dyDescent="0.25">
      <c r="A6706" s="2">
        <v>43230</v>
      </c>
      <c r="B6706" s="4">
        <v>318.74</v>
      </c>
      <c r="C6706" s="4">
        <v>-2840.9</v>
      </c>
      <c r="D6706" s="4">
        <v>127564</v>
      </c>
      <c r="E6706" s="4">
        <v>406162.17</v>
      </c>
      <c r="F6706" s="4">
        <v>-10.59</v>
      </c>
      <c r="G6706" s="4">
        <v>19227</v>
      </c>
      <c r="H6706" s="4">
        <v>9954.9599999999991</v>
      </c>
      <c r="I6706" s="4">
        <v>47510.71</v>
      </c>
      <c r="J6706" s="4"/>
      <c r="K6706" s="4">
        <v>-153560.76</v>
      </c>
    </row>
    <row r="6707" spans="1:11" x14ac:dyDescent="0.25">
      <c r="A6707" s="2">
        <v>43231</v>
      </c>
      <c r="B6707" s="4">
        <v>318.74</v>
      </c>
      <c r="C6707" s="4">
        <v>-2840.9</v>
      </c>
      <c r="D6707" s="4">
        <v>127564</v>
      </c>
      <c r="E6707" s="4">
        <v>406162.17</v>
      </c>
      <c r="F6707" s="4">
        <v>-10.59</v>
      </c>
      <c r="G6707" s="4">
        <v>19227</v>
      </c>
      <c r="H6707" s="4">
        <v>9954.9599999999991</v>
      </c>
      <c r="I6707" s="4">
        <v>47510.71</v>
      </c>
      <c r="J6707" s="4"/>
      <c r="K6707" s="4">
        <v>-153560.76</v>
      </c>
    </row>
    <row r="6708" spans="1:11" x14ac:dyDescent="0.25">
      <c r="A6708" s="2">
        <v>43232</v>
      </c>
      <c r="B6708" s="4">
        <v>318.74</v>
      </c>
      <c r="C6708" s="4">
        <v>-2840.9</v>
      </c>
      <c r="D6708" s="4">
        <v>127564</v>
      </c>
      <c r="E6708" s="4">
        <v>406162.17</v>
      </c>
      <c r="F6708" s="4">
        <v>-10.59</v>
      </c>
      <c r="G6708" s="4">
        <v>19227</v>
      </c>
      <c r="H6708" s="4">
        <v>9954.9599999999991</v>
      </c>
      <c r="I6708" s="4">
        <v>47510.71</v>
      </c>
      <c r="J6708" s="4"/>
      <c r="K6708" s="4">
        <v>-153560.76</v>
      </c>
    </row>
    <row r="6709" spans="1:11" x14ac:dyDescent="0.25">
      <c r="A6709" s="2">
        <v>43233</v>
      </c>
      <c r="B6709" s="4">
        <v>318.74</v>
      </c>
      <c r="C6709" s="4">
        <v>-2840.9</v>
      </c>
      <c r="D6709" s="4">
        <v>127564</v>
      </c>
      <c r="E6709" s="4">
        <v>406162.17</v>
      </c>
      <c r="F6709" s="4">
        <v>-10.59</v>
      </c>
      <c r="G6709" s="4">
        <v>19227</v>
      </c>
      <c r="H6709" s="4">
        <v>9954.9599999999991</v>
      </c>
      <c r="I6709" s="4">
        <v>47510.71</v>
      </c>
      <c r="J6709" s="4"/>
      <c r="K6709" s="4">
        <v>-153560.76</v>
      </c>
    </row>
    <row r="6710" spans="1:11" x14ac:dyDescent="0.25">
      <c r="A6710" s="2">
        <v>43234</v>
      </c>
      <c r="B6710" s="4">
        <v>318.74</v>
      </c>
      <c r="C6710" s="4">
        <v>-2840.9</v>
      </c>
      <c r="D6710" s="4">
        <v>127564</v>
      </c>
      <c r="E6710" s="4">
        <v>406162.17</v>
      </c>
      <c r="F6710" s="4">
        <v>-10.59</v>
      </c>
      <c r="G6710" s="4">
        <v>19227</v>
      </c>
      <c r="H6710" s="4">
        <v>9954.9599999999991</v>
      </c>
      <c r="I6710" s="4">
        <v>47510.71</v>
      </c>
      <c r="J6710" s="4"/>
      <c r="K6710" s="4">
        <v>-153560.76</v>
      </c>
    </row>
    <row r="6711" spans="1:11" x14ac:dyDescent="0.25">
      <c r="A6711" s="2">
        <v>43235</v>
      </c>
      <c r="B6711" s="4">
        <v>318.74</v>
      </c>
      <c r="C6711" s="4">
        <v>-2840.9</v>
      </c>
      <c r="D6711" s="4">
        <v>127564</v>
      </c>
      <c r="E6711" s="4">
        <v>406162.17</v>
      </c>
      <c r="F6711" s="4">
        <v>-10.59</v>
      </c>
      <c r="G6711" s="4">
        <v>19227</v>
      </c>
      <c r="H6711" s="4">
        <v>9954.9599999999991</v>
      </c>
      <c r="I6711" s="4">
        <v>47510.71</v>
      </c>
      <c r="J6711" s="4"/>
      <c r="K6711" s="4">
        <v>-153560.76</v>
      </c>
    </row>
    <row r="6712" spans="1:11" x14ac:dyDescent="0.25">
      <c r="A6712" s="2">
        <v>43236</v>
      </c>
      <c r="B6712" s="4">
        <v>318.74</v>
      </c>
      <c r="C6712" s="4">
        <v>-2840.9</v>
      </c>
      <c r="D6712" s="4">
        <v>127564</v>
      </c>
      <c r="E6712" s="4">
        <v>406162.17</v>
      </c>
      <c r="F6712" s="4">
        <v>-10.59</v>
      </c>
      <c r="G6712" s="4">
        <v>19227</v>
      </c>
      <c r="H6712" s="4">
        <v>9954.9599999999991</v>
      </c>
      <c r="I6712" s="4">
        <v>47510.71</v>
      </c>
      <c r="J6712" s="4"/>
      <c r="K6712" s="4">
        <v>-153560.76</v>
      </c>
    </row>
    <row r="6713" spans="1:11" x14ac:dyDescent="0.25">
      <c r="A6713" s="2">
        <v>43237</v>
      </c>
      <c r="B6713" s="4">
        <v>318.74</v>
      </c>
      <c r="C6713" s="4">
        <v>-2840.9</v>
      </c>
      <c r="D6713" s="4">
        <v>127564</v>
      </c>
      <c r="E6713" s="4">
        <v>406162.17</v>
      </c>
      <c r="F6713" s="4">
        <v>-10.59</v>
      </c>
      <c r="G6713" s="4">
        <v>19227</v>
      </c>
      <c r="H6713" s="4">
        <v>9954.9599999999991</v>
      </c>
      <c r="I6713" s="4">
        <v>47510.71</v>
      </c>
      <c r="J6713" s="4"/>
      <c r="K6713" s="4">
        <v>-153560.76</v>
      </c>
    </row>
    <row r="6714" spans="1:11" x14ac:dyDescent="0.25">
      <c r="A6714" s="2">
        <v>43238</v>
      </c>
      <c r="B6714" s="4">
        <v>318.74</v>
      </c>
      <c r="C6714" s="4">
        <v>-2840.9</v>
      </c>
      <c r="D6714" s="4">
        <v>127564</v>
      </c>
      <c r="E6714" s="4">
        <v>406162.17</v>
      </c>
      <c r="F6714" s="4">
        <v>-10.59</v>
      </c>
      <c r="G6714" s="4">
        <v>19227</v>
      </c>
      <c r="H6714" s="4">
        <v>9954.9599999999991</v>
      </c>
      <c r="I6714" s="4">
        <v>47510.71</v>
      </c>
      <c r="J6714" s="4"/>
      <c r="K6714" s="4">
        <v>-153560.76</v>
      </c>
    </row>
    <row r="6715" spans="1:11" x14ac:dyDescent="0.25">
      <c r="A6715" s="2">
        <v>43239</v>
      </c>
      <c r="B6715" s="4">
        <v>318.74</v>
      </c>
      <c r="C6715" s="4">
        <v>-2840.9</v>
      </c>
      <c r="D6715" s="4">
        <v>127564</v>
      </c>
      <c r="E6715" s="4">
        <v>406162.17</v>
      </c>
      <c r="F6715" s="4">
        <v>-10.59</v>
      </c>
      <c r="G6715" s="4">
        <v>19227</v>
      </c>
      <c r="H6715" s="4">
        <v>9954.9599999999991</v>
      </c>
      <c r="I6715" s="4">
        <v>47510.71</v>
      </c>
      <c r="J6715" s="4"/>
      <c r="K6715" s="4">
        <v>-153560.76</v>
      </c>
    </row>
    <row r="6716" spans="1:11" x14ac:dyDescent="0.25">
      <c r="A6716" s="2">
        <v>43240</v>
      </c>
      <c r="B6716" s="4">
        <v>318.74</v>
      </c>
      <c r="C6716" s="4">
        <v>-2840.9</v>
      </c>
      <c r="D6716" s="4">
        <v>127564</v>
      </c>
      <c r="E6716" s="4">
        <v>406162.17</v>
      </c>
      <c r="F6716" s="4">
        <v>-10.59</v>
      </c>
      <c r="G6716" s="4">
        <v>19227</v>
      </c>
      <c r="H6716" s="4">
        <v>9954.9599999999991</v>
      </c>
      <c r="I6716" s="4">
        <v>47510.71</v>
      </c>
      <c r="J6716" s="4"/>
      <c r="K6716" s="4">
        <v>-153560.76</v>
      </c>
    </row>
    <row r="6717" spans="1:11" x14ac:dyDescent="0.25">
      <c r="A6717" s="2">
        <v>43241</v>
      </c>
      <c r="B6717" s="4">
        <v>318.74</v>
      </c>
      <c r="C6717" s="4">
        <v>-2840.9</v>
      </c>
      <c r="D6717" s="4">
        <v>127564</v>
      </c>
      <c r="E6717" s="4">
        <v>406162.17</v>
      </c>
      <c r="F6717" s="4">
        <v>-10.59</v>
      </c>
      <c r="G6717" s="4">
        <v>19227</v>
      </c>
      <c r="H6717" s="4">
        <v>9954.9599999999991</v>
      </c>
      <c r="I6717" s="4">
        <v>47510.71</v>
      </c>
      <c r="J6717" s="4"/>
      <c r="K6717" s="4">
        <v>-153560.76</v>
      </c>
    </row>
    <row r="6718" spans="1:11" x14ac:dyDescent="0.25">
      <c r="A6718" s="2">
        <v>43242</v>
      </c>
      <c r="B6718" s="4">
        <v>318.74</v>
      </c>
      <c r="C6718" s="4">
        <v>-2840.9</v>
      </c>
      <c r="D6718" s="4">
        <v>127564</v>
      </c>
      <c r="E6718" s="4">
        <v>406162.17</v>
      </c>
      <c r="F6718" s="4">
        <v>-10.59</v>
      </c>
      <c r="G6718" s="4">
        <v>19227</v>
      </c>
      <c r="H6718" s="4">
        <v>9954.9599999999991</v>
      </c>
      <c r="I6718" s="4">
        <v>47510.71</v>
      </c>
      <c r="J6718" s="4"/>
      <c r="K6718" s="4">
        <v>-153560.76</v>
      </c>
    </row>
    <row r="6719" spans="1:11" x14ac:dyDescent="0.25">
      <c r="A6719" s="2">
        <v>43243</v>
      </c>
      <c r="B6719" s="4">
        <v>318.74</v>
      </c>
      <c r="C6719" s="4">
        <v>-2840.9</v>
      </c>
      <c r="D6719" s="4">
        <v>127564</v>
      </c>
      <c r="E6719" s="4">
        <v>406162.17</v>
      </c>
      <c r="F6719" s="4">
        <v>-10.59</v>
      </c>
      <c r="G6719" s="4">
        <v>19227</v>
      </c>
      <c r="H6719" s="4">
        <v>9954.9599999999991</v>
      </c>
      <c r="I6719" s="4">
        <v>47510.71</v>
      </c>
      <c r="J6719" s="4"/>
      <c r="K6719" s="4">
        <v>-153560.76</v>
      </c>
    </row>
    <row r="6720" spans="1:11" x14ac:dyDescent="0.25">
      <c r="A6720" s="2">
        <v>43244</v>
      </c>
      <c r="B6720" s="4">
        <v>318.74</v>
      </c>
      <c r="C6720" s="4">
        <v>-2840.9</v>
      </c>
      <c r="D6720" s="4">
        <v>127564</v>
      </c>
      <c r="E6720" s="4">
        <v>406162.17</v>
      </c>
      <c r="F6720" s="4">
        <v>-10.59</v>
      </c>
      <c r="G6720" s="4">
        <v>19227</v>
      </c>
      <c r="H6720" s="4">
        <v>9954.9599999999991</v>
      </c>
      <c r="I6720" s="4">
        <v>47510.71</v>
      </c>
      <c r="J6720" s="4"/>
      <c r="K6720" s="4">
        <v>-153560.76</v>
      </c>
    </row>
    <row r="6721" spans="1:11" x14ac:dyDescent="0.25">
      <c r="A6721" s="2">
        <v>43245</v>
      </c>
      <c r="B6721" s="4">
        <v>318.74</v>
      </c>
      <c r="C6721" s="4">
        <v>-2840.9</v>
      </c>
      <c r="D6721" s="4">
        <v>127564</v>
      </c>
      <c r="E6721" s="4">
        <v>406162.17</v>
      </c>
      <c r="F6721" s="4">
        <v>-10.59</v>
      </c>
      <c r="G6721" s="4">
        <v>19227</v>
      </c>
      <c r="H6721" s="4">
        <v>9954.9599999999991</v>
      </c>
      <c r="I6721" s="4">
        <v>47510.71</v>
      </c>
      <c r="J6721" s="4"/>
      <c r="K6721" s="4">
        <v>-153560.76</v>
      </c>
    </row>
    <row r="6722" spans="1:11" x14ac:dyDescent="0.25">
      <c r="A6722" s="2">
        <v>43246</v>
      </c>
      <c r="B6722" s="4">
        <v>318.74</v>
      </c>
      <c r="C6722" s="4">
        <v>-2840.9</v>
      </c>
      <c r="D6722" s="4">
        <v>127564</v>
      </c>
      <c r="E6722" s="4">
        <v>406162.17</v>
      </c>
      <c r="F6722" s="4">
        <v>-10.59</v>
      </c>
      <c r="G6722" s="4">
        <v>19227</v>
      </c>
      <c r="H6722" s="4">
        <v>9954.9599999999991</v>
      </c>
      <c r="I6722" s="4">
        <v>47510.71</v>
      </c>
      <c r="J6722" s="4"/>
      <c r="K6722" s="4">
        <v>-153560.76</v>
      </c>
    </row>
    <row r="6723" spans="1:11" x14ac:dyDescent="0.25">
      <c r="A6723" s="2">
        <v>43247</v>
      </c>
      <c r="B6723" s="4">
        <v>318.74</v>
      </c>
      <c r="C6723" s="4">
        <v>-2840.9</v>
      </c>
      <c r="D6723" s="4">
        <v>127564</v>
      </c>
      <c r="E6723" s="4">
        <v>406162.17</v>
      </c>
      <c r="F6723" s="4">
        <v>-10.59</v>
      </c>
      <c r="G6723" s="4">
        <v>19227</v>
      </c>
      <c r="H6723" s="4">
        <v>9954.9599999999991</v>
      </c>
      <c r="I6723" s="4">
        <v>47510.71</v>
      </c>
      <c r="J6723" s="4"/>
      <c r="K6723" s="4">
        <v>-153560.76</v>
      </c>
    </row>
    <row r="6724" spans="1:11" x14ac:dyDescent="0.25">
      <c r="A6724" s="2">
        <v>43248</v>
      </c>
      <c r="B6724" s="4">
        <v>318.74</v>
      </c>
      <c r="C6724" s="4">
        <v>-2840.9</v>
      </c>
      <c r="D6724" s="4">
        <v>127564</v>
      </c>
      <c r="E6724" s="4">
        <v>406162.17</v>
      </c>
      <c r="F6724" s="4">
        <v>-10.59</v>
      </c>
      <c r="G6724" s="4">
        <v>19227</v>
      </c>
      <c r="H6724" s="4">
        <v>9954.9599999999991</v>
      </c>
      <c r="I6724" s="4">
        <v>47510.71</v>
      </c>
      <c r="J6724" s="4"/>
      <c r="K6724" s="4">
        <v>-153560.76</v>
      </c>
    </row>
    <row r="6725" spans="1:11" x14ac:dyDescent="0.25">
      <c r="A6725" s="2">
        <v>43249</v>
      </c>
      <c r="B6725" s="4">
        <v>318.74</v>
      </c>
      <c r="C6725" s="4">
        <v>-2840.9</v>
      </c>
      <c r="D6725" s="4">
        <v>127564</v>
      </c>
      <c r="E6725" s="4">
        <v>406162.17</v>
      </c>
      <c r="F6725" s="4">
        <v>-10.59</v>
      </c>
      <c r="G6725" s="4">
        <v>19227</v>
      </c>
      <c r="H6725" s="4">
        <v>9954.9599999999991</v>
      </c>
      <c r="I6725" s="4">
        <v>47510.71</v>
      </c>
      <c r="J6725" s="4"/>
      <c r="K6725" s="4">
        <v>-153560.76</v>
      </c>
    </row>
    <row r="6726" spans="1:11" x14ac:dyDescent="0.25">
      <c r="A6726" s="2">
        <v>43250</v>
      </c>
      <c r="B6726" s="4">
        <v>318.74</v>
      </c>
      <c r="C6726" s="4">
        <v>-2840.9</v>
      </c>
      <c r="D6726" s="4">
        <v>127564</v>
      </c>
      <c r="E6726" s="4">
        <v>406162.17</v>
      </c>
      <c r="F6726" s="4">
        <v>-10.59</v>
      </c>
      <c r="G6726" s="4">
        <v>19227</v>
      </c>
      <c r="H6726" s="4">
        <v>9954.9599999999991</v>
      </c>
      <c r="I6726" s="4">
        <v>47510.71</v>
      </c>
      <c r="J6726" s="4"/>
      <c r="K6726" s="4">
        <v>-153560.76</v>
      </c>
    </row>
    <row r="6727" spans="1:11" x14ac:dyDescent="0.25">
      <c r="A6727" s="2">
        <v>43251</v>
      </c>
      <c r="B6727" s="4">
        <v>318.74</v>
      </c>
      <c r="C6727" s="4">
        <v>-2840.9</v>
      </c>
      <c r="D6727" s="4">
        <v>126706</v>
      </c>
      <c r="E6727" s="4">
        <v>406162.17</v>
      </c>
      <c r="F6727" s="4">
        <v>-10.86</v>
      </c>
      <c r="G6727" s="4">
        <v>19227</v>
      </c>
      <c r="H6727" s="4">
        <v>9954.9599999999991</v>
      </c>
      <c r="I6727" s="4">
        <v>47606.98</v>
      </c>
      <c r="J6727" s="4"/>
      <c r="K6727" s="4">
        <v>-153560.76</v>
      </c>
    </row>
    <row r="6728" spans="1:11" x14ac:dyDescent="0.25">
      <c r="A6728" s="2">
        <v>43252</v>
      </c>
      <c r="B6728" s="4">
        <v>318.74</v>
      </c>
      <c r="C6728" s="4">
        <v>-2840.9</v>
      </c>
      <c r="D6728" s="4">
        <v>126706</v>
      </c>
      <c r="E6728" s="4">
        <v>406162.17</v>
      </c>
      <c r="F6728" s="4">
        <v>-10.86</v>
      </c>
      <c r="G6728" s="4">
        <v>19227</v>
      </c>
      <c r="H6728" s="4">
        <v>9954.9599999999991</v>
      </c>
      <c r="I6728" s="4">
        <v>47606.98</v>
      </c>
      <c r="J6728" s="4"/>
      <c r="K6728" s="4">
        <v>-153560.76</v>
      </c>
    </row>
    <row r="6729" spans="1:11" x14ac:dyDescent="0.25">
      <c r="A6729" s="2">
        <v>43253</v>
      </c>
      <c r="B6729" s="4">
        <v>318.74</v>
      </c>
      <c r="C6729" s="4">
        <v>-2840.9</v>
      </c>
      <c r="D6729" s="4">
        <v>126706</v>
      </c>
      <c r="E6729" s="4">
        <v>406162.17</v>
      </c>
      <c r="F6729" s="4">
        <v>-10.86</v>
      </c>
      <c r="G6729" s="4">
        <v>19227</v>
      </c>
      <c r="H6729" s="4">
        <v>9954.9599999999991</v>
      </c>
      <c r="I6729" s="4">
        <v>47606.98</v>
      </c>
      <c r="J6729" s="4"/>
      <c r="K6729" s="4">
        <v>-153560.76</v>
      </c>
    </row>
    <row r="6730" spans="1:11" x14ac:dyDescent="0.25">
      <c r="A6730" s="2">
        <v>43254</v>
      </c>
      <c r="B6730" s="4">
        <v>318.74</v>
      </c>
      <c r="C6730" s="4">
        <v>-2840.9</v>
      </c>
      <c r="D6730" s="4">
        <v>126706</v>
      </c>
      <c r="E6730" s="4">
        <v>406162.17</v>
      </c>
      <c r="F6730" s="4">
        <v>-10.86</v>
      </c>
      <c r="G6730" s="4">
        <v>19227</v>
      </c>
      <c r="H6730" s="4">
        <v>9954.9599999999991</v>
      </c>
      <c r="I6730" s="4">
        <v>47606.98</v>
      </c>
      <c r="J6730" s="4"/>
      <c r="K6730" s="4">
        <v>-153560.76</v>
      </c>
    </row>
    <row r="6731" spans="1:11" x14ac:dyDescent="0.25">
      <c r="A6731" s="2">
        <v>43255</v>
      </c>
      <c r="B6731" s="4">
        <v>318.74</v>
      </c>
      <c r="C6731" s="4">
        <v>-2840.9</v>
      </c>
      <c r="D6731" s="4">
        <v>126706</v>
      </c>
      <c r="E6731" s="4">
        <v>406162.17</v>
      </c>
      <c r="F6731" s="4">
        <v>-10.86</v>
      </c>
      <c r="G6731" s="4">
        <v>19227</v>
      </c>
      <c r="H6731" s="4">
        <v>9954.9599999999991</v>
      </c>
      <c r="I6731" s="4">
        <v>47606.98</v>
      </c>
      <c r="J6731" s="4"/>
      <c r="K6731" s="4">
        <v>-153560.76</v>
      </c>
    </row>
    <row r="6732" spans="1:11" x14ac:dyDescent="0.25">
      <c r="A6732" s="2">
        <v>43256</v>
      </c>
      <c r="B6732" s="4">
        <v>318.74</v>
      </c>
      <c r="C6732" s="4">
        <v>-2840.9</v>
      </c>
      <c r="D6732" s="4">
        <v>126706</v>
      </c>
      <c r="E6732" s="4">
        <v>406162.17</v>
      </c>
      <c r="F6732" s="4">
        <v>-10.86</v>
      </c>
      <c r="G6732" s="4">
        <v>19227</v>
      </c>
      <c r="H6732" s="4">
        <v>9954.9599999999991</v>
      </c>
      <c r="I6732" s="4">
        <v>47606.98</v>
      </c>
      <c r="J6732" s="4"/>
      <c r="K6732" s="4">
        <v>-153560.76</v>
      </c>
    </row>
    <row r="6733" spans="1:11" x14ac:dyDescent="0.25">
      <c r="A6733" s="2">
        <v>43257</v>
      </c>
      <c r="B6733" s="4">
        <v>318.74</v>
      </c>
      <c r="C6733" s="4">
        <v>-2840.9</v>
      </c>
      <c r="D6733" s="4">
        <v>126706</v>
      </c>
      <c r="E6733" s="4">
        <v>406162.17</v>
      </c>
      <c r="F6733" s="4">
        <v>-10.86</v>
      </c>
      <c r="G6733" s="4">
        <v>19227</v>
      </c>
      <c r="H6733" s="4">
        <v>9954.9599999999991</v>
      </c>
      <c r="I6733" s="4">
        <v>47606.98</v>
      </c>
      <c r="J6733" s="4"/>
      <c r="K6733" s="4">
        <v>-153560.76</v>
      </c>
    </row>
    <row r="6734" spans="1:11" x14ac:dyDescent="0.25">
      <c r="A6734" s="2">
        <v>43258</v>
      </c>
      <c r="B6734" s="4">
        <v>318.74</v>
      </c>
      <c r="C6734" s="4">
        <v>-2840.9</v>
      </c>
      <c r="D6734" s="4">
        <v>126706</v>
      </c>
      <c r="E6734" s="4">
        <v>406162.17</v>
      </c>
      <c r="F6734" s="4">
        <v>-10.86</v>
      </c>
      <c r="G6734" s="4">
        <v>19227</v>
      </c>
      <c r="H6734" s="4">
        <v>9954.9599999999991</v>
      </c>
      <c r="I6734" s="4">
        <v>47606.98</v>
      </c>
      <c r="J6734" s="4"/>
      <c r="K6734" s="4">
        <v>-153560.76</v>
      </c>
    </row>
    <row r="6735" spans="1:11" x14ac:dyDescent="0.25">
      <c r="A6735" s="2">
        <v>43259</v>
      </c>
      <c r="B6735" s="4">
        <v>318.74</v>
      </c>
      <c r="C6735" s="4">
        <v>-2840.9</v>
      </c>
      <c r="D6735" s="4">
        <v>126706</v>
      </c>
      <c r="E6735" s="4">
        <v>406162.17</v>
      </c>
      <c r="F6735" s="4">
        <v>-10.86</v>
      </c>
      <c r="G6735" s="4">
        <v>19227</v>
      </c>
      <c r="H6735" s="4">
        <v>9954.9599999999991</v>
      </c>
      <c r="I6735" s="4">
        <v>47606.98</v>
      </c>
      <c r="J6735" s="4"/>
      <c r="K6735" s="4">
        <v>-153560.76</v>
      </c>
    </row>
    <row r="6736" spans="1:11" x14ac:dyDescent="0.25">
      <c r="A6736" s="2">
        <v>43260</v>
      </c>
      <c r="B6736" s="4">
        <v>318.74</v>
      </c>
      <c r="C6736" s="4">
        <v>-2840.9</v>
      </c>
      <c r="D6736" s="4">
        <v>126706</v>
      </c>
      <c r="E6736" s="4">
        <v>406162.17</v>
      </c>
      <c r="F6736" s="4">
        <v>-10.86</v>
      </c>
      <c r="G6736" s="4">
        <v>19227</v>
      </c>
      <c r="H6736" s="4">
        <v>9954.9599999999991</v>
      </c>
      <c r="I6736" s="4">
        <v>47606.98</v>
      </c>
      <c r="J6736" s="4"/>
      <c r="K6736" s="4">
        <v>-153560.76</v>
      </c>
    </row>
    <row r="6737" spans="1:11" x14ac:dyDescent="0.25">
      <c r="A6737" s="2">
        <v>43261</v>
      </c>
      <c r="B6737" s="4">
        <v>318.74</v>
      </c>
      <c r="C6737" s="4">
        <v>-2840.9</v>
      </c>
      <c r="D6737" s="4">
        <v>126706</v>
      </c>
      <c r="E6737" s="4">
        <v>406162.17</v>
      </c>
      <c r="F6737" s="4">
        <v>-10.86</v>
      </c>
      <c r="G6737" s="4">
        <v>19227</v>
      </c>
      <c r="H6737" s="4">
        <v>9954.9599999999991</v>
      </c>
      <c r="I6737" s="4">
        <v>47606.98</v>
      </c>
      <c r="J6737" s="4"/>
      <c r="K6737" s="4">
        <v>-153560.76</v>
      </c>
    </row>
    <row r="6738" spans="1:11" x14ac:dyDescent="0.25">
      <c r="A6738" s="2">
        <v>43262</v>
      </c>
      <c r="B6738" s="4">
        <v>318.74</v>
      </c>
      <c r="C6738" s="4">
        <v>-2840.9</v>
      </c>
      <c r="D6738" s="4">
        <v>126706</v>
      </c>
      <c r="E6738" s="4">
        <v>406162.17</v>
      </c>
      <c r="F6738" s="4">
        <v>-10.86</v>
      </c>
      <c r="G6738" s="4">
        <v>19227</v>
      </c>
      <c r="H6738" s="4">
        <v>9954.9599999999991</v>
      </c>
      <c r="I6738" s="4">
        <v>47606.98</v>
      </c>
      <c r="J6738" s="4"/>
      <c r="K6738" s="4">
        <v>-153560.76</v>
      </c>
    </row>
    <row r="6739" spans="1:11" x14ac:dyDescent="0.25">
      <c r="A6739" s="2">
        <v>43263</v>
      </c>
      <c r="B6739" s="4">
        <v>318.74</v>
      </c>
      <c r="C6739" s="4">
        <v>-2840.9</v>
      </c>
      <c r="D6739" s="4">
        <v>126706</v>
      </c>
      <c r="E6739" s="4">
        <v>406162.17</v>
      </c>
      <c r="F6739" s="4">
        <v>-10.86</v>
      </c>
      <c r="G6739" s="4">
        <v>19227</v>
      </c>
      <c r="H6739" s="4">
        <v>9954.9599999999991</v>
      </c>
      <c r="I6739" s="4">
        <v>47606.98</v>
      </c>
      <c r="J6739" s="4"/>
      <c r="K6739" s="4">
        <v>-153560.76</v>
      </c>
    </row>
    <row r="6740" spans="1:11" x14ac:dyDescent="0.25">
      <c r="A6740" s="2">
        <v>43264</v>
      </c>
      <c r="B6740" s="4">
        <v>318.74</v>
      </c>
      <c r="C6740" s="4">
        <v>-2840.9</v>
      </c>
      <c r="D6740" s="4">
        <v>126706</v>
      </c>
      <c r="E6740" s="4">
        <v>406162.17</v>
      </c>
      <c r="F6740" s="4">
        <v>-10.86</v>
      </c>
      <c r="G6740" s="4">
        <v>19227</v>
      </c>
      <c r="H6740" s="4">
        <v>9954.9599999999991</v>
      </c>
      <c r="I6740" s="4">
        <v>47606.98</v>
      </c>
      <c r="J6740" s="4"/>
      <c r="K6740" s="4">
        <v>-153560.76</v>
      </c>
    </row>
    <row r="6741" spans="1:11" x14ac:dyDescent="0.25">
      <c r="A6741" s="2">
        <v>43265</v>
      </c>
      <c r="B6741" s="4">
        <v>318.74</v>
      </c>
      <c r="C6741" s="4">
        <v>-2840.9</v>
      </c>
      <c r="D6741" s="4">
        <v>126706</v>
      </c>
      <c r="E6741" s="4">
        <v>406162.17</v>
      </c>
      <c r="F6741" s="4">
        <v>-10.86</v>
      </c>
      <c r="G6741" s="4">
        <v>19227</v>
      </c>
      <c r="H6741" s="4">
        <v>9954.9599999999991</v>
      </c>
      <c r="I6741" s="4">
        <v>47606.98</v>
      </c>
      <c r="J6741" s="4"/>
      <c r="K6741" s="4">
        <v>-153560.76</v>
      </c>
    </row>
    <row r="6742" spans="1:11" x14ac:dyDescent="0.25">
      <c r="A6742" s="2">
        <v>43266</v>
      </c>
      <c r="B6742" s="4">
        <v>318.74</v>
      </c>
      <c r="C6742" s="4">
        <v>-2840.9</v>
      </c>
      <c r="D6742" s="4">
        <v>126706</v>
      </c>
      <c r="E6742" s="4">
        <v>406162.17</v>
      </c>
      <c r="F6742" s="4">
        <v>-10.86</v>
      </c>
      <c r="G6742" s="4">
        <v>19227</v>
      </c>
      <c r="H6742" s="4">
        <v>9954.9599999999991</v>
      </c>
      <c r="I6742" s="4">
        <v>47606.98</v>
      </c>
      <c r="J6742" s="4"/>
      <c r="K6742" s="4">
        <v>-153560.76</v>
      </c>
    </row>
    <row r="6743" spans="1:11" x14ac:dyDescent="0.25">
      <c r="A6743" s="2">
        <v>43267</v>
      </c>
      <c r="B6743" s="4">
        <v>318.74</v>
      </c>
      <c r="C6743" s="4">
        <v>-2840.9</v>
      </c>
      <c r="D6743" s="4">
        <v>126706</v>
      </c>
      <c r="E6743" s="4">
        <v>406162.17</v>
      </c>
      <c r="F6743" s="4">
        <v>-10.86</v>
      </c>
      <c r="G6743" s="4">
        <v>19227</v>
      </c>
      <c r="H6743" s="4">
        <v>9954.9599999999991</v>
      </c>
      <c r="I6743" s="4">
        <v>47606.98</v>
      </c>
      <c r="J6743" s="4"/>
      <c r="K6743" s="4">
        <v>-153560.76</v>
      </c>
    </row>
    <row r="6744" spans="1:11" x14ac:dyDescent="0.25">
      <c r="A6744" s="2">
        <v>43268</v>
      </c>
      <c r="B6744" s="4">
        <v>318.74</v>
      </c>
      <c r="C6744" s="4">
        <v>-2840.9</v>
      </c>
      <c r="D6744" s="4">
        <v>126706</v>
      </c>
      <c r="E6744" s="4">
        <v>406162.17</v>
      </c>
      <c r="F6744" s="4">
        <v>-10.86</v>
      </c>
      <c r="G6744" s="4">
        <v>19227</v>
      </c>
      <c r="H6744" s="4">
        <v>9954.9599999999991</v>
      </c>
      <c r="I6744" s="4">
        <v>47606.98</v>
      </c>
      <c r="J6744" s="4"/>
      <c r="K6744" s="4">
        <v>-153560.76</v>
      </c>
    </row>
    <row r="6745" spans="1:11" x14ac:dyDescent="0.25">
      <c r="A6745" s="2">
        <v>43269</v>
      </c>
      <c r="B6745" s="4">
        <v>318.74</v>
      </c>
      <c r="C6745" s="4">
        <v>-2840.9</v>
      </c>
      <c r="D6745" s="4">
        <v>126706</v>
      </c>
      <c r="E6745" s="4">
        <v>406162.17</v>
      </c>
      <c r="F6745" s="4">
        <v>-10.86</v>
      </c>
      <c r="G6745" s="4">
        <v>19227</v>
      </c>
      <c r="H6745" s="4">
        <v>9954.9599999999991</v>
      </c>
      <c r="I6745" s="4">
        <v>47606.98</v>
      </c>
      <c r="J6745" s="4"/>
      <c r="K6745" s="4">
        <v>-153560.76</v>
      </c>
    </row>
    <row r="6746" spans="1:11" x14ac:dyDescent="0.25">
      <c r="A6746" s="2">
        <v>43270</v>
      </c>
      <c r="B6746" s="4">
        <v>318.74</v>
      </c>
      <c r="C6746" s="4">
        <v>-2840.9</v>
      </c>
      <c r="D6746" s="4">
        <v>126706</v>
      </c>
      <c r="E6746" s="4">
        <v>406162.17</v>
      </c>
      <c r="F6746" s="4">
        <v>-10.86</v>
      </c>
      <c r="G6746" s="4">
        <v>19227</v>
      </c>
      <c r="H6746" s="4">
        <v>9954.9599999999991</v>
      </c>
      <c r="I6746" s="4">
        <v>47606.98</v>
      </c>
      <c r="J6746" s="4"/>
      <c r="K6746" s="4">
        <v>-153560.76</v>
      </c>
    </row>
    <row r="6747" spans="1:11" x14ac:dyDescent="0.25">
      <c r="A6747" s="2">
        <v>43271</v>
      </c>
      <c r="B6747" s="4">
        <v>318.74</v>
      </c>
      <c r="C6747" s="4">
        <v>-2840.9</v>
      </c>
      <c r="D6747" s="4">
        <v>126706</v>
      </c>
      <c r="E6747" s="4">
        <v>406162.17</v>
      </c>
      <c r="F6747" s="4">
        <v>-10.86</v>
      </c>
      <c r="G6747" s="4">
        <v>19227</v>
      </c>
      <c r="H6747" s="4">
        <v>9954.9599999999991</v>
      </c>
      <c r="I6747" s="4">
        <v>47606.98</v>
      </c>
      <c r="J6747" s="4"/>
      <c r="K6747" s="4">
        <v>-153560.76</v>
      </c>
    </row>
    <row r="6748" spans="1:11" x14ac:dyDescent="0.25">
      <c r="A6748" s="2">
        <v>43272</v>
      </c>
      <c r="B6748" s="4">
        <v>318.74</v>
      </c>
      <c r="C6748" s="4">
        <v>-2840.9</v>
      </c>
      <c r="D6748" s="4">
        <v>126706</v>
      </c>
      <c r="E6748" s="4">
        <v>406162.17</v>
      </c>
      <c r="F6748" s="4">
        <v>-10.86</v>
      </c>
      <c r="G6748" s="4">
        <v>19227</v>
      </c>
      <c r="H6748" s="4">
        <v>9954.9599999999991</v>
      </c>
      <c r="I6748" s="4">
        <v>47606.98</v>
      </c>
      <c r="J6748" s="4"/>
      <c r="K6748" s="4">
        <v>-153560.76</v>
      </c>
    </row>
    <row r="6749" spans="1:11" x14ac:dyDescent="0.25">
      <c r="A6749" s="2">
        <v>43273</v>
      </c>
      <c r="B6749" s="4">
        <v>318.74</v>
      </c>
      <c r="C6749" s="4">
        <v>-2840.9</v>
      </c>
      <c r="D6749" s="4">
        <v>126706</v>
      </c>
      <c r="E6749" s="4">
        <v>406162.17</v>
      </c>
      <c r="F6749" s="4">
        <v>-10.86</v>
      </c>
      <c r="G6749" s="4">
        <v>19227</v>
      </c>
      <c r="H6749" s="4">
        <v>9954.9599999999991</v>
      </c>
      <c r="I6749" s="4">
        <v>47606.98</v>
      </c>
      <c r="J6749" s="4"/>
      <c r="K6749" s="4">
        <v>-153560.76</v>
      </c>
    </row>
    <row r="6750" spans="1:11" x14ac:dyDescent="0.25">
      <c r="A6750" s="2">
        <v>43274</v>
      </c>
      <c r="B6750" s="4">
        <v>318.74</v>
      </c>
      <c r="C6750" s="4">
        <v>-2840.9</v>
      </c>
      <c r="D6750" s="4">
        <v>126706</v>
      </c>
      <c r="E6750" s="4">
        <v>406162.17</v>
      </c>
      <c r="F6750" s="4">
        <v>-10.86</v>
      </c>
      <c r="G6750" s="4">
        <v>19227</v>
      </c>
      <c r="H6750" s="4">
        <v>9954.9599999999991</v>
      </c>
      <c r="I6750" s="4">
        <v>47606.98</v>
      </c>
      <c r="J6750" s="4"/>
      <c r="K6750" s="4">
        <v>-153560.76</v>
      </c>
    </row>
    <row r="6751" spans="1:11" x14ac:dyDescent="0.25">
      <c r="A6751" s="2">
        <v>43275</v>
      </c>
      <c r="B6751" s="4">
        <v>318.74</v>
      </c>
      <c r="C6751" s="4">
        <v>-2840.9</v>
      </c>
      <c r="D6751" s="4">
        <v>126706</v>
      </c>
      <c r="E6751" s="4">
        <v>406162.17</v>
      </c>
      <c r="F6751" s="4">
        <v>-10.86</v>
      </c>
      <c r="G6751" s="4">
        <v>19227</v>
      </c>
      <c r="H6751" s="4">
        <v>9954.9599999999991</v>
      </c>
      <c r="I6751" s="4">
        <v>47606.98</v>
      </c>
      <c r="J6751" s="4"/>
      <c r="K6751" s="4">
        <v>-153560.76</v>
      </c>
    </row>
    <row r="6752" spans="1:11" x14ac:dyDescent="0.25">
      <c r="A6752" s="2">
        <v>43276</v>
      </c>
      <c r="B6752" s="4">
        <v>318.74</v>
      </c>
      <c r="C6752" s="4">
        <v>-2840.9</v>
      </c>
      <c r="D6752" s="4">
        <v>126706</v>
      </c>
      <c r="E6752" s="4">
        <v>406162.17</v>
      </c>
      <c r="F6752" s="4">
        <v>-10.86</v>
      </c>
      <c r="G6752" s="4">
        <v>19227</v>
      </c>
      <c r="H6752" s="4">
        <v>9954.9599999999991</v>
      </c>
      <c r="I6752" s="4">
        <v>47606.98</v>
      </c>
      <c r="J6752" s="4"/>
      <c r="K6752" s="4">
        <v>-153560.76</v>
      </c>
    </row>
    <row r="6753" spans="1:11" x14ac:dyDescent="0.25">
      <c r="A6753" s="2">
        <v>43277</v>
      </c>
      <c r="B6753" s="4">
        <v>318.74</v>
      </c>
      <c r="C6753" s="4">
        <v>-2840.9</v>
      </c>
      <c r="D6753" s="4">
        <v>126706</v>
      </c>
      <c r="E6753" s="4">
        <v>406162.17</v>
      </c>
      <c r="F6753" s="4">
        <v>-10.86</v>
      </c>
      <c r="G6753" s="4">
        <v>19227</v>
      </c>
      <c r="H6753" s="4">
        <v>9954.9599999999991</v>
      </c>
      <c r="I6753" s="4">
        <v>47606.98</v>
      </c>
      <c r="J6753" s="4"/>
      <c r="K6753" s="4">
        <v>-153560.76</v>
      </c>
    </row>
    <row r="6754" spans="1:11" x14ac:dyDescent="0.25">
      <c r="A6754" s="2">
        <v>43278</v>
      </c>
      <c r="B6754" s="4">
        <v>318.74</v>
      </c>
      <c r="C6754" s="4">
        <v>-2840.9</v>
      </c>
      <c r="D6754" s="4">
        <v>126706</v>
      </c>
      <c r="E6754" s="4">
        <v>406162.17</v>
      </c>
      <c r="F6754" s="4">
        <v>-10.86</v>
      </c>
      <c r="G6754" s="4">
        <v>19227</v>
      </c>
      <c r="H6754" s="4">
        <v>9954.9599999999991</v>
      </c>
      <c r="I6754" s="4">
        <v>47606.98</v>
      </c>
      <c r="J6754" s="4"/>
      <c r="K6754" s="4">
        <v>-153560.76</v>
      </c>
    </row>
    <row r="6755" spans="1:11" x14ac:dyDescent="0.25">
      <c r="A6755" s="2">
        <v>43279</v>
      </c>
      <c r="B6755" s="4">
        <v>318.74</v>
      </c>
      <c r="C6755" s="4">
        <v>-2840.9</v>
      </c>
      <c r="D6755" s="4">
        <v>126706</v>
      </c>
      <c r="E6755" s="4">
        <v>406162.17</v>
      </c>
      <c r="F6755" s="4">
        <v>-10.86</v>
      </c>
      <c r="G6755" s="4">
        <v>19227</v>
      </c>
      <c r="H6755" s="4">
        <v>9954.9599999999991</v>
      </c>
      <c r="I6755" s="4">
        <v>47606.98</v>
      </c>
      <c r="J6755" s="4"/>
      <c r="K6755" s="4">
        <v>-153560.76</v>
      </c>
    </row>
    <row r="6756" spans="1:11" x14ac:dyDescent="0.25">
      <c r="A6756" s="2">
        <v>43280</v>
      </c>
      <c r="B6756" s="4">
        <v>318.74</v>
      </c>
      <c r="C6756" s="4">
        <v>-2840.9</v>
      </c>
      <c r="D6756" s="4">
        <v>126706</v>
      </c>
      <c r="E6756" s="4">
        <v>406162.17</v>
      </c>
      <c r="F6756" s="4">
        <v>-10.86</v>
      </c>
      <c r="G6756" s="4">
        <v>19227</v>
      </c>
      <c r="H6756" s="4">
        <v>9954.9599999999991</v>
      </c>
      <c r="I6756" s="4">
        <v>47606.98</v>
      </c>
      <c r="J6756" s="4"/>
      <c r="K6756" s="4">
        <v>-153560.76</v>
      </c>
    </row>
    <row r="6757" spans="1:11" x14ac:dyDescent="0.25">
      <c r="A6757" s="2">
        <v>43281</v>
      </c>
      <c r="B6757" s="4">
        <v>327.08</v>
      </c>
      <c r="C6757" s="4">
        <v>-3262.95</v>
      </c>
      <c r="D6757" s="4">
        <v>126565</v>
      </c>
      <c r="E6757" s="4">
        <v>426917.49</v>
      </c>
      <c r="F6757" s="4">
        <v>-10.88</v>
      </c>
      <c r="G6757" s="4">
        <v>19477</v>
      </c>
      <c r="H6757" s="4">
        <v>9954.9599999999991</v>
      </c>
      <c r="I6757" s="4">
        <v>47497.17</v>
      </c>
      <c r="J6757" s="4"/>
      <c r="K6757" s="4">
        <v>-154753.78</v>
      </c>
    </row>
    <row r="6758" spans="1:11" x14ac:dyDescent="0.25">
      <c r="A6758" s="2">
        <v>43282</v>
      </c>
      <c r="B6758" s="4">
        <v>327.08</v>
      </c>
      <c r="C6758" s="4">
        <v>-3262.95</v>
      </c>
      <c r="D6758" s="4">
        <v>126565</v>
      </c>
      <c r="E6758" s="4">
        <v>426917.49</v>
      </c>
      <c r="F6758" s="4">
        <v>-10.88</v>
      </c>
      <c r="G6758" s="4">
        <v>19477</v>
      </c>
      <c r="H6758" s="4">
        <v>9954.9599999999991</v>
      </c>
      <c r="I6758" s="4">
        <v>47497.17</v>
      </c>
      <c r="J6758" s="4"/>
      <c r="K6758" s="4">
        <v>-154753.78</v>
      </c>
    </row>
    <row r="6759" spans="1:11" x14ac:dyDescent="0.25">
      <c r="A6759" s="2">
        <v>43283</v>
      </c>
      <c r="B6759" s="4">
        <v>327.08</v>
      </c>
      <c r="C6759" s="4">
        <v>-3262.95</v>
      </c>
      <c r="D6759" s="4">
        <v>126565</v>
      </c>
      <c r="E6759" s="4">
        <v>426917.49</v>
      </c>
      <c r="F6759" s="4">
        <v>-10.88</v>
      </c>
      <c r="G6759" s="4">
        <v>19477</v>
      </c>
      <c r="H6759" s="4">
        <v>9954.9599999999991</v>
      </c>
      <c r="I6759" s="4">
        <v>47497.17</v>
      </c>
      <c r="J6759" s="4"/>
      <c r="K6759" s="4">
        <v>-154753.78</v>
      </c>
    </row>
    <row r="6760" spans="1:11" x14ac:dyDescent="0.25">
      <c r="A6760" s="2">
        <v>43284</v>
      </c>
      <c r="B6760" s="4">
        <v>327.08</v>
      </c>
      <c r="C6760" s="4">
        <v>-3262.95</v>
      </c>
      <c r="D6760" s="4">
        <v>126565</v>
      </c>
      <c r="E6760" s="4">
        <v>426917.49</v>
      </c>
      <c r="F6760" s="4">
        <v>-10.88</v>
      </c>
      <c r="G6760" s="4">
        <v>19477</v>
      </c>
      <c r="H6760" s="4">
        <v>9954.9599999999991</v>
      </c>
      <c r="I6760" s="4">
        <v>47497.17</v>
      </c>
      <c r="J6760" s="4"/>
      <c r="K6760" s="4">
        <v>-154753.78</v>
      </c>
    </row>
    <row r="6761" spans="1:11" x14ac:dyDescent="0.25">
      <c r="A6761" s="2">
        <v>43285</v>
      </c>
      <c r="B6761" s="4">
        <v>327.08</v>
      </c>
      <c r="C6761" s="4">
        <v>-3262.95</v>
      </c>
      <c r="D6761" s="4">
        <v>126565</v>
      </c>
      <c r="E6761" s="4">
        <v>426917.49</v>
      </c>
      <c r="F6761" s="4">
        <v>-10.88</v>
      </c>
      <c r="G6761" s="4">
        <v>19477</v>
      </c>
      <c r="H6761" s="4">
        <v>9954.9599999999991</v>
      </c>
      <c r="I6761" s="4">
        <v>47497.17</v>
      </c>
      <c r="J6761" s="4"/>
      <c r="K6761" s="4">
        <v>-154753.78</v>
      </c>
    </row>
    <row r="6762" spans="1:11" x14ac:dyDescent="0.25">
      <c r="A6762" s="2">
        <v>43286</v>
      </c>
      <c r="B6762" s="4">
        <v>327.08</v>
      </c>
      <c r="C6762" s="4">
        <v>-3262.95</v>
      </c>
      <c r="D6762" s="4">
        <v>126565</v>
      </c>
      <c r="E6762" s="4">
        <v>426917.49</v>
      </c>
      <c r="F6762" s="4">
        <v>-10.88</v>
      </c>
      <c r="G6762" s="4">
        <v>19477</v>
      </c>
      <c r="H6762" s="4">
        <v>9954.9599999999991</v>
      </c>
      <c r="I6762" s="4">
        <v>47497.17</v>
      </c>
      <c r="J6762" s="4"/>
      <c r="K6762" s="4">
        <v>-154753.78</v>
      </c>
    </row>
    <row r="6763" spans="1:11" x14ac:dyDescent="0.25">
      <c r="A6763" s="2">
        <v>43287</v>
      </c>
      <c r="B6763" s="4">
        <v>327.08</v>
      </c>
      <c r="C6763" s="4">
        <v>-3262.95</v>
      </c>
      <c r="D6763" s="4">
        <v>126565</v>
      </c>
      <c r="E6763" s="4">
        <v>426917.49</v>
      </c>
      <c r="F6763" s="4">
        <v>-10.88</v>
      </c>
      <c r="G6763" s="4">
        <v>19477</v>
      </c>
      <c r="H6763" s="4">
        <v>9954.9599999999991</v>
      </c>
      <c r="I6763" s="4">
        <v>47497.17</v>
      </c>
      <c r="J6763" s="4"/>
      <c r="K6763" s="4">
        <v>-154753.78</v>
      </c>
    </row>
    <row r="6764" spans="1:11" x14ac:dyDescent="0.25">
      <c r="A6764" s="2">
        <v>43288</v>
      </c>
      <c r="B6764" s="4">
        <v>327.08</v>
      </c>
      <c r="C6764" s="4">
        <v>-3262.95</v>
      </c>
      <c r="D6764" s="4">
        <v>126565</v>
      </c>
      <c r="E6764" s="4">
        <v>426917.49</v>
      </c>
      <c r="F6764" s="4">
        <v>-10.88</v>
      </c>
      <c r="G6764" s="4">
        <v>19477</v>
      </c>
      <c r="H6764" s="4">
        <v>9954.9599999999991</v>
      </c>
      <c r="I6764" s="4">
        <v>47497.17</v>
      </c>
      <c r="J6764" s="4"/>
      <c r="K6764" s="4">
        <v>-154753.78</v>
      </c>
    </row>
    <row r="6765" spans="1:11" x14ac:dyDescent="0.25">
      <c r="A6765" s="2">
        <v>43289</v>
      </c>
      <c r="B6765" s="4">
        <v>327.08</v>
      </c>
      <c r="C6765" s="4">
        <v>-3262.95</v>
      </c>
      <c r="D6765" s="4">
        <v>126565</v>
      </c>
      <c r="E6765" s="4">
        <v>426917.49</v>
      </c>
      <c r="F6765" s="4">
        <v>-10.88</v>
      </c>
      <c r="G6765" s="4">
        <v>19477</v>
      </c>
      <c r="H6765" s="4">
        <v>9954.9599999999991</v>
      </c>
      <c r="I6765" s="4">
        <v>47497.17</v>
      </c>
      <c r="J6765" s="4"/>
      <c r="K6765" s="4">
        <v>-154753.78</v>
      </c>
    </row>
    <row r="6766" spans="1:11" x14ac:dyDescent="0.25">
      <c r="A6766" s="2">
        <v>43290</v>
      </c>
      <c r="B6766" s="4">
        <v>327.08</v>
      </c>
      <c r="C6766" s="4">
        <v>-3262.95</v>
      </c>
      <c r="D6766" s="4">
        <v>126565</v>
      </c>
      <c r="E6766" s="4">
        <v>426917.49</v>
      </c>
      <c r="F6766" s="4">
        <v>-10.88</v>
      </c>
      <c r="G6766" s="4">
        <v>19477</v>
      </c>
      <c r="H6766" s="4">
        <v>9954.9599999999991</v>
      </c>
      <c r="I6766" s="4">
        <v>47497.17</v>
      </c>
      <c r="J6766" s="4"/>
      <c r="K6766" s="4">
        <v>-154753.78</v>
      </c>
    </row>
    <row r="6767" spans="1:11" x14ac:dyDescent="0.25">
      <c r="A6767" s="2">
        <v>43291</v>
      </c>
      <c r="B6767" s="4">
        <v>327.08</v>
      </c>
      <c r="C6767" s="4">
        <v>-3262.95</v>
      </c>
      <c r="D6767" s="4">
        <v>126565</v>
      </c>
      <c r="E6767" s="4">
        <v>426917.49</v>
      </c>
      <c r="F6767" s="4">
        <v>-10.88</v>
      </c>
      <c r="G6767" s="4">
        <v>19477</v>
      </c>
      <c r="H6767" s="4">
        <v>9954.9599999999991</v>
      </c>
      <c r="I6767" s="4">
        <v>47497.17</v>
      </c>
      <c r="J6767" s="4"/>
      <c r="K6767" s="4">
        <v>-154753.78</v>
      </c>
    </row>
    <row r="6768" spans="1:11" x14ac:dyDescent="0.25">
      <c r="A6768" s="2">
        <v>43292</v>
      </c>
      <c r="B6768" s="4">
        <v>327.08</v>
      </c>
      <c r="C6768" s="4">
        <v>-3262.95</v>
      </c>
      <c r="D6768" s="4">
        <v>126565</v>
      </c>
      <c r="E6768" s="4">
        <v>426917.49</v>
      </c>
      <c r="F6768" s="4">
        <v>-10.88</v>
      </c>
      <c r="G6768" s="4">
        <v>19477</v>
      </c>
      <c r="H6768" s="4">
        <v>9954.9599999999991</v>
      </c>
      <c r="I6768" s="4">
        <v>47497.17</v>
      </c>
      <c r="J6768" s="4"/>
      <c r="K6768" s="4">
        <v>-154753.78</v>
      </c>
    </row>
    <row r="6769" spans="1:11" x14ac:dyDescent="0.25">
      <c r="A6769" s="2">
        <v>43293</v>
      </c>
      <c r="B6769" s="4">
        <v>327.08</v>
      </c>
      <c r="C6769" s="4">
        <v>-3262.95</v>
      </c>
      <c r="D6769" s="4">
        <v>126565</v>
      </c>
      <c r="E6769" s="4">
        <v>426917.49</v>
      </c>
      <c r="F6769" s="4">
        <v>-10.88</v>
      </c>
      <c r="G6769" s="4">
        <v>19477</v>
      </c>
      <c r="H6769" s="4">
        <v>9954.9599999999991</v>
      </c>
      <c r="I6769" s="4">
        <v>47497.17</v>
      </c>
      <c r="J6769" s="4"/>
      <c r="K6769" s="4">
        <v>-154753.78</v>
      </c>
    </row>
    <row r="6770" spans="1:11" x14ac:dyDescent="0.25">
      <c r="A6770" s="2">
        <v>43294</v>
      </c>
      <c r="B6770" s="4">
        <v>327.08</v>
      </c>
      <c r="C6770" s="4">
        <v>-3262.95</v>
      </c>
      <c r="D6770" s="4">
        <v>126565</v>
      </c>
      <c r="E6770" s="4">
        <v>426917.49</v>
      </c>
      <c r="F6770" s="4">
        <v>-10.88</v>
      </c>
      <c r="G6770" s="4">
        <v>19477</v>
      </c>
      <c r="H6770" s="4">
        <v>9954.9599999999991</v>
      </c>
      <c r="I6770" s="4">
        <v>47497.17</v>
      </c>
      <c r="J6770" s="4"/>
      <c r="K6770" s="4">
        <v>-154753.78</v>
      </c>
    </row>
    <row r="6771" spans="1:11" x14ac:dyDescent="0.25">
      <c r="A6771" s="2">
        <v>43295</v>
      </c>
      <c r="B6771" s="4">
        <v>327.08</v>
      </c>
      <c r="C6771" s="4">
        <v>-3262.95</v>
      </c>
      <c r="D6771" s="4">
        <v>126565</v>
      </c>
      <c r="E6771" s="4">
        <v>426917.49</v>
      </c>
      <c r="F6771" s="4">
        <v>-10.88</v>
      </c>
      <c r="G6771" s="4">
        <v>19477</v>
      </c>
      <c r="H6771" s="4">
        <v>9954.9599999999991</v>
      </c>
      <c r="I6771" s="4">
        <v>47497.17</v>
      </c>
      <c r="J6771" s="4"/>
      <c r="K6771" s="4">
        <v>-154753.78</v>
      </c>
    </row>
    <row r="6772" spans="1:11" x14ac:dyDescent="0.25">
      <c r="A6772" s="2">
        <v>43296</v>
      </c>
      <c r="B6772" s="4">
        <v>327.08</v>
      </c>
      <c r="C6772" s="4">
        <v>-3262.95</v>
      </c>
      <c r="D6772" s="4">
        <v>126565</v>
      </c>
      <c r="E6772" s="4">
        <v>426917.49</v>
      </c>
      <c r="F6772" s="4">
        <v>-10.88</v>
      </c>
      <c r="G6772" s="4">
        <v>19477</v>
      </c>
      <c r="H6772" s="4">
        <v>9954.9599999999991</v>
      </c>
      <c r="I6772" s="4">
        <v>47497.17</v>
      </c>
      <c r="J6772" s="4"/>
      <c r="K6772" s="4">
        <v>-154753.78</v>
      </c>
    </row>
    <row r="6773" spans="1:11" x14ac:dyDescent="0.25">
      <c r="A6773" s="2">
        <v>43297</v>
      </c>
      <c r="B6773" s="4">
        <v>327.08</v>
      </c>
      <c r="C6773" s="4">
        <v>-3262.95</v>
      </c>
      <c r="D6773" s="4">
        <v>126565</v>
      </c>
      <c r="E6773" s="4">
        <v>426917.49</v>
      </c>
      <c r="F6773" s="4">
        <v>-10.88</v>
      </c>
      <c r="G6773" s="4">
        <v>19477</v>
      </c>
      <c r="H6773" s="4">
        <v>9954.9599999999991</v>
      </c>
      <c r="I6773" s="4">
        <v>47497.17</v>
      </c>
      <c r="J6773" s="4"/>
      <c r="K6773" s="4">
        <v>-154753.78</v>
      </c>
    </row>
    <row r="6774" spans="1:11" x14ac:dyDescent="0.25">
      <c r="A6774" s="2">
        <v>43298</v>
      </c>
      <c r="B6774" s="4">
        <v>327.08</v>
      </c>
      <c r="C6774" s="4">
        <v>-3262.95</v>
      </c>
      <c r="D6774" s="4">
        <v>126565</v>
      </c>
      <c r="E6774" s="4">
        <v>426917.49</v>
      </c>
      <c r="F6774" s="4">
        <v>-10.88</v>
      </c>
      <c r="G6774" s="4">
        <v>19477</v>
      </c>
      <c r="H6774" s="4">
        <v>9954.9599999999991</v>
      </c>
      <c r="I6774" s="4">
        <v>47497.17</v>
      </c>
      <c r="J6774" s="4"/>
      <c r="K6774" s="4">
        <v>-154753.78</v>
      </c>
    </row>
    <row r="6775" spans="1:11" x14ac:dyDescent="0.25">
      <c r="A6775" s="2">
        <v>43299</v>
      </c>
      <c r="B6775" s="4">
        <v>327.08</v>
      </c>
      <c r="C6775" s="4">
        <v>-3262.95</v>
      </c>
      <c r="D6775" s="4">
        <v>126565</v>
      </c>
      <c r="E6775" s="4">
        <v>426917.49</v>
      </c>
      <c r="F6775" s="4">
        <v>-10.88</v>
      </c>
      <c r="G6775" s="4">
        <v>19477</v>
      </c>
      <c r="H6775" s="4">
        <v>9954.9599999999991</v>
      </c>
      <c r="I6775" s="4">
        <v>47497.17</v>
      </c>
      <c r="J6775" s="4"/>
      <c r="K6775" s="4">
        <v>-154753.78</v>
      </c>
    </row>
    <row r="6776" spans="1:11" x14ac:dyDescent="0.25">
      <c r="A6776" s="2">
        <v>43300</v>
      </c>
      <c r="B6776" s="4">
        <v>327.08</v>
      </c>
      <c r="C6776" s="4">
        <v>-3262.95</v>
      </c>
      <c r="D6776" s="4">
        <v>126565</v>
      </c>
      <c r="E6776" s="4">
        <v>426917.49</v>
      </c>
      <c r="F6776" s="4">
        <v>-10.88</v>
      </c>
      <c r="G6776" s="4">
        <v>19477</v>
      </c>
      <c r="H6776" s="4">
        <v>9954.9599999999991</v>
      </c>
      <c r="I6776" s="4">
        <v>47497.17</v>
      </c>
      <c r="J6776" s="4"/>
      <c r="K6776" s="4">
        <v>-154753.78</v>
      </c>
    </row>
    <row r="6777" spans="1:11" x14ac:dyDescent="0.25">
      <c r="A6777" s="2">
        <v>43301</v>
      </c>
      <c r="B6777" s="4">
        <v>327.08</v>
      </c>
      <c r="C6777" s="4">
        <v>-3262.95</v>
      </c>
      <c r="D6777" s="4">
        <v>126565</v>
      </c>
      <c r="E6777" s="4">
        <v>426917.49</v>
      </c>
      <c r="F6777" s="4">
        <v>-10.88</v>
      </c>
      <c r="G6777" s="4">
        <v>19477</v>
      </c>
      <c r="H6777" s="4">
        <v>9954.9599999999991</v>
      </c>
      <c r="I6777" s="4">
        <v>47497.17</v>
      </c>
      <c r="J6777" s="4"/>
      <c r="K6777" s="4">
        <v>-154753.78</v>
      </c>
    </row>
    <row r="6778" spans="1:11" x14ac:dyDescent="0.25">
      <c r="A6778" s="2">
        <v>43302</v>
      </c>
      <c r="B6778" s="4">
        <v>327.08</v>
      </c>
      <c r="C6778" s="4">
        <v>-3262.95</v>
      </c>
      <c r="D6778" s="4">
        <v>126565</v>
      </c>
      <c r="E6778" s="4">
        <v>426917.49</v>
      </c>
      <c r="F6778" s="4">
        <v>-10.88</v>
      </c>
      <c r="G6778" s="4">
        <v>19477</v>
      </c>
      <c r="H6778" s="4">
        <v>9954.9599999999991</v>
      </c>
      <c r="I6778" s="4">
        <v>47497.17</v>
      </c>
      <c r="J6778" s="4"/>
      <c r="K6778" s="4">
        <v>-154753.78</v>
      </c>
    </row>
    <row r="6779" spans="1:11" x14ac:dyDescent="0.25">
      <c r="A6779" s="2">
        <v>43303</v>
      </c>
      <c r="B6779" s="4">
        <v>327.08</v>
      </c>
      <c r="C6779" s="4">
        <v>-3262.95</v>
      </c>
      <c r="D6779" s="4">
        <v>126565</v>
      </c>
      <c r="E6779" s="4">
        <v>426917.49</v>
      </c>
      <c r="F6779" s="4">
        <v>-10.88</v>
      </c>
      <c r="G6779" s="4">
        <v>19477</v>
      </c>
      <c r="H6779" s="4">
        <v>9954.9599999999991</v>
      </c>
      <c r="I6779" s="4">
        <v>47497.17</v>
      </c>
      <c r="J6779" s="4"/>
      <c r="K6779" s="4">
        <v>-154753.78</v>
      </c>
    </row>
    <row r="6780" spans="1:11" x14ac:dyDescent="0.25">
      <c r="A6780" s="2">
        <v>43304</v>
      </c>
      <c r="B6780" s="4">
        <v>327.08</v>
      </c>
      <c r="C6780" s="4">
        <v>-3262.95</v>
      </c>
      <c r="D6780" s="4">
        <v>126565</v>
      </c>
      <c r="E6780" s="4">
        <v>426917.49</v>
      </c>
      <c r="F6780" s="4">
        <v>-10.88</v>
      </c>
      <c r="G6780" s="4">
        <v>19477</v>
      </c>
      <c r="H6780" s="4">
        <v>9954.9599999999991</v>
      </c>
      <c r="I6780" s="4">
        <v>47497.17</v>
      </c>
      <c r="J6780" s="4"/>
      <c r="K6780" s="4">
        <v>-154753.78</v>
      </c>
    </row>
    <row r="6781" spans="1:11" x14ac:dyDescent="0.25">
      <c r="A6781" s="2">
        <v>43305</v>
      </c>
      <c r="B6781" s="4">
        <v>327.08</v>
      </c>
      <c r="C6781" s="4">
        <v>-3262.95</v>
      </c>
      <c r="D6781" s="4">
        <v>126565</v>
      </c>
      <c r="E6781" s="4">
        <v>426917.49</v>
      </c>
      <c r="F6781" s="4">
        <v>-10.88</v>
      </c>
      <c r="G6781" s="4">
        <v>19477</v>
      </c>
      <c r="H6781" s="4">
        <v>9954.9599999999991</v>
      </c>
      <c r="I6781" s="4">
        <v>47497.17</v>
      </c>
      <c r="J6781" s="4"/>
      <c r="K6781" s="4">
        <v>-154753.78</v>
      </c>
    </row>
    <row r="6782" spans="1:11" x14ac:dyDescent="0.25">
      <c r="A6782" s="2">
        <v>43306</v>
      </c>
      <c r="B6782" s="4">
        <v>327.08</v>
      </c>
      <c r="C6782" s="4">
        <v>-3262.95</v>
      </c>
      <c r="D6782" s="4">
        <v>126565</v>
      </c>
      <c r="E6782" s="4">
        <v>426917.49</v>
      </c>
      <c r="F6782" s="4">
        <v>-10.88</v>
      </c>
      <c r="G6782" s="4">
        <v>19477</v>
      </c>
      <c r="H6782" s="4">
        <v>9954.9599999999991</v>
      </c>
      <c r="I6782" s="4">
        <v>47497.17</v>
      </c>
      <c r="J6782" s="4"/>
      <c r="K6782" s="4">
        <v>-154753.78</v>
      </c>
    </row>
    <row r="6783" spans="1:11" x14ac:dyDescent="0.25">
      <c r="A6783" s="2">
        <v>43307</v>
      </c>
      <c r="B6783" s="4">
        <v>327.08</v>
      </c>
      <c r="C6783" s="4">
        <v>-3262.95</v>
      </c>
      <c r="D6783" s="4">
        <v>126565</v>
      </c>
      <c r="E6783" s="4">
        <v>426917.49</v>
      </c>
      <c r="F6783" s="4">
        <v>-10.88</v>
      </c>
      <c r="G6783" s="4">
        <v>19477</v>
      </c>
      <c r="H6783" s="4">
        <v>9954.9599999999991</v>
      </c>
      <c r="I6783" s="4">
        <v>47497.17</v>
      </c>
      <c r="J6783" s="4"/>
      <c r="K6783" s="4">
        <v>-154753.78</v>
      </c>
    </row>
    <row r="6784" spans="1:11" x14ac:dyDescent="0.25">
      <c r="A6784" s="2">
        <v>43308</v>
      </c>
      <c r="B6784" s="4">
        <v>327.08</v>
      </c>
      <c r="C6784" s="4">
        <v>-3262.95</v>
      </c>
      <c r="D6784" s="4">
        <v>126565</v>
      </c>
      <c r="E6784" s="4">
        <v>426917.49</v>
      </c>
      <c r="F6784" s="4">
        <v>-10.88</v>
      </c>
      <c r="G6784" s="4">
        <v>19477</v>
      </c>
      <c r="H6784" s="4">
        <v>9954.9599999999991</v>
      </c>
      <c r="I6784" s="4">
        <v>47497.17</v>
      </c>
      <c r="J6784" s="4"/>
      <c r="K6784" s="4">
        <v>-154753.78</v>
      </c>
    </row>
    <row r="6785" spans="1:11" x14ac:dyDescent="0.25">
      <c r="A6785" s="2">
        <v>43309</v>
      </c>
      <c r="B6785" s="4">
        <v>327.08</v>
      </c>
      <c r="C6785" s="4">
        <v>-3262.95</v>
      </c>
      <c r="D6785" s="4">
        <v>126565</v>
      </c>
      <c r="E6785" s="4">
        <v>426917.49</v>
      </c>
      <c r="F6785" s="4">
        <v>-10.88</v>
      </c>
      <c r="G6785" s="4">
        <v>19477</v>
      </c>
      <c r="H6785" s="4">
        <v>9954.9599999999991</v>
      </c>
      <c r="I6785" s="4">
        <v>47497.17</v>
      </c>
      <c r="J6785" s="4"/>
      <c r="K6785" s="4">
        <v>-154753.78</v>
      </c>
    </row>
    <row r="6786" spans="1:11" x14ac:dyDescent="0.25">
      <c r="A6786" s="2">
        <v>43310</v>
      </c>
      <c r="B6786" s="4">
        <v>327.08</v>
      </c>
      <c r="C6786" s="4">
        <v>-3262.95</v>
      </c>
      <c r="D6786" s="4">
        <v>126565</v>
      </c>
      <c r="E6786" s="4">
        <v>426917.49</v>
      </c>
      <c r="F6786" s="4">
        <v>-10.88</v>
      </c>
      <c r="G6786" s="4">
        <v>19477</v>
      </c>
      <c r="H6786" s="4">
        <v>9954.9599999999991</v>
      </c>
      <c r="I6786" s="4">
        <v>47497.17</v>
      </c>
      <c r="J6786" s="4"/>
      <c r="K6786" s="4">
        <v>-154753.78</v>
      </c>
    </row>
    <row r="6787" spans="1:11" x14ac:dyDescent="0.25">
      <c r="A6787" s="2">
        <v>43311</v>
      </c>
      <c r="B6787" s="4">
        <v>327.08</v>
      </c>
      <c r="C6787" s="4">
        <v>-3262.95</v>
      </c>
      <c r="D6787" s="4">
        <v>126565</v>
      </c>
      <c r="E6787" s="4">
        <v>426917.49</v>
      </c>
      <c r="F6787" s="4">
        <v>-10.88</v>
      </c>
      <c r="G6787" s="4">
        <v>19477</v>
      </c>
      <c r="H6787" s="4">
        <v>9954.9599999999991</v>
      </c>
      <c r="I6787" s="4">
        <v>47497.17</v>
      </c>
      <c r="J6787" s="4"/>
      <c r="K6787" s="4">
        <v>-154753.78</v>
      </c>
    </row>
    <row r="6788" spans="1:11" x14ac:dyDescent="0.25">
      <c r="A6788" s="2">
        <v>43312</v>
      </c>
      <c r="B6788" s="4">
        <v>327.08</v>
      </c>
      <c r="C6788" s="4">
        <v>-3262.95</v>
      </c>
      <c r="D6788" s="4">
        <v>127088</v>
      </c>
      <c r="E6788" s="4">
        <v>426917.49</v>
      </c>
      <c r="F6788" s="4">
        <v>-11.52</v>
      </c>
      <c r="G6788" s="4">
        <v>19477</v>
      </c>
      <c r="H6788" s="4">
        <v>9954.9599999999991</v>
      </c>
      <c r="I6788" s="4">
        <v>47526.2</v>
      </c>
      <c r="J6788" s="4"/>
      <c r="K6788" s="4">
        <v>-154753.78</v>
      </c>
    </row>
    <row r="6789" spans="1:11" x14ac:dyDescent="0.25">
      <c r="A6789" s="2">
        <v>43313</v>
      </c>
      <c r="B6789" s="4">
        <v>327.08</v>
      </c>
      <c r="C6789" s="4">
        <v>-3262.95</v>
      </c>
      <c r="D6789" s="4">
        <v>127088</v>
      </c>
      <c r="E6789" s="4">
        <v>426917.49</v>
      </c>
      <c r="F6789" s="4">
        <v>-11.52</v>
      </c>
      <c r="G6789" s="4">
        <v>19477</v>
      </c>
      <c r="H6789" s="4">
        <v>9954.9599999999991</v>
      </c>
      <c r="I6789" s="4">
        <v>47526.2</v>
      </c>
      <c r="J6789" s="4"/>
      <c r="K6789" s="4">
        <v>-154753.78</v>
      </c>
    </row>
    <row r="6790" spans="1:11" x14ac:dyDescent="0.25">
      <c r="A6790" s="2">
        <v>43314</v>
      </c>
      <c r="B6790" s="4">
        <v>327.08</v>
      </c>
      <c r="C6790" s="4">
        <v>-3262.95</v>
      </c>
      <c r="D6790" s="4">
        <v>127088</v>
      </c>
      <c r="E6790" s="4">
        <v>426917.49</v>
      </c>
      <c r="F6790" s="4">
        <v>-11.52</v>
      </c>
      <c r="G6790" s="4">
        <v>19477</v>
      </c>
      <c r="H6790" s="4">
        <v>9954.9599999999991</v>
      </c>
      <c r="I6790" s="4">
        <v>47526.2</v>
      </c>
      <c r="J6790" s="4"/>
      <c r="K6790" s="4">
        <v>-154753.78</v>
      </c>
    </row>
    <row r="6791" spans="1:11" x14ac:dyDescent="0.25">
      <c r="A6791" s="2">
        <v>43315</v>
      </c>
      <c r="B6791" s="4">
        <v>327.08</v>
      </c>
      <c r="C6791" s="4">
        <v>-3262.95</v>
      </c>
      <c r="D6791" s="4">
        <v>127088</v>
      </c>
      <c r="E6791" s="4">
        <v>426917.49</v>
      </c>
      <c r="F6791" s="4">
        <v>-11.52</v>
      </c>
      <c r="G6791" s="4">
        <v>19477</v>
      </c>
      <c r="H6791" s="4">
        <v>9954.9599999999991</v>
      </c>
      <c r="I6791" s="4">
        <v>47526.2</v>
      </c>
      <c r="J6791" s="4"/>
      <c r="K6791" s="4">
        <v>-154753.78</v>
      </c>
    </row>
    <row r="6792" spans="1:11" x14ac:dyDescent="0.25">
      <c r="A6792" s="2">
        <v>43316</v>
      </c>
      <c r="B6792" s="4">
        <v>327.08</v>
      </c>
      <c r="C6792" s="4">
        <v>-3262.95</v>
      </c>
      <c r="D6792" s="4">
        <v>127088</v>
      </c>
      <c r="E6792" s="4">
        <v>426917.49</v>
      </c>
      <c r="F6792" s="4">
        <v>-11.52</v>
      </c>
      <c r="G6792" s="4">
        <v>19477</v>
      </c>
      <c r="H6792" s="4">
        <v>9954.9599999999991</v>
      </c>
      <c r="I6792" s="4">
        <v>47526.2</v>
      </c>
      <c r="J6792" s="4"/>
      <c r="K6792" s="4">
        <v>-154753.78</v>
      </c>
    </row>
    <row r="6793" spans="1:11" x14ac:dyDescent="0.25">
      <c r="A6793" s="2">
        <v>43317</v>
      </c>
      <c r="B6793" s="4">
        <v>327.08</v>
      </c>
      <c r="C6793" s="4">
        <v>-3262.95</v>
      </c>
      <c r="D6793" s="4">
        <v>127088</v>
      </c>
      <c r="E6793" s="4">
        <v>426917.49</v>
      </c>
      <c r="F6793" s="4">
        <v>-11.52</v>
      </c>
      <c r="G6793" s="4">
        <v>19477</v>
      </c>
      <c r="H6793" s="4">
        <v>9954.9599999999991</v>
      </c>
      <c r="I6793" s="4">
        <v>47526.2</v>
      </c>
      <c r="J6793" s="4"/>
      <c r="K6793" s="4">
        <v>-154753.78</v>
      </c>
    </row>
    <row r="6794" spans="1:11" x14ac:dyDescent="0.25">
      <c r="A6794" s="2">
        <v>43318</v>
      </c>
      <c r="B6794" s="4">
        <v>327.08</v>
      </c>
      <c r="C6794" s="4">
        <v>-3262.95</v>
      </c>
      <c r="D6794" s="4">
        <v>127088</v>
      </c>
      <c r="E6794" s="4">
        <v>426917.49</v>
      </c>
      <c r="F6794" s="4">
        <v>-11.52</v>
      </c>
      <c r="G6794" s="4">
        <v>19477</v>
      </c>
      <c r="H6794" s="4">
        <v>9954.9599999999991</v>
      </c>
      <c r="I6794" s="4">
        <v>47526.2</v>
      </c>
      <c r="J6794" s="4"/>
      <c r="K6794" s="4">
        <v>-154753.78</v>
      </c>
    </row>
    <row r="6795" spans="1:11" x14ac:dyDescent="0.25">
      <c r="A6795" s="2">
        <v>43319</v>
      </c>
      <c r="B6795" s="4">
        <v>327.08</v>
      </c>
      <c r="C6795" s="4">
        <v>-3262.95</v>
      </c>
      <c r="D6795" s="4">
        <v>127088</v>
      </c>
      <c r="E6795" s="4">
        <v>426917.49</v>
      </c>
      <c r="F6795" s="4">
        <v>-11.52</v>
      </c>
      <c r="G6795" s="4">
        <v>19477</v>
      </c>
      <c r="H6795" s="4">
        <v>9954.9599999999991</v>
      </c>
      <c r="I6795" s="4">
        <v>47526.2</v>
      </c>
      <c r="J6795" s="4"/>
      <c r="K6795" s="4">
        <v>-154753.78</v>
      </c>
    </row>
    <row r="6796" spans="1:11" x14ac:dyDescent="0.25">
      <c r="A6796" s="2">
        <v>43320</v>
      </c>
      <c r="B6796" s="4">
        <v>327.08</v>
      </c>
      <c r="C6796" s="4">
        <v>-3262.95</v>
      </c>
      <c r="D6796" s="4">
        <v>127088</v>
      </c>
      <c r="E6796" s="4">
        <v>426917.49</v>
      </c>
      <c r="F6796" s="4">
        <v>-11.52</v>
      </c>
      <c r="G6796" s="4">
        <v>19477</v>
      </c>
      <c r="H6796" s="4">
        <v>9954.9599999999991</v>
      </c>
      <c r="I6796" s="4">
        <v>47526.2</v>
      </c>
      <c r="J6796" s="4"/>
      <c r="K6796" s="4">
        <v>-154753.78</v>
      </c>
    </row>
    <row r="6797" spans="1:11" x14ac:dyDescent="0.25">
      <c r="A6797" s="2">
        <v>43321</v>
      </c>
      <c r="B6797" s="4">
        <v>327.08</v>
      </c>
      <c r="C6797" s="4">
        <v>-3262.95</v>
      </c>
      <c r="D6797" s="4">
        <v>127088</v>
      </c>
      <c r="E6797" s="4">
        <v>426917.49</v>
      </c>
      <c r="F6797" s="4">
        <v>-11.52</v>
      </c>
      <c r="G6797" s="4">
        <v>19477</v>
      </c>
      <c r="H6797" s="4">
        <v>9954.9599999999991</v>
      </c>
      <c r="I6797" s="4">
        <v>47526.2</v>
      </c>
      <c r="J6797" s="4"/>
      <c r="K6797" s="4">
        <v>-154753.78</v>
      </c>
    </row>
    <row r="6798" spans="1:11" x14ac:dyDescent="0.25">
      <c r="A6798" s="2">
        <v>43322</v>
      </c>
      <c r="B6798" s="4">
        <v>327.08</v>
      </c>
      <c r="C6798" s="4">
        <v>-3262.95</v>
      </c>
      <c r="D6798" s="4">
        <v>127088</v>
      </c>
      <c r="E6798" s="4">
        <v>426917.49</v>
      </c>
      <c r="F6798" s="4">
        <v>-11.52</v>
      </c>
      <c r="G6798" s="4">
        <v>19477</v>
      </c>
      <c r="H6798" s="4">
        <v>9954.9599999999991</v>
      </c>
      <c r="I6798" s="4">
        <v>47526.2</v>
      </c>
      <c r="J6798" s="4"/>
      <c r="K6798" s="4">
        <v>-154753.78</v>
      </c>
    </row>
    <row r="6799" spans="1:11" x14ac:dyDescent="0.25">
      <c r="A6799" s="2">
        <v>43323</v>
      </c>
      <c r="B6799" s="4">
        <v>327.08</v>
      </c>
      <c r="C6799" s="4">
        <v>-3262.95</v>
      </c>
      <c r="D6799" s="4">
        <v>127088</v>
      </c>
      <c r="E6799" s="4">
        <v>426917.49</v>
      </c>
      <c r="F6799" s="4">
        <v>-11.52</v>
      </c>
      <c r="G6799" s="4">
        <v>19477</v>
      </c>
      <c r="H6799" s="4">
        <v>9954.9599999999991</v>
      </c>
      <c r="I6799" s="4">
        <v>47526.2</v>
      </c>
      <c r="J6799" s="4"/>
      <c r="K6799" s="4">
        <v>-154753.78</v>
      </c>
    </row>
    <row r="6800" spans="1:11" x14ac:dyDescent="0.25">
      <c r="A6800" s="2">
        <v>43324</v>
      </c>
      <c r="B6800" s="4">
        <v>327.08</v>
      </c>
      <c r="C6800" s="4">
        <v>-3262.95</v>
      </c>
      <c r="D6800" s="4">
        <v>127088</v>
      </c>
      <c r="E6800" s="4">
        <v>426917.49</v>
      </c>
      <c r="F6800" s="4">
        <v>-11.52</v>
      </c>
      <c r="G6800" s="4">
        <v>19477</v>
      </c>
      <c r="H6800" s="4">
        <v>9954.9599999999991</v>
      </c>
      <c r="I6800" s="4">
        <v>47526.2</v>
      </c>
      <c r="J6800" s="4"/>
      <c r="K6800" s="4">
        <v>-154753.78</v>
      </c>
    </row>
    <row r="6801" spans="1:11" x14ac:dyDescent="0.25">
      <c r="A6801" s="2">
        <v>43325</v>
      </c>
      <c r="B6801" s="4">
        <v>327.08</v>
      </c>
      <c r="C6801" s="4">
        <v>-3262.95</v>
      </c>
      <c r="D6801" s="4">
        <v>127088</v>
      </c>
      <c r="E6801" s="4">
        <v>426917.49</v>
      </c>
      <c r="F6801" s="4">
        <v>-11.52</v>
      </c>
      <c r="G6801" s="4">
        <v>19477</v>
      </c>
      <c r="H6801" s="4">
        <v>9954.9599999999991</v>
      </c>
      <c r="I6801" s="4">
        <v>47526.2</v>
      </c>
      <c r="J6801" s="4"/>
      <c r="K6801" s="4">
        <v>-154753.78</v>
      </c>
    </row>
    <row r="6802" spans="1:11" x14ac:dyDescent="0.25">
      <c r="A6802" s="2">
        <v>43326</v>
      </c>
      <c r="B6802" s="4">
        <v>327.08</v>
      </c>
      <c r="C6802" s="4">
        <v>-3262.95</v>
      </c>
      <c r="D6802" s="4">
        <v>127088</v>
      </c>
      <c r="E6802" s="4">
        <v>426917.49</v>
      </c>
      <c r="F6802" s="4">
        <v>-11.52</v>
      </c>
      <c r="G6802" s="4">
        <v>19477</v>
      </c>
      <c r="H6802" s="4">
        <v>9954.9599999999991</v>
      </c>
      <c r="I6802" s="4">
        <v>47526.2</v>
      </c>
      <c r="J6802" s="4"/>
      <c r="K6802" s="4">
        <v>-154753.78</v>
      </c>
    </row>
    <row r="6803" spans="1:11" x14ac:dyDescent="0.25">
      <c r="A6803" s="2">
        <v>43327</v>
      </c>
      <c r="B6803" s="4">
        <v>327.08</v>
      </c>
      <c r="C6803" s="4">
        <v>-3262.95</v>
      </c>
      <c r="D6803" s="4">
        <v>127088</v>
      </c>
      <c r="E6803" s="4">
        <v>426917.49</v>
      </c>
      <c r="F6803" s="4">
        <v>-11.52</v>
      </c>
      <c r="G6803" s="4">
        <v>19477</v>
      </c>
      <c r="H6803" s="4">
        <v>9954.9599999999991</v>
      </c>
      <c r="I6803" s="4">
        <v>47526.2</v>
      </c>
      <c r="J6803" s="4"/>
      <c r="K6803" s="4">
        <v>-154753.78</v>
      </c>
    </row>
    <row r="6804" spans="1:11" x14ac:dyDescent="0.25">
      <c r="A6804" s="2">
        <v>43328</v>
      </c>
      <c r="B6804" s="4">
        <v>327.08</v>
      </c>
      <c r="C6804" s="4">
        <v>-3262.95</v>
      </c>
      <c r="D6804" s="4">
        <v>127088</v>
      </c>
      <c r="E6804" s="4">
        <v>426917.49</v>
      </c>
      <c r="F6804" s="4">
        <v>-11.52</v>
      </c>
      <c r="G6804" s="4">
        <v>19477</v>
      </c>
      <c r="H6804" s="4">
        <v>9954.9599999999991</v>
      </c>
      <c r="I6804" s="4">
        <v>47526.2</v>
      </c>
      <c r="J6804" s="4"/>
      <c r="K6804" s="4">
        <v>-154753.78</v>
      </c>
    </row>
    <row r="6805" spans="1:11" x14ac:dyDescent="0.25">
      <c r="A6805" s="2">
        <v>43329</v>
      </c>
      <c r="B6805" s="4">
        <v>327.08</v>
      </c>
      <c r="C6805" s="4">
        <v>-3262.95</v>
      </c>
      <c r="D6805" s="4">
        <v>127088</v>
      </c>
      <c r="E6805" s="4">
        <v>426917.49</v>
      </c>
      <c r="F6805" s="4">
        <v>-11.52</v>
      </c>
      <c r="G6805" s="4">
        <v>19477</v>
      </c>
      <c r="H6805" s="4">
        <v>9954.9599999999991</v>
      </c>
      <c r="I6805" s="4">
        <v>47526.2</v>
      </c>
      <c r="J6805" s="4"/>
      <c r="K6805" s="4">
        <v>-154753.78</v>
      </c>
    </row>
    <row r="6806" spans="1:11" x14ac:dyDescent="0.25">
      <c r="A6806" s="2">
        <v>43330</v>
      </c>
      <c r="B6806" s="4">
        <v>327.08</v>
      </c>
      <c r="C6806" s="4">
        <v>-3262.95</v>
      </c>
      <c r="D6806" s="4">
        <v>127088</v>
      </c>
      <c r="E6806" s="4">
        <v>426917.49</v>
      </c>
      <c r="F6806" s="4">
        <v>-11.52</v>
      </c>
      <c r="G6806" s="4">
        <v>19477</v>
      </c>
      <c r="H6806" s="4">
        <v>9954.9599999999991</v>
      </c>
      <c r="I6806" s="4">
        <v>47526.2</v>
      </c>
      <c r="J6806" s="4"/>
      <c r="K6806" s="4">
        <v>-154753.78</v>
      </c>
    </row>
    <row r="6807" spans="1:11" x14ac:dyDescent="0.25">
      <c r="A6807" s="2">
        <v>43331</v>
      </c>
      <c r="B6807" s="4">
        <v>327.08</v>
      </c>
      <c r="C6807" s="4">
        <v>-3262.95</v>
      </c>
      <c r="D6807" s="4">
        <v>127088</v>
      </c>
      <c r="E6807" s="4">
        <v>426917.49</v>
      </c>
      <c r="F6807" s="4">
        <v>-11.52</v>
      </c>
      <c r="G6807" s="4">
        <v>19477</v>
      </c>
      <c r="H6807" s="4">
        <v>9954.9599999999991</v>
      </c>
      <c r="I6807" s="4">
        <v>47526.2</v>
      </c>
      <c r="J6807" s="4"/>
      <c r="K6807" s="4">
        <v>-154753.78</v>
      </c>
    </row>
    <row r="6808" spans="1:11" x14ac:dyDescent="0.25">
      <c r="A6808" s="2">
        <v>43332</v>
      </c>
      <c r="B6808" s="4">
        <v>327.08</v>
      </c>
      <c r="C6808" s="4">
        <v>-3262.95</v>
      </c>
      <c r="D6808" s="4">
        <v>127088</v>
      </c>
      <c r="E6808" s="4">
        <v>426917.49</v>
      </c>
      <c r="F6808" s="4">
        <v>-11.52</v>
      </c>
      <c r="G6808" s="4">
        <v>19477</v>
      </c>
      <c r="H6808" s="4">
        <v>9954.9599999999991</v>
      </c>
      <c r="I6808" s="4">
        <v>47526.2</v>
      </c>
      <c r="J6808" s="4"/>
      <c r="K6808" s="4">
        <v>-154753.78</v>
      </c>
    </row>
    <row r="6809" spans="1:11" x14ac:dyDescent="0.25">
      <c r="A6809" s="2">
        <v>43333</v>
      </c>
      <c r="B6809" s="4">
        <v>327.08</v>
      </c>
      <c r="C6809" s="4">
        <v>-3262.95</v>
      </c>
      <c r="D6809" s="4">
        <v>127088</v>
      </c>
      <c r="E6809" s="4">
        <v>426917.49</v>
      </c>
      <c r="F6809" s="4">
        <v>-11.52</v>
      </c>
      <c r="G6809" s="4">
        <v>19477</v>
      </c>
      <c r="H6809" s="4">
        <v>9954.9599999999991</v>
      </c>
      <c r="I6809" s="4">
        <v>47526.2</v>
      </c>
      <c r="J6809" s="4"/>
      <c r="K6809" s="4">
        <v>-154753.78</v>
      </c>
    </row>
    <row r="6810" spans="1:11" x14ac:dyDescent="0.25">
      <c r="A6810" s="2">
        <v>43334</v>
      </c>
      <c r="B6810" s="4">
        <v>327.08</v>
      </c>
      <c r="C6810" s="4">
        <v>-3262.95</v>
      </c>
      <c r="D6810" s="4">
        <v>127088</v>
      </c>
      <c r="E6810" s="4">
        <v>426917.49</v>
      </c>
      <c r="F6810" s="4">
        <v>-11.52</v>
      </c>
      <c r="G6810" s="4">
        <v>19477</v>
      </c>
      <c r="H6810" s="4">
        <v>9954.9599999999991</v>
      </c>
      <c r="I6810" s="4">
        <v>47526.2</v>
      </c>
      <c r="J6810" s="4"/>
      <c r="K6810" s="4">
        <v>-154753.78</v>
      </c>
    </row>
    <row r="6811" spans="1:11" x14ac:dyDescent="0.25">
      <c r="A6811" s="2">
        <v>43335</v>
      </c>
      <c r="B6811" s="4">
        <v>327.08</v>
      </c>
      <c r="C6811" s="4">
        <v>-3262.95</v>
      </c>
      <c r="D6811" s="4">
        <v>127088</v>
      </c>
      <c r="E6811" s="4">
        <v>426917.49</v>
      </c>
      <c r="F6811" s="4">
        <v>-11.52</v>
      </c>
      <c r="G6811" s="4">
        <v>19477</v>
      </c>
      <c r="H6811" s="4">
        <v>9954.9599999999991</v>
      </c>
      <c r="I6811" s="4">
        <v>47526.2</v>
      </c>
      <c r="J6811" s="4"/>
      <c r="K6811" s="4">
        <v>-154753.78</v>
      </c>
    </row>
    <row r="6812" spans="1:11" x14ac:dyDescent="0.25">
      <c r="A6812" s="2">
        <v>43336</v>
      </c>
      <c r="B6812" s="4">
        <v>327.08</v>
      </c>
      <c r="C6812" s="4">
        <v>-3262.95</v>
      </c>
      <c r="D6812" s="4">
        <v>127088</v>
      </c>
      <c r="E6812" s="4">
        <v>426917.49</v>
      </c>
      <c r="F6812" s="4">
        <v>-11.52</v>
      </c>
      <c r="G6812" s="4">
        <v>19477</v>
      </c>
      <c r="H6812" s="4">
        <v>9954.9599999999991</v>
      </c>
      <c r="I6812" s="4">
        <v>47526.2</v>
      </c>
      <c r="J6812" s="4"/>
      <c r="K6812" s="4">
        <v>-154753.78</v>
      </c>
    </row>
    <row r="6813" spans="1:11" x14ac:dyDescent="0.25">
      <c r="A6813" s="2">
        <v>43337</v>
      </c>
      <c r="B6813" s="4">
        <v>327.08</v>
      </c>
      <c r="C6813" s="4">
        <v>-3262.95</v>
      </c>
      <c r="D6813" s="4">
        <v>127088</v>
      </c>
      <c r="E6813" s="4">
        <v>426917.49</v>
      </c>
      <c r="F6813" s="4">
        <v>-11.52</v>
      </c>
      <c r="G6813" s="4">
        <v>19477</v>
      </c>
      <c r="H6813" s="4">
        <v>9954.9599999999991</v>
      </c>
      <c r="I6813" s="4">
        <v>47526.2</v>
      </c>
      <c r="J6813" s="4"/>
      <c r="K6813" s="4">
        <v>-154753.78</v>
      </c>
    </row>
    <row r="6814" spans="1:11" x14ac:dyDescent="0.25">
      <c r="A6814" s="2">
        <v>43338</v>
      </c>
      <c r="B6814" s="4">
        <v>327.08</v>
      </c>
      <c r="C6814" s="4">
        <v>-3262.95</v>
      </c>
      <c r="D6814" s="4">
        <v>127088</v>
      </c>
      <c r="E6814" s="4">
        <v>426917.49</v>
      </c>
      <c r="F6814" s="4">
        <v>-11.52</v>
      </c>
      <c r="G6814" s="4">
        <v>19477</v>
      </c>
      <c r="H6814" s="4">
        <v>9954.9599999999991</v>
      </c>
      <c r="I6814" s="4">
        <v>47526.2</v>
      </c>
      <c r="J6814" s="4"/>
      <c r="K6814" s="4">
        <v>-154753.78</v>
      </c>
    </row>
    <row r="6815" spans="1:11" x14ac:dyDescent="0.25">
      <c r="A6815" s="2">
        <v>43339</v>
      </c>
      <c r="B6815" s="4">
        <v>327.08</v>
      </c>
      <c r="C6815" s="4">
        <v>-3262.95</v>
      </c>
      <c r="D6815" s="4">
        <v>127088</v>
      </c>
      <c r="E6815" s="4">
        <v>426917.49</v>
      </c>
      <c r="F6815" s="4">
        <v>-11.52</v>
      </c>
      <c r="G6815" s="4">
        <v>19477</v>
      </c>
      <c r="H6815" s="4">
        <v>9954.9599999999991</v>
      </c>
      <c r="I6815" s="4">
        <v>47526.2</v>
      </c>
      <c r="J6815" s="4"/>
      <c r="K6815" s="4">
        <v>-154753.78</v>
      </c>
    </row>
    <row r="6816" spans="1:11" x14ac:dyDescent="0.25">
      <c r="A6816" s="2">
        <v>43340</v>
      </c>
      <c r="B6816" s="4">
        <v>327.08</v>
      </c>
      <c r="C6816" s="4">
        <v>-3262.95</v>
      </c>
      <c r="D6816" s="4">
        <v>127088</v>
      </c>
      <c r="E6816" s="4">
        <v>426917.49</v>
      </c>
      <c r="F6816" s="4">
        <v>-11.52</v>
      </c>
      <c r="G6816" s="4">
        <v>19477</v>
      </c>
      <c r="H6816" s="4">
        <v>9954.9599999999991</v>
      </c>
      <c r="I6816" s="4">
        <v>47526.2</v>
      </c>
      <c r="J6816" s="4"/>
      <c r="K6816" s="4">
        <v>-154753.78</v>
      </c>
    </row>
    <row r="6817" spans="1:11" x14ac:dyDescent="0.25">
      <c r="A6817" s="2">
        <v>43341</v>
      </c>
      <c r="B6817" s="4">
        <v>327.08</v>
      </c>
      <c r="C6817" s="4">
        <v>-3262.95</v>
      </c>
      <c r="D6817" s="4">
        <v>127088</v>
      </c>
      <c r="E6817" s="4">
        <v>426917.49</v>
      </c>
      <c r="F6817" s="4">
        <v>-11.52</v>
      </c>
      <c r="G6817" s="4">
        <v>19477</v>
      </c>
      <c r="H6817" s="4">
        <v>9954.9599999999991</v>
      </c>
      <c r="I6817" s="4">
        <v>47526.2</v>
      </c>
      <c r="J6817" s="4"/>
      <c r="K6817" s="4">
        <v>-154753.78</v>
      </c>
    </row>
    <row r="6818" spans="1:11" x14ac:dyDescent="0.25">
      <c r="A6818" s="2">
        <v>43342</v>
      </c>
      <c r="B6818" s="4">
        <v>327.08</v>
      </c>
      <c r="C6818" s="4">
        <v>-3262.95</v>
      </c>
      <c r="D6818" s="4">
        <v>127088</v>
      </c>
      <c r="E6818" s="4">
        <v>426917.49</v>
      </c>
      <c r="F6818" s="4">
        <v>-11.52</v>
      </c>
      <c r="G6818" s="4">
        <v>19477</v>
      </c>
      <c r="H6818" s="4">
        <v>9954.9599999999991</v>
      </c>
      <c r="I6818" s="4">
        <v>47526.2</v>
      </c>
      <c r="J6818" s="4"/>
      <c r="K6818" s="4">
        <v>-154753.78</v>
      </c>
    </row>
    <row r="6819" spans="1:11" x14ac:dyDescent="0.25">
      <c r="A6819" s="2">
        <v>43343</v>
      </c>
      <c r="B6819" s="4">
        <v>327.08</v>
      </c>
      <c r="C6819" s="4">
        <v>-3262.95</v>
      </c>
      <c r="D6819" s="4">
        <v>126819</v>
      </c>
      <c r="E6819" s="4">
        <v>426917.49</v>
      </c>
      <c r="F6819" s="4">
        <v>-13.12</v>
      </c>
      <c r="G6819" s="4">
        <v>19477</v>
      </c>
      <c r="H6819" s="4">
        <v>9954.9599999999991</v>
      </c>
      <c r="I6819" s="4">
        <v>47543.45</v>
      </c>
      <c r="J6819" s="4"/>
      <c r="K6819" s="4">
        <v>-154753.78</v>
      </c>
    </row>
    <row r="6820" spans="1:11" x14ac:dyDescent="0.25">
      <c r="A6820" s="2">
        <v>43344</v>
      </c>
      <c r="B6820" s="4">
        <v>327.08</v>
      </c>
      <c r="C6820" s="4">
        <v>-3262.95</v>
      </c>
      <c r="D6820" s="4">
        <v>126819</v>
      </c>
      <c r="E6820" s="4">
        <v>426917.49</v>
      </c>
      <c r="F6820" s="4">
        <v>-13.12</v>
      </c>
      <c r="G6820" s="4">
        <v>19477</v>
      </c>
      <c r="H6820" s="4">
        <v>9954.9599999999991</v>
      </c>
      <c r="I6820" s="4">
        <v>47543.45</v>
      </c>
      <c r="J6820" s="4"/>
      <c r="K6820" s="4">
        <v>-154753.78</v>
      </c>
    </row>
    <row r="6821" spans="1:11" x14ac:dyDescent="0.25">
      <c r="A6821" s="2">
        <v>43345</v>
      </c>
      <c r="B6821" s="4">
        <v>327.08</v>
      </c>
      <c r="C6821" s="4">
        <v>-3262.95</v>
      </c>
      <c r="D6821" s="4">
        <v>126819</v>
      </c>
      <c r="E6821" s="4">
        <v>426917.49</v>
      </c>
      <c r="F6821" s="4">
        <v>-13.12</v>
      </c>
      <c r="G6821" s="4">
        <v>19477</v>
      </c>
      <c r="H6821" s="4">
        <v>9954.9599999999991</v>
      </c>
      <c r="I6821" s="4">
        <v>47543.45</v>
      </c>
      <c r="J6821" s="4"/>
      <c r="K6821" s="4">
        <v>-154753.78</v>
      </c>
    </row>
    <row r="6822" spans="1:11" x14ac:dyDescent="0.25">
      <c r="A6822" s="2">
        <v>43346</v>
      </c>
      <c r="B6822" s="4">
        <v>327.08</v>
      </c>
      <c r="C6822" s="4">
        <v>-3262.95</v>
      </c>
      <c r="D6822" s="4">
        <v>126819</v>
      </c>
      <c r="E6822" s="4">
        <v>426917.49</v>
      </c>
      <c r="F6822" s="4">
        <v>-13.12</v>
      </c>
      <c r="G6822" s="4">
        <v>19477</v>
      </c>
      <c r="H6822" s="4">
        <v>9954.9599999999991</v>
      </c>
      <c r="I6822" s="4">
        <v>47543.45</v>
      </c>
      <c r="J6822" s="4"/>
      <c r="K6822" s="4">
        <v>-154753.78</v>
      </c>
    </row>
    <row r="6823" spans="1:11" x14ac:dyDescent="0.25">
      <c r="A6823" s="2">
        <v>43347</v>
      </c>
      <c r="B6823" s="4">
        <v>327.08</v>
      </c>
      <c r="C6823" s="4">
        <v>-3262.95</v>
      </c>
      <c r="D6823" s="4">
        <v>126819</v>
      </c>
      <c r="E6823" s="4">
        <v>426917.49</v>
      </c>
      <c r="F6823" s="4">
        <v>-13.12</v>
      </c>
      <c r="G6823" s="4">
        <v>19477</v>
      </c>
      <c r="H6823" s="4">
        <v>9954.9599999999991</v>
      </c>
      <c r="I6823" s="4">
        <v>47543.45</v>
      </c>
      <c r="J6823" s="4"/>
      <c r="K6823" s="4">
        <v>-154753.78</v>
      </c>
    </row>
    <row r="6824" spans="1:11" x14ac:dyDescent="0.25">
      <c r="A6824" s="2">
        <v>43348</v>
      </c>
      <c r="B6824" s="4">
        <v>327.08</v>
      </c>
      <c r="C6824" s="4">
        <v>-3262.95</v>
      </c>
      <c r="D6824" s="4">
        <v>126819</v>
      </c>
      <c r="E6824" s="4">
        <v>426917.49</v>
      </c>
      <c r="F6824" s="4">
        <v>-13.12</v>
      </c>
      <c r="G6824" s="4">
        <v>19477</v>
      </c>
      <c r="H6824" s="4">
        <v>9954.9599999999991</v>
      </c>
      <c r="I6824" s="4">
        <v>47543.45</v>
      </c>
      <c r="J6824" s="4"/>
      <c r="K6824" s="4">
        <v>-154753.78</v>
      </c>
    </row>
    <row r="6825" spans="1:11" x14ac:dyDescent="0.25">
      <c r="A6825" s="2">
        <v>43349</v>
      </c>
      <c r="B6825" s="4">
        <v>327.08</v>
      </c>
      <c r="C6825" s="4">
        <v>-3262.95</v>
      </c>
      <c r="D6825" s="4">
        <v>126819</v>
      </c>
      <c r="E6825" s="4">
        <v>426917.49</v>
      </c>
      <c r="F6825" s="4">
        <v>-13.12</v>
      </c>
      <c r="G6825" s="4">
        <v>19477</v>
      </c>
      <c r="H6825" s="4">
        <v>9954.9599999999991</v>
      </c>
      <c r="I6825" s="4">
        <v>47543.45</v>
      </c>
      <c r="J6825" s="4"/>
      <c r="K6825" s="4">
        <v>-154753.78</v>
      </c>
    </row>
    <row r="6826" spans="1:11" x14ac:dyDescent="0.25">
      <c r="A6826" s="2">
        <v>43350</v>
      </c>
      <c r="B6826" s="4">
        <v>327.08</v>
      </c>
      <c r="C6826" s="4">
        <v>-3262.95</v>
      </c>
      <c r="D6826" s="4">
        <v>126819</v>
      </c>
      <c r="E6826" s="4">
        <v>426917.49</v>
      </c>
      <c r="F6826" s="4">
        <v>-13.12</v>
      </c>
      <c r="G6826" s="4">
        <v>19477</v>
      </c>
      <c r="H6826" s="4">
        <v>9954.9599999999991</v>
      </c>
      <c r="I6826" s="4">
        <v>47543.45</v>
      </c>
      <c r="J6826" s="4"/>
      <c r="K6826" s="4">
        <v>-154753.78</v>
      </c>
    </row>
    <row r="6827" spans="1:11" x14ac:dyDescent="0.25">
      <c r="A6827" s="2">
        <v>43351</v>
      </c>
      <c r="B6827" s="4">
        <v>327.08</v>
      </c>
      <c r="C6827" s="4">
        <v>-3262.95</v>
      </c>
      <c r="D6827" s="4">
        <v>126819</v>
      </c>
      <c r="E6827" s="4">
        <v>426917.49</v>
      </c>
      <c r="F6827" s="4">
        <v>-13.12</v>
      </c>
      <c r="G6827" s="4">
        <v>19477</v>
      </c>
      <c r="H6827" s="4">
        <v>9954.9599999999991</v>
      </c>
      <c r="I6827" s="4">
        <v>47543.45</v>
      </c>
      <c r="J6827" s="4"/>
      <c r="K6827" s="4">
        <v>-154753.78</v>
      </c>
    </row>
    <row r="6828" spans="1:11" x14ac:dyDescent="0.25">
      <c r="A6828" s="2">
        <v>43352</v>
      </c>
      <c r="B6828" s="4">
        <v>327.08</v>
      </c>
      <c r="C6828" s="4">
        <v>-3262.95</v>
      </c>
      <c r="D6828" s="4">
        <v>126819</v>
      </c>
      <c r="E6828" s="4">
        <v>426917.49</v>
      </c>
      <c r="F6828" s="4">
        <v>-13.12</v>
      </c>
      <c r="G6828" s="4">
        <v>19477</v>
      </c>
      <c r="H6828" s="4">
        <v>9954.9599999999991</v>
      </c>
      <c r="I6828" s="4">
        <v>47543.45</v>
      </c>
      <c r="J6828" s="4"/>
      <c r="K6828" s="4">
        <v>-154753.78</v>
      </c>
    </row>
    <row r="6829" spans="1:11" x14ac:dyDescent="0.25">
      <c r="A6829" s="2">
        <v>43353</v>
      </c>
      <c r="B6829" s="4">
        <v>327.08</v>
      </c>
      <c r="C6829" s="4">
        <v>-3262.95</v>
      </c>
      <c r="D6829" s="4">
        <v>126819</v>
      </c>
      <c r="E6829" s="4">
        <v>426917.49</v>
      </c>
      <c r="F6829" s="4">
        <v>-13.12</v>
      </c>
      <c r="G6829" s="4">
        <v>19477</v>
      </c>
      <c r="H6829" s="4">
        <v>9954.9599999999991</v>
      </c>
      <c r="I6829" s="4">
        <v>47543.45</v>
      </c>
      <c r="J6829" s="4"/>
      <c r="K6829" s="4">
        <v>-154753.78</v>
      </c>
    </row>
    <row r="6830" spans="1:11" x14ac:dyDescent="0.25">
      <c r="A6830" s="2">
        <v>43354</v>
      </c>
      <c r="B6830" s="4">
        <v>327.08</v>
      </c>
      <c r="C6830" s="4">
        <v>-3262.95</v>
      </c>
      <c r="D6830" s="4">
        <v>126819</v>
      </c>
      <c r="E6830" s="4">
        <v>426917.49</v>
      </c>
      <c r="F6830" s="4">
        <v>-13.12</v>
      </c>
      <c r="G6830" s="4">
        <v>19477</v>
      </c>
      <c r="H6830" s="4">
        <v>9954.9599999999991</v>
      </c>
      <c r="I6830" s="4">
        <v>47543.45</v>
      </c>
      <c r="J6830" s="4"/>
      <c r="K6830" s="4">
        <v>-154753.78</v>
      </c>
    </row>
    <row r="6831" spans="1:11" x14ac:dyDescent="0.25">
      <c r="A6831" s="2">
        <v>43355</v>
      </c>
      <c r="B6831" s="4">
        <v>327.08</v>
      </c>
      <c r="C6831" s="4">
        <v>-3262.95</v>
      </c>
      <c r="D6831" s="4">
        <v>126819</v>
      </c>
      <c r="E6831" s="4">
        <v>426917.49</v>
      </c>
      <c r="F6831" s="4">
        <v>-13.12</v>
      </c>
      <c r="G6831" s="4">
        <v>19477</v>
      </c>
      <c r="H6831" s="4">
        <v>9954.9599999999991</v>
      </c>
      <c r="I6831" s="4">
        <v>47543.45</v>
      </c>
      <c r="J6831" s="4"/>
      <c r="K6831" s="4">
        <v>-154753.78</v>
      </c>
    </row>
    <row r="6832" spans="1:11" x14ac:dyDescent="0.25">
      <c r="A6832" s="2">
        <v>43356</v>
      </c>
      <c r="B6832" s="4">
        <v>327.08</v>
      </c>
      <c r="C6832" s="4">
        <v>-3262.95</v>
      </c>
      <c r="D6832" s="4">
        <v>126819</v>
      </c>
      <c r="E6832" s="4">
        <v>426917.49</v>
      </c>
      <c r="F6832" s="4">
        <v>-13.12</v>
      </c>
      <c r="G6832" s="4">
        <v>19477</v>
      </c>
      <c r="H6832" s="4">
        <v>9954.9599999999991</v>
      </c>
      <c r="I6832" s="4">
        <v>47543.45</v>
      </c>
      <c r="J6832" s="4"/>
      <c r="K6832" s="4">
        <v>-154753.78</v>
      </c>
    </row>
    <row r="6833" spans="1:11" x14ac:dyDescent="0.25">
      <c r="A6833" s="2">
        <v>43357</v>
      </c>
      <c r="B6833" s="4">
        <v>327.08</v>
      </c>
      <c r="C6833" s="4">
        <v>-3262.95</v>
      </c>
      <c r="D6833" s="4">
        <v>126819</v>
      </c>
      <c r="E6833" s="4">
        <v>426917.49</v>
      </c>
      <c r="F6833" s="4">
        <v>-13.12</v>
      </c>
      <c r="G6833" s="4">
        <v>19477</v>
      </c>
      <c r="H6833" s="4">
        <v>9954.9599999999991</v>
      </c>
      <c r="I6833" s="4">
        <v>47543.45</v>
      </c>
      <c r="J6833" s="4"/>
      <c r="K6833" s="4">
        <v>-154753.78</v>
      </c>
    </row>
    <row r="6834" spans="1:11" x14ac:dyDescent="0.25">
      <c r="A6834" s="2">
        <v>43358</v>
      </c>
      <c r="B6834" s="4">
        <v>327.08</v>
      </c>
      <c r="C6834" s="4">
        <v>-3262.95</v>
      </c>
      <c r="D6834" s="4">
        <v>126819</v>
      </c>
      <c r="E6834" s="4">
        <v>426917.49</v>
      </c>
      <c r="F6834" s="4">
        <v>-13.12</v>
      </c>
      <c r="G6834" s="4">
        <v>19477</v>
      </c>
      <c r="H6834" s="4">
        <v>9954.9599999999991</v>
      </c>
      <c r="I6834" s="4">
        <v>47543.45</v>
      </c>
      <c r="J6834" s="4"/>
      <c r="K6834" s="4">
        <v>-154753.78</v>
      </c>
    </row>
    <row r="6835" spans="1:11" x14ac:dyDescent="0.25">
      <c r="A6835" s="2">
        <v>43359</v>
      </c>
      <c r="B6835" s="4">
        <v>327.08</v>
      </c>
      <c r="C6835" s="4">
        <v>-3262.95</v>
      </c>
      <c r="D6835" s="4">
        <v>126819</v>
      </c>
      <c r="E6835" s="4">
        <v>426917.49</v>
      </c>
      <c r="F6835" s="4">
        <v>-13.12</v>
      </c>
      <c r="G6835" s="4">
        <v>19477</v>
      </c>
      <c r="H6835" s="4">
        <v>9954.9599999999991</v>
      </c>
      <c r="I6835" s="4">
        <v>47543.45</v>
      </c>
      <c r="J6835" s="4"/>
      <c r="K6835" s="4">
        <v>-154753.78</v>
      </c>
    </row>
    <row r="6836" spans="1:11" x14ac:dyDescent="0.25">
      <c r="A6836" s="2">
        <v>43360</v>
      </c>
      <c r="B6836" s="4">
        <v>327.08</v>
      </c>
      <c r="C6836" s="4">
        <v>-3262.95</v>
      </c>
      <c r="D6836" s="4">
        <v>126819</v>
      </c>
      <c r="E6836" s="4">
        <v>426917.49</v>
      </c>
      <c r="F6836" s="4">
        <v>-13.12</v>
      </c>
      <c r="G6836" s="4">
        <v>19477</v>
      </c>
      <c r="H6836" s="4">
        <v>9954.9599999999991</v>
      </c>
      <c r="I6836" s="4">
        <v>47543.45</v>
      </c>
      <c r="J6836" s="4"/>
      <c r="K6836" s="4">
        <v>-154753.78</v>
      </c>
    </row>
    <row r="6837" spans="1:11" x14ac:dyDescent="0.25">
      <c r="A6837" s="2">
        <v>43361</v>
      </c>
      <c r="B6837" s="4">
        <v>327.08</v>
      </c>
      <c r="C6837" s="4">
        <v>-3262.95</v>
      </c>
      <c r="D6837" s="4">
        <v>126819</v>
      </c>
      <c r="E6837" s="4">
        <v>426917.49</v>
      </c>
      <c r="F6837" s="4">
        <v>-13.12</v>
      </c>
      <c r="G6837" s="4">
        <v>19477</v>
      </c>
      <c r="H6837" s="4">
        <v>9954.9599999999991</v>
      </c>
      <c r="I6837" s="4">
        <v>47543.45</v>
      </c>
      <c r="J6837" s="4"/>
      <c r="K6837" s="4">
        <v>-154753.78</v>
      </c>
    </row>
    <row r="6838" spans="1:11" x14ac:dyDescent="0.25">
      <c r="A6838" s="2">
        <v>43362</v>
      </c>
      <c r="B6838" s="4">
        <v>327.08</v>
      </c>
      <c r="C6838" s="4">
        <v>-3262.95</v>
      </c>
      <c r="D6838" s="4">
        <v>126819</v>
      </c>
      <c r="E6838" s="4">
        <v>426917.49</v>
      </c>
      <c r="F6838" s="4">
        <v>-13.12</v>
      </c>
      <c r="G6838" s="4">
        <v>19477</v>
      </c>
      <c r="H6838" s="4">
        <v>9954.9599999999991</v>
      </c>
      <c r="I6838" s="4">
        <v>47543.45</v>
      </c>
      <c r="J6838" s="4"/>
      <c r="K6838" s="4">
        <v>-154753.78</v>
      </c>
    </row>
    <row r="6839" spans="1:11" x14ac:dyDescent="0.25">
      <c r="A6839" s="2">
        <v>43363</v>
      </c>
      <c r="B6839" s="4">
        <v>327.08</v>
      </c>
      <c r="C6839" s="4">
        <v>-3262.95</v>
      </c>
      <c r="D6839" s="4">
        <v>126819</v>
      </c>
      <c r="E6839" s="4">
        <v>426917.49</v>
      </c>
      <c r="F6839" s="4">
        <v>-13.12</v>
      </c>
      <c r="G6839" s="4">
        <v>19477</v>
      </c>
      <c r="H6839" s="4">
        <v>9954.9599999999991</v>
      </c>
      <c r="I6839" s="4">
        <v>47543.45</v>
      </c>
      <c r="J6839" s="4"/>
      <c r="K6839" s="4">
        <v>-154753.78</v>
      </c>
    </row>
    <row r="6840" spans="1:11" x14ac:dyDescent="0.25">
      <c r="A6840" s="2">
        <v>43364</v>
      </c>
      <c r="B6840" s="4">
        <v>327.08</v>
      </c>
      <c r="C6840" s="4">
        <v>-3262.95</v>
      </c>
      <c r="D6840" s="4">
        <v>126819</v>
      </c>
      <c r="E6840" s="4">
        <v>426917.49</v>
      </c>
      <c r="F6840" s="4">
        <v>-13.12</v>
      </c>
      <c r="G6840" s="4">
        <v>19477</v>
      </c>
      <c r="H6840" s="4">
        <v>9954.9599999999991</v>
      </c>
      <c r="I6840" s="4">
        <v>47543.45</v>
      </c>
      <c r="J6840" s="4"/>
      <c r="K6840" s="4">
        <v>-154753.78</v>
      </c>
    </row>
    <row r="6841" spans="1:11" x14ac:dyDescent="0.25">
      <c r="A6841" s="2">
        <v>43365</v>
      </c>
      <c r="B6841" s="4">
        <v>327.08</v>
      </c>
      <c r="C6841" s="4">
        <v>-3262.95</v>
      </c>
      <c r="D6841" s="4">
        <v>126819</v>
      </c>
      <c r="E6841" s="4">
        <v>426917.49</v>
      </c>
      <c r="F6841" s="4">
        <v>-13.12</v>
      </c>
      <c r="G6841" s="4">
        <v>19477</v>
      </c>
      <c r="H6841" s="4">
        <v>9954.9599999999991</v>
      </c>
      <c r="I6841" s="4">
        <v>47543.45</v>
      </c>
      <c r="J6841" s="4"/>
      <c r="K6841" s="4">
        <v>-154753.78</v>
      </c>
    </row>
    <row r="6842" spans="1:11" x14ac:dyDescent="0.25">
      <c r="A6842" s="2">
        <v>43366</v>
      </c>
      <c r="B6842" s="4">
        <v>327.08</v>
      </c>
      <c r="C6842" s="4">
        <v>-3262.95</v>
      </c>
      <c r="D6842" s="4">
        <v>126819</v>
      </c>
      <c r="E6842" s="4">
        <v>426917.49</v>
      </c>
      <c r="F6842" s="4">
        <v>-13.12</v>
      </c>
      <c r="G6842" s="4">
        <v>19477</v>
      </c>
      <c r="H6842" s="4">
        <v>9954.9599999999991</v>
      </c>
      <c r="I6842" s="4">
        <v>47543.45</v>
      </c>
      <c r="J6842" s="4"/>
      <c r="K6842" s="4">
        <v>-154753.78</v>
      </c>
    </row>
    <row r="6843" spans="1:11" x14ac:dyDescent="0.25">
      <c r="A6843" s="2">
        <v>43367</v>
      </c>
      <c r="B6843" s="4">
        <v>327.08</v>
      </c>
      <c r="C6843" s="4">
        <v>-3262.95</v>
      </c>
      <c r="D6843" s="4">
        <v>126819</v>
      </c>
      <c r="E6843" s="4">
        <v>426917.49</v>
      </c>
      <c r="F6843" s="4">
        <v>-13.12</v>
      </c>
      <c r="G6843" s="4">
        <v>19477</v>
      </c>
      <c r="H6843" s="4">
        <v>9954.9599999999991</v>
      </c>
      <c r="I6843" s="4">
        <v>47543.45</v>
      </c>
      <c r="J6843" s="4"/>
      <c r="K6843" s="4">
        <v>-154753.78</v>
      </c>
    </row>
    <row r="6844" spans="1:11" x14ac:dyDescent="0.25">
      <c r="A6844" s="2">
        <v>43368</v>
      </c>
      <c r="B6844" s="4">
        <v>327.08</v>
      </c>
      <c r="C6844" s="4">
        <v>-3262.95</v>
      </c>
      <c r="D6844" s="4">
        <v>126819</v>
      </c>
      <c r="E6844" s="4">
        <v>426917.49</v>
      </c>
      <c r="F6844" s="4">
        <v>-13.12</v>
      </c>
      <c r="G6844" s="4">
        <v>19477</v>
      </c>
      <c r="H6844" s="4">
        <v>9954.9599999999991</v>
      </c>
      <c r="I6844" s="4">
        <v>47543.45</v>
      </c>
      <c r="J6844" s="4"/>
      <c r="K6844" s="4">
        <v>-154753.78</v>
      </c>
    </row>
    <row r="6845" spans="1:11" x14ac:dyDescent="0.25">
      <c r="A6845" s="2">
        <v>43369</v>
      </c>
      <c r="B6845" s="4">
        <v>327.08</v>
      </c>
      <c r="C6845" s="4">
        <v>-3262.95</v>
      </c>
      <c r="D6845" s="4">
        <v>126819</v>
      </c>
      <c r="E6845" s="4">
        <v>426917.49</v>
      </c>
      <c r="F6845" s="4">
        <v>-13.12</v>
      </c>
      <c r="G6845" s="4">
        <v>19477</v>
      </c>
      <c r="H6845" s="4">
        <v>9954.9599999999991</v>
      </c>
      <c r="I6845" s="4">
        <v>47543.45</v>
      </c>
      <c r="J6845" s="4"/>
      <c r="K6845" s="4">
        <v>-154753.78</v>
      </c>
    </row>
    <row r="6846" spans="1:11" x14ac:dyDescent="0.25">
      <c r="A6846" s="2">
        <v>43370</v>
      </c>
      <c r="B6846" s="4">
        <v>327.08</v>
      </c>
      <c r="C6846" s="4">
        <v>-3262.95</v>
      </c>
      <c r="D6846" s="4">
        <v>126819</v>
      </c>
      <c r="E6846" s="4">
        <v>426917.49</v>
      </c>
      <c r="F6846" s="4">
        <v>-13.12</v>
      </c>
      <c r="G6846" s="4">
        <v>19477</v>
      </c>
      <c r="H6846" s="4">
        <v>9954.9599999999991</v>
      </c>
      <c r="I6846" s="4">
        <v>47543.45</v>
      </c>
      <c r="J6846" s="4"/>
      <c r="K6846" s="4">
        <v>-154753.78</v>
      </c>
    </row>
    <row r="6847" spans="1:11" x14ac:dyDescent="0.25">
      <c r="A6847" s="2">
        <v>43371</v>
      </c>
      <c r="B6847" s="4">
        <v>327.08</v>
      </c>
      <c r="C6847" s="4">
        <v>-3262.95</v>
      </c>
      <c r="D6847" s="4">
        <v>126819</v>
      </c>
      <c r="E6847" s="4">
        <v>426917.49</v>
      </c>
      <c r="F6847" s="4">
        <v>-13.12</v>
      </c>
      <c r="G6847" s="4">
        <v>19477</v>
      </c>
      <c r="H6847" s="4">
        <v>9954.9599999999991</v>
      </c>
      <c r="I6847" s="4">
        <v>47543.45</v>
      </c>
      <c r="J6847" s="4"/>
      <c r="K6847" s="4">
        <v>-154753.78</v>
      </c>
    </row>
    <row r="6848" spans="1:11" x14ac:dyDescent="0.25">
      <c r="A6848" s="2">
        <v>43372</v>
      </c>
      <c r="B6848" s="4">
        <v>327.08</v>
      </c>
      <c r="C6848" s="4">
        <v>-3262.95</v>
      </c>
      <c r="D6848" s="4">
        <v>126819</v>
      </c>
      <c r="E6848" s="4">
        <v>426917.49</v>
      </c>
      <c r="F6848" s="4">
        <v>-13.12</v>
      </c>
      <c r="G6848" s="4">
        <v>19477</v>
      </c>
      <c r="H6848" s="4">
        <v>9954.9599999999991</v>
      </c>
      <c r="I6848" s="4">
        <v>47543.45</v>
      </c>
      <c r="J6848" s="4"/>
      <c r="K6848" s="4">
        <v>-154753.78</v>
      </c>
    </row>
    <row r="6849" spans="1:11" x14ac:dyDescent="0.25">
      <c r="A6849" s="2">
        <v>43373</v>
      </c>
      <c r="B6849" s="4">
        <v>333.37</v>
      </c>
      <c r="C6849" s="4">
        <v>-3202.98</v>
      </c>
      <c r="D6849" s="4">
        <v>127519</v>
      </c>
      <c r="E6849" s="4">
        <v>442433.04</v>
      </c>
      <c r="F6849" s="4">
        <v>-13.44</v>
      </c>
      <c r="G6849" s="4">
        <v>19578</v>
      </c>
      <c r="H6849" s="4">
        <v>9954.9599999999991</v>
      </c>
      <c r="I6849" s="4">
        <v>47519.98</v>
      </c>
      <c r="J6849" s="4"/>
      <c r="K6849" s="4">
        <v>-156310.57999999999</v>
      </c>
    </row>
    <row r="6850" spans="1:11" x14ac:dyDescent="0.25">
      <c r="A6850" s="2">
        <v>43374</v>
      </c>
      <c r="B6850" s="4">
        <v>333.37</v>
      </c>
      <c r="C6850" s="4">
        <v>-3202.98</v>
      </c>
      <c r="D6850" s="4">
        <v>127519</v>
      </c>
      <c r="E6850" s="4">
        <v>442433.04</v>
      </c>
      <c r="F6850" s="4">
        <v>-13.44</v>
      </c>
      <c r="G6850" s="4">
        <v>19578</v>
      </c>
      <c r="H6850" s="4">
        <v>9954.9599999999991</v>
      </c>
      <c r="I6850" s="4">
        <v>47519.98</v>
      </c>
      <c r="J6850" s="4"/>
      <c r="K6850" s="4">
        <v>-156310.57999999999</v>
      </c>
    </row>
    <row r="6851" spans="1:11" x14ac:dyDescent="0.25">
      <c r="A6851" s="2">
        <v>43375</v>
      </c>
      <c r="B6851" s="4">
        <v>333.37</v>
      </c>
      <c r="C6851" s="4">
        <v>-3202.98</v>
      </c>
      <c r="D6851" s="4">
        <v>127519</v>
      </c>
      <c r="E6851" s="4">
        <v>442433.04</v>
      </c>
      <c r="F6851" s="4">
        <v>-13.44</v>
      </c>
      <c r="G6851" s="4">
        <v>19578</v>
      </c>
      <c r="H6851" s="4">
        <v>9954.9599999999991</v>
      </c>
      <c r="I6851" s="4">
        <v>47519.98</v>
      </c>
      <c r="J6851" s="4"/>
      <c r="K6851" s="4">
        <v>-156310.57999999999</v>
      </c>
    </row>
    <row r="6852" spans="1:11" x14ac:dyDescent="0.25">
      <c r="A6852" s="2">
        <v>43376</v>
      </c>
      <c r="B6852" s="4">
        <v>333.37</v>
      </c>
      <c r="C6852" s="4">
        <v>-3202.98</v>
      </c>
      <c r="D6852" s="4">
        <v>127519</v>
      </c>
      <c r="E6852" s="4">
        <v>442433.04</v>
      </c>
      <c r="F6852" s="4">
        <v>-13.44</v>
      </c>
      <c r="G6852" s="4">
        <v>19578</v>
      </c>
      <c r="H6852" s="4">
        <v>9954.9599999999991</v>
      </c>
      <c r="I6852" s="4">
        <v>47519.98</v>
      </c>
      <c r="J6852" s="4"/>
      <c r="K6852" s="4">
        <v>-156310.57999999999</v>
      </c>
    </row>
    <row r="6853" spans="1:11" x14ac:dyDescent="0.25">
      <c r="A6853" s="2">
        <v>43377</v>
      </c>
      <c r="B6853" s="4">
        <v>333.37</v>
      </c>
      <c r="C6853" s="4">
        <v>-3202.98</v>
      </c>
      <c r="D6853" s="4">
        <v>127519</v>
      </c>
      <c r="E6853" s="4">
        <v>442433.04</v>
      </c>
      <c r="F6853" s="4">
        <v>-13.44</v>
      </c>
      <c r="G6853" s="4">
        <v>19578</v>
      </c>
      <c r="H6853" s="4">
        <v>9954.9599999999991</v>
      </c>
      <c r="I6853" s="4">
        <v>47519.98</v>
      </c>
      <c r="J6853" s="4"/>
      <c r="K6853" s="4">
        <v>-156310.57999999999</v>
      </c>
    </row>
    <row r="6854" spans="1:11" x14ac:dyDescent="0.25">
      <c r="A6854" s="2">
        <v>43378</v>
      </c>
      <c r="B6854" s="4">
        <v>333.37</v>
      </c>
      <c r="C6854" s="4">
        <v>-3202.98</v>
      </c>
      <c r="D6854" s="4">
        <v>127519</v>
      </c>
      <c r="E6854" s="4">
        <v>442433.04</v>
      </c>
      <c r="F6854" s="4">
        <v>-13.44</v>
      </c>
      <c r="G6854" s="4">
        <v>19578</v>
      </c>
      <c r="H6854" s="4">
        <v>9954.9599999999991</v>
      </c>
      <c r="I6854" s="4">
        <v>47519.98</v>
      </c>
      <c r="J6854" s="4"/>
      <c r="K6854" s="4">
        <v>-156310.57999999999</v>
      </c>
    </row>
    <row r="6855" spans="1:11" x14ac:dyDescent="0.25">
      <c r="A6855" s="2">
        <v>43379</v>
      </c>
      <c r="B6855" s="4">
        <v>333.37</v>
      </c>
      <c r="C6855" s="4">
        <v>-3202.98</v>
      </c>
      <c r="D6855" s="4">
        <v>127519</v>
      </c>
      <c r="E6855" s="4">
        <v>442433.04</v>
      </c>
      <c r="F6855" s="4">
        <v>-13.44</v>
      </c>
      <c r="G6855" s="4">
        <v>19578</v>
      </c>
      <c r="H6855" s="4">
        <v>9954.9599999999991</v>
      </c>
      <c r="I6855" s="4">
        <v>47519.98</v>
      </c>
      <c r="J6855" s="4"/>
      <c r="K6855" s="4">
        <v>-156310.57999999999</v>
      </c>
    </row>
    <row r="6856" spans="1:11" x14ac:dyDescent="0.25">
      <c r="A6856" s="2">
        <v>43380</v>
      </c>
      <c r="B6856" s="4">
        <v>333.37</v>
      </c>
      <c r="C6856" s="4">
        <v>-3202.98</v>
      </c>
      <c r="D6856" s="4">
        <v>127519</v>
      </c>
      <c r="E6856" s="4">
        <v>442433.04</v>
      </c>
      <c r="F6856" s="4">
        <v>-13.44</v>
      </c>
      <c r="G6856" s="4">
        <v>19578</v>
      </c>
      <c r="H6856" s="4">
        <v>9954.9599999999991</v>
      </c>
      <c r="I6856" s="4">
        <v>47519.98</v>
      </c>
      <c r="J6856" s="4"/>
      <c r="K6856" s="4">
        <v>-156310.57999999999</v>
      </c>
    </row>
    <row r="6857" spans="1:11" x14ac:dyDescent="0.25">
      <c r="A6857" s="2">
        <v>43381</v>
      </c>
      <c r="B6857" s="4">
        <v>333.37</v>
      </c>
      <c r="C6857" s="4">
        <v>-3202.98</v>
      </c>
      <c r="D6857" s="4">
        <v>127519</v>
      </c>
      <c r="E6857" s="4">
        <v>442433.04</v>
      </c>
      <c r="F6857" s="4">
        <v>-13.44</v>
      </c>
      <c r="G6857" s="4">
        <v>19578</v>
      </c>
      <c r="H6857" s="4">
        <v>9954.9599999999991</v>
      </c>
      <c r="I6857" s="4">
        <v>47519.98</v>
      </c>
      <c r="J6857" s="4"/>
      <c r="K6857" s="4">
        <v>-156310.57999999999</v>
      </c>
    </row>
    <row r="6858" spans="1:11" x14ac:dyDescent="0.25">
      <c r="A6858" s="2">
        <v>43382</v>
      </c>
      <c r="B6858" s="4">
        <v>333.37</v>
      </c>
      <c r="C6858" s="4">
        <v>-3202.98</v>
      </c>
      <c r="D6858" s="4">
        <v>127519</v>
      </c>
      <c r="E6858" s="4">
        <v>442433.04</v>
      </c>
      <c r="F6858" s="4">
        <v>-13.44</v>
      </c>
      <c r="G6858" s="4">
        <v>19578</v>
      </c>
      <c r="H6858" s="4">
        <v>9954.9599999999991</v>
      </c>
      <c r="I6858" s="4">
        <v>47519.98</v>
      </c>
      <c r="J6858" s="4"/>
      <c r="K6858" s="4">
        <v>-156310.57999999999</v>
      </c>
    </row>
    <row r="6859" spans="1:11" x14ac:dyDescent="0.25">
      <c r="A6859" s="2">
        <v>43383</v>
      </c>
      <c r="B6859" s="4">
        <v>333.37</v>
      </c>
      <c r="C6859" s="4">
        <v>-3202.98</v>
      </c>
      <c r="D6859" s="4">
        <v>127519</v>
      </c>
      <c r="E6859" s="4">
        <v>442433.04</v>
      </c>
      <c r="F6859" s="4">
        <v>-13.44</v>
      </c>
      <c r="G6859" s="4">
        <v>19578</v>
      </c>
      <c r="H6859" s="4">
        <v>9954.9599999999991</v>
      </c>
      <c r="I6859" s="4">
        <v>47519.98</v>
      </c>
      <c r="J6859" s="4"/>
      <c r="K6859" s="4">
        <v>-156310.57999999999</v>
      </c>
    </row>
    <row r="6860" spans="1:11" x14ac:dyDescent="0.25">
      <c r="A6860" s="2">
        <v>43384</v>
      </c>
      <c r="B6860" s="4">
        <v>333.37</v>
      </c>
      <c r="C6860" s="4">
        <v>-3202.98</v>
      </c>
      <c r="D6860" s="4">
        <v>127519</v>
      </c>
      <c r="E6860" s="4">
        <v>442433.04</v>
      </c>
      <c r="F6860" s="4">
        <v>-13.44</v>
      </c>
      <c r="G6860" s="4">
        <v>19578</v>
      </c>
      <c r="H6860" s="4">
        <v>9954.9599999999991</v>
      </c>
      <c r="I6860" s="4">
        <v>47519.98</v>
      </c>
      <c r="J6860" s="4"/>
      <c r="K6860" s="4">
        <v>-156310.57999999999</v>
      </c>
    </row>
    <row r="6861" spans="1:11" x14ac:dyDescent="0.25">
      <c r="A6861" s="2">
        <v>43385</v>
      </c>
      <c r="B6861" s="4">
        <v>333.37</v>
      </c>
      <c r="C6861" s="4">
        <v>-3202.98</v>
      </c>
      <c r="D6861" s="4">
        <v>127519</v>
      </c>
      <c r="E6861" s="4">
        <v>442433.04</v>
      </c>
      <c r="F6861" s="4">
        <v>-13.44</v>
      </c>
      <c r="G6861" s="4">
        <v>19578</v>
      </c>
      <c r="H6861" s="4">
        <v>9954.9599999999991</v>
      </c>
      <c r="I6861" s="4">
        <v>47519.98</v>
      </c>
      <c r="J6861" s="4"/>
      <c r="K6861" s="4">
        <v>-156310.57999999999</v>
      </c>
    </row>
    <row r="6862" spans="1:11" x14ac:dyDescent="0.25">
      <c r="A6862" s="2">
        <v>43386</v>
      </c>
      <c r="B6862" s="4">
        <v>333.37</v>
      </c>
      <c r="C6862" s="4">
        <v>-3202.98</v>
      </c>
      <c r="D6862" s="4">
        <v>127519</v>
      </c>
      <c r="E6862" s="4">
        <v>442433.04</v>
      </c>
      <c r="F6862" s="4">
        <v>-13.44</v>
      </c>
      <c r="G6862" s="4">
        <v>19578</v>
      </c>
      <c r="H6862" s="4">
        <v>9954.9599999999991</v>
      </c>
      <c r="I6862" s="4">
        <v>47519.98</v>
      </c>
      <c r="J6862" s="4"/>
      <c r="K6862" s="4">
        <v>-156310.57999999999</v>
      </c>
    </row>
    <row r="6863" spans="1:11" x14ac:dyDescent="0.25">
      <c r="A6863" s="2">
        <v>43387</v>
      </c>
      <c r="B6863" s="4">
        <v>333.37</v>
      </c>
      <c r="C6863" s="4">
        <v>-3202.98</v>
      </c>
      <c r="D6863" s="4">
        <v>127519</v>
      </c>
      <c r="E6863" s="4">
        <v>442433.04</v>
      </c>
      <c r="F6863" s="4">
        <v>-13.44</v>
      </c>
      <c r="G6863" s="4">
        <v>19578</v>
      </c>
      <c r="H6863" s="4">
        <v>9954.9599999999991</v>
      </c>
      <c r="I6863" s="4">
        <v>47519.98</v>
      </c>
      <c r="J6863" s="4"/>
      <c r="K6863" s="4">
        <v>-156310.57999999999</v>
      </c>
    </row>
    <row r="6864" spans="1:11" x14ac:dyDescent="0.25">
      <c r="A6864" s="2">
        <v>43388</v>
      </c>
      <c r="B6864" s="4">
        <v>333.37</v>
      </c>
      <c r="C6864" s="4">
        <v>-3202.98</v>
      </c>
      <c r="D6864" s="4">
        <v>127519</v>
      </c>
      <c r="E6864" s="4">
        <v>442433.04</v>
      </c>
      <c r="F6864" s="4">
        <v>-13.44</v>
      </c>
      <c r="G6864" s="4">
        <v>19578</v>
      </c>
      <c r="H6864" s="4">
        <v>9954.9599999999991</v>
      </c>
      <c r="I6864" s="4">
        <v>47519.98</v>
      </c>
      <c r="J6864" s="4"/>
      <c r="K6864" s="4">
        <v>-156310.57999999999</v>
      </c>
    </row>
    <row r="6865" spans="1:11" x14ac:dyDescent="0.25">
      <c r="A6865" s="2">
        <v>43389</v>
      </c>
      <c r="B6865" s="4">
        <v>333.37</v>
      </c>
      <c r="C6865" s="4">
        <v>-3202.98</v>
      </c>
      <c r="D6865" s="4">
        <v>127519</v>
      </c>
      <c r="E6865" s="4">
        <v>442433.04</v>
      </c>
      <c r="F6865" s="4">
        <v>-13.44</v>
      </c>
      <c r="G6865" s="4">
        <v>19578</v>
      </c>
      <c r="H6865" s="4">
        <v>9954.9599999999991</v>
      </c>
      <c r="I6865" s="4">
        <v>47519.98</v>
      </c>
      <c r="J6865" s="4"/>
      <c r="K6865" s="4">
        <v>-156310.57999999999</v>
      </c>
    </row>
    <row r="6866" spans="1:11" x14ac:dyDescent="0.25">
      <c r="A6866" s="2">
        <v>43390</v>
      </c>
      <c r="B6866" s="4">
        <v>333.37</v>
      </c>
      <c r="C6866" s="4">
        <v>-3202.98</v>
      </c>
      <c r="D6866" s="4">
        <v>127519</v>
      </c>
      <c r="E6866" s="4">
        <v>442433.04</v>
      </c>
      <c r="F6866" s="4">
        <v>-13.44</v>
      </c>
      <c r="G6866" s="4">
        <v>19578</v>
      </c>
      <c r="H6866" s="4">
        <v>9954.9599999999991</v>
      </c>
      <c r="I6866" s="4">
        <v>47519.98</v>
      </c>
      <c r="J6866" s="4"/>
      <c r="K6866" s="4">
        <v>-156310.57999999999</v>
      </c>
    </row>
    <row r="6867" spans="1:11" x14ac:dyDescent="0.25">
      <c r="A6867" s="2">
        <v>43391</v>
      </c>
      <c r="B6867" s="4">
        <v>333.37</v>
      </c>
      <c r="C6867" s="4">
        <v>-3202.98</v>
      </c>
      <c r="D6867" s="4">
        <v>127519</v>
      </c>
      <c r="E6867" s="4">
        <v>442433.04</v>
      </c>
      <c r="F6867" s="4">
        <v>-13.44</v>
      </c>
      <c r="G6867" s="4">
        <v>19578</v>
      </c>
      <c r="H6867" s="4">
        <v>9954.9599999999991</v>
      </c>
      <c r="I6867" s="4">
        <v>47519.98</v>
      </c>
      <c r="J6867" s="4"/>
      <c r="K6867" s="4">
        <v>-156310.57999999999</v>
      </c>
    </row>
    <row r="6868" spans="1:11" x14ac:dyDescent="0.25">
      <c r="A6868" s="2">
        <v>43392</v>
      </c>
      <c r="B6868" s="4">
        <v>333.37</v>
      </c>
      <c r="C6868" s="4">
        <v>-3202.98</v>
      </c>
      <c r="D6868" s="4">
        <v>127519</v>
      </c>
      <c r="E6868" s="4">
        <v>442433.04</v>
      </c>
      <c r="F6868" s="4">
        <v>-13.44</v>
      </c>
      <c r="G6868" s="4">
        <v>19578</v>
      </c>
      <c r="H6868" s="4">
        <v>9954.9599999999991</v>
      </c>
      <c r="I6868" s="4">
        <v>47519.98</v>
      </c>
      <c r="J6868" s="4"/>
      <c r="K6868" s="4">
        <v>-156310.57999999999</v>
      </c>
    </row>
    <row r="6869" spans="1:11" x14ac:dyDescent="0.25">
      <c r="A6869" s="2">
        <v>43393</v>
      </c>
      <c r="B6869" s="4">
        <v>333.37</v>
      </c>
      <c r="C6869" s="4">
        <v>-3202.98</v>
      </c>
      <c r="D6869" s="4">
        <v>127519</v>
      </c>
      <c r="E6869" s="4">
        <v>442433.04</v>
      </c>
      <c r="F6869" s="4">
        <v>-13.44</v>
      </c>
      <c r="G6869" s="4">
        <v>19578</v>
      </c>
      <c r="H6869" s="4">
        <v>9954.9599999999991</v>
      </c>
      <c r="I6869" s="4">
        <v>47519.98</v>
      </c>
      <c r="J6869" s="4"/>
      <c r="K6869" s="4">
        <v>-156310.57999999999</v>
      </c>
    </row>
    <row r="6870" spans="1:11" x14ac:dyDescent="0.25">
      <c r="A6870" s="2">
        <v>43394</v>
      </c>
      <c r="B6870" s="4">
        <v>333.37</v>
      </c>
      <c r="C6870" s="4">
        <v>-3202.98</v>
      </c>
      <c r="D6870" s="4">
        <v>127519</v>
      </c>
      <c r="E6870" s="4">
        <v>442433.04</v>
      </c>
      <c r="F6870" s="4">
        <v>-13.44</v>
      </c>
      <c r="G6870" s="4">
        <v>19578</v>
      </c>
      <c r="H6870" s="4">
        <v>9954.9599999999991</v>
      </c>
      <c r="I6870" s="4">
        <v>47519.98</v>
      </c>
      <c r="J6870" s="4"/>
      <c r="K6870" s="4">
        <v>-156310.57999999999</v>
      </c>
    </row>
    <row r="6871" spans="1:11" x14ac:dyDescent="0.25">
      <c r="A6871" s="2">
        <v>43395</v>
      </c>
      <c r="B6871" s="4">
        <v>333.37</v>
      </c>
      <c r="C6871" s="4">
        <v>-3202.98</v>
      </c>
      <c r="D6871" s="4">
        <v>127519</v>
      </c>
      <c r="E6871" s="4">
        <v>442433.04</v>
      </c>
      <c r="F6871" s="4">
        <v>-13.44</v>
      </c>
      <c r="G6871" s="4">
        <v>19578</v>
      </c>
      <c r="H6871" s="4">
        <v>9954.9599999999991</v>
      </c>
      <c r="I6871" s="4">
        <v>47519.98</v>
      </c>
      <c r="J6871" s="4"/>
      <c r="K6871" s="4">
        <v>-156310.57999999999</v>
      </c>
    </row>
    <row r="6872" spans="1:11" x14ac:dyDescent="0.25">
      <c r="A6872" s="2">
        <v>43396</v>
      </c>
      <c r="B6872" s="4">
        <v>333.37</v>
      </c>
      <c r="C6872" s="4">
        <v>-3202.98</v>
      </c>
      <c r="D6872" s="4">
        <v>127519</v>
      </c>
      <c r="E6872" s="4">
        <v>442433.04</v>
      </c>
      <c r="F6872" s="4">
        <v>-13.44</v>
      </c>
      <c r="G6872" s="4">
        <v>19578</v>
      </c>
      <c r="H6872" s="4">
        <v>9954.9599999999991</v>
      </c>
      <c r="I6872" s="4">
        <v>47519.98</v>
      </c>
      <c r="J6872" s="4"/>
      <c r="K6872" s="4">
        <v>-156310.57999999999</v>
      </c>
    </row>
    <row r="6873" spans="1:11" x14ac:dyDescent="0.25">
      <c r="A6873" s="2">
        <v>43397</v>
      </c>
      <c r="B6873" s="4">
        <v>333.37</v>
      </c>
      <c r="C6873" s="4">
        <v>-3202.98</v>
      </c>
      <c r="D6873" s="4">
        <v>127519</v>
      </c>
      <c r="E6873" s="4">
        <v>442433.04</v>
      </c>
      <c r="F6873" s="4">
        <v>-13.44</v>
      </c>
      <c r="G6873" s="4">
        <v>19578</v>
      </c>
      <c r="H6873" s="4">
        <v>9954.9599999999991</v>
      </c>
      <c r="I6873" s="4">
        <v>47519.98</v>
      </c>
      <c r="J6873" s="4"/>
      <c r="K6873" s="4">
        <v>-156310.57999999999</v>
      </c>
    </row>
    <row r="6874" spans="1:11" x14ac:dyDescent="0.25">
      <c r="A6874" s="2">
        <v>43398</v>
      </c>
      <c r="B6874" s="4">
        <v>333.37</v>
      </c>
      <c r="C6874" s="4">
        <v>-3202.98</v>
      </c>
      <c r="D6874" s="4">
        <v>127519</v>
      </c>
      <c r="E6874" s="4">
        <v>442433.04</v>
      </c>
      <c r="F6874" s="4">
        <v>-13.44</v>
      </c>
      <c r="G6874" s="4">
        <v>19578</v>
      </c>
      <c r="H6874" s="4">
        <v>9954.9599999999991</v>
      </c>
      <c r="I6874" s="4">
        <v>47519.98</v>
      </c>
      <c r="J6874" s="4"/>
      <c r="K6874" s="4">
        <v>-156310.57999999999</v>
      </c>
    </row>
    <row r="6875" spans="1:11" x14ac:dyDescent="0.25">
      <c r="A6875" s="2">
        <v>43399</v>
      </c>
      <c r="B6875" s="4">
        <v>333.37</v>
      </c>
      <c r="C6875" s="4">
        <v>-3202.98</v>
      </c>
      <c r="D6875" s="4">
        <v>127519</v>
      </c>
      <c r="E6875" s="4">
        <v>442433.04</v>
      </c>
      <c r="F6875" s="4">
        <v>-13.44</v>
      </c>
      <c r="G6875" s="4">
        <v>19578</v>
      </c>
      <c r="H6875" s="4">
        <v>9954.9599999999991</v>
      </c>
      <c r="I6875" s="4">
        <v>47519.98</v>
      </c>
      <c r="J6875" s="4"/>
      <c r="K6875" s="4">
        <v>-156310.57999999999</v>
      </c>
    </row>
    <row r="6876" spans="1:11" x14ac:dyDescent="0.25">
      <c r="A6876" s="2">
        <v>43400</v>
      </c>
      <c r="B6876" s="4">
        <v>333.37</v>
      </c>
      <c r="C6876" s="4">
        <v>-3202.98</v>
      </c>
      <c r="D6876" s="4">
        <v>127519</v>
      </c>
      <c r="E6876" s="4">
        <v>442433.04</v>
      </c>
      <c r="F6876" s="4">
        <v>-13.44</v>
      </c>
      <c r="G6876" s="4">
        <v>19578</v>
      </c>
      <c r="H6876" s="4">
        <v>9954.9599999999991</v>
      </c>
      <c r="I6876" s="4">
        <v>47519.98</v>
      </c>
      <c r="J6876" s="4"/>
      <c r="K6876" s="4">
        <v>-156310.57999999999</v>
      </c>
    </row>
    <row r="6877" spans="1:11" x14ac:dyDescent="0.25">
      <c r="A6877" s="2">
        <v>43401</v>
      </c>
      <c r="B6877" s="4">
        <v>333.37</v>
      </c>
      <c r="C6877" s="4">
        <v>-3202.98</v>
      </c>
      <c r="D6877" s="4">
        <v>127519</v>
      </c>
      <c r="E6877" s="4">
        <v>442433.04</v>
      </c>
      <c r="F6877" s="4">
        <v>-13.44</v>
      </c>
      <c r="G6877" s="4">
        <v>19578</v>
      </c>
      <c r="H6877" s="4">
        <v>9954.9599999999991</v>
      </c>
      <c r="I6877" s="4">
        <v>47519.98</v>
      </c>
      <c r="J6877" s="4"/>
      <c r="K6877" s="4">
        <v>-156310.57999999999</v>
      </c>
    </row>
    <row r="6878" spans="1:11" x14ac:dyDescent="0.25">
      <c r="A6878" s="2">
        <v>43402</v>
      </c>
      <c r="B6878" s="4">
        <v>333.37</v>
      </c>
      <c r="C6878" s="4">
        <v>-3202.98</v>
      </c>
      <c r="D6878" s="4">
        <v>127519</v>
      </c>
      <c r="E6878" s="4">
        <v>442433.04</v>
      </c>
      <c r="F6878" s="4">
        <v>-13.44</v>
      </c>
      <c r="G6878" s="4">
        <v>19578</v>
      </c>
      <c r="H6878" s="4">
        <v>9954.9599999999991</v>
      </c>
      <c r="I6878" s="4">
        <v>47519.98</v>
      </c>
      <c r="J6878" s="4"/>
      <c r="K6878" s="4">
        <v>-156310.57999999999</v>
      </c>
    </row>
    <row r="6879" spans="1:11" x14ac:dyDescent="0.25">
      <c r="A6879" s="2">
        <v>43403</v>
      </c>
      <c r="B6879" s="4">
        <v>333.37</v>
      </c>
      <c r="C6879" s="4">
        <v>-3202.98</v>
      </c>
      <c r="D6879" s="4">
        <v>127519</v>
      </c>
      <c r="E6879" s="4">
        <v>442433.04</v>
      </c>
      <c r="F6879" s="4">
        <v>-13.44</v>
      </c>
      <c r="G6879" s="4">
        <v>19578</v>
      </c>
      <c r="H6879" s="4">
        <v>9954.9599999999991</v>
      </c>
      <c r="I6879" s="4">
        <v>47519.98</v>
      </c>
      <c r="J6879" s="4"/>
      <c r="K6879" s="4">
        <v>-156310.57999999999</v>
      </c>
    </row>
    <row r="6880" spans="1:11" x14ac:dyDescent="0.25">
      <c r="A6880" s="2">
        <v>43404</v>
      </c>
      <c r="B6880" s="4">
        <v>333.37</v>
      </c>
      <c r="C6880" s="4">
        <v>-3202.98</v>
      </c>
      <c r="D6880" s="4">
        <v>128701</v>
      </c>
      <c r="E6880" s="4">
        <v>442433.04</v>
      </c>
      <c r="F6880" s="4">
        <v>-13.55</v>
      </c>
      <c r="G6880" s="4">
        <v>19578</v>
      </c>
      <c r="H6880" s="4">
        <v>9954.9599999999991</v>
      </c>
      <c r="I6880" s="4">
        <v>47505.59</v>
      </c>
      <c r="J6880" s="4"/>
      <c r="K6880" s="4">
        <v>-156310.57999999999</v>
      </c>
    </row>
    <row r="6881" spans="1:11" x14ac:dyDescent="0.25">
      <c r="A6881" s="2">
        <v>43405</v>
      </c>
      <c r="B6881" s="4">
        <v>333.37</v>
      </c>
      <c r="C6881" s="4">
        <v>-3202.98</v>
      </c>
      <c r="D6881" s="4">
        <v>128701</v>
      </c>
      <c r="E6881" s="4">
        <v>442433.04</v>
      </c>
      <c r="F6881" s="4">
        <v>-13.55</v>
      </c>
      <c r="G6881" s="4">
        <v>19578</v>
      </c>
      <c r="H6881" s="4">
        <v>9954.9599999999991</v>
      </c>
      <c r="I6881" s="4">
        <v>47505.59</v>
      </c>
      <c r="J6881" s="4"/>
      <c r="K6881" s="4">
        <v>-156310.57999999999</v>
      </c>
    </row>
    <row r="6882" spans="1:11" x14ac:dyDescent="0.25">
      <c r="A6882" s="2">
        <v>43406</v>
      </c>
      <c r="B6882" s="4">
        <v>333.37</v>
      </c>
      <c r="C6882" s="4">
        <v>-3202.98</v>
      </c>
      <c r="D6882" s="4">
        <v>128701</v>
      </c>
      <c r="E6882" s="4">
        <v>442433.04</v>
      </c>
      <c r="F6882" s="4">
        <v>-13.55</v>
      </c>
      <c r="G6882" s="4">
        <v>19578</v>
      </c>
      <c r="H6882" s="4">
        <v>9954.9599999999991</v>
      </c>
      <c r="I6882" s="4">
        <v>47505.59</v>
      </c>
      <c r="J6882" s="4"/>
      <c r="K6882" s="4">
        <v>-156310.57999999999</v>
      </c>
    </row>
    <row r="6883" spans="1:11" x14ac:dyDescent="0.25">
      <c r="A6883" s="2">
        <v>43407</v>
      </c>
      <c r="B6883" s="4">
        <v>333.37</v>
      </c>
      <c r="C6883" s="4">
        <v>-3202.98</v>
      </c>
      <c r="D6883" s="4">
        <v>128701</v>
      </c>
      <c r="E6883" s="4">
        <v>442433.04</v>
      </c>
      <c r="F6883" s="4">
        <v>-13.55</v>
      </c>
      <c r="G6883" s="4">
        <v>19578</v>
      </c>
      <c r="H6883" s="4">
        <v>9954.9599999999991</v>
      </c>
      <c r="I6883" s="4">
        <v>47505.59</v>
      </c>
      <c r="J6883" s="4"/>
      <c r="K6883" s="4">
        <v>-156310.57999999999</v>
      </c>
    </row>
    <row r="6884" spans="1:11" x14ac:dyDescent="0.25">
      <c r="A6884" s="2">
        <v>43408</v>
      </c>
      <c r="B6884" s="4">
        <v>333.37</v>
      </c>
      <c r="C6884" s="4">
        <v>-3202.98</v>
      </c>
      <c r="D6884" s="4">
        <v>128701</v>
      </c>
      <c r="E6884" s="4">
        <v>442433.04</v>
      </c>
      <c r="F6884" s="4">
        <v>-13.55</v>
      </c>
      <c r="G6884" s="4">
        <v>19578</v>
      </c>
      <c r="H6884" s="4">
        <v>9954.9599999999991</v>
      </c>
      <c r="I6884" s="4">
        <v>47505.59</v>
      </c>
      <c r="J6884" s="4"/>
      <c r="K6884" s="4">
        <v>-156310.57999999999</v>
      </c>
    </row>
    <row r="6885" spans="1:11" x14ac:dyDescent="0.25">
      <c r="A6885" s="2">
        <v>43409</v>
      </c>
      <c r="B6885" s="4">
        <v>333.37</v>
      </c>
      <c r="C6885" s="4">
        <v>-3202.98</v>
      </c>
      <c r="D6885" s="4">
        <v>128701</v>
      </c>
      <c r="E6885" s="4">
        <v>442433.04</v>
      </c>
      <c r="F6885" s="4">
        <v>-13.55</v>
      </c>
      <c r="G6885" s="4">
        <v>19578</v>
      </c>
      <c r="H6885" s="4">
        <v>9954.9599999999991</v>
      </c>
      <c r="I6885" s="4">
        <v>47505.59</v>
      </c>
      <c r="J6885" s="4"/>
      <c r="K6885" s="4">
        <v>-156310.57999999999</v>
      </c>
    </row>
    <row r="6886" spans="1:11" x14ac:dyDescent="0.25">
      <c r="A6886" s="2">
        <v>43410</v>
      </c>
      <c r="B6886" s="4">
        <v>333.37</v>
      </c>
      <c r="C6886" s="4">
        <v>-3202.98</v>
      </c>
      <c r="D6886" s="4">
        <v>128701</v>
      </c>
      <c r="E6886" s="4">
        <v>442433.04</v>
      </c>
      <c r="F6886" s="4">
        <v>-13.55</v>
      </c>
      <c r="G6886" s="4">
        <v>19578</v>
      </c>
      <c r="H6886" s="4">
        <v>9954.9599999999991</v>
      </c>
      <c r="I6886" s="4">
        <v>47505.59</v>
      </c>
      <c r="J6886" s="4"/>
      <c r="K6886" s="4">
        <v>-156310.57999999999</v>
      </c>
    </row>
    <row r="6887" spans="1:11" x14ac:dyDescent="0.25">
      <c r="A6887" s="2">
        <v>43411</v>
      </c>
      <c r="B6887" s="4">
        <v>333.37</v>
      </c>
      <c r="C6887" s="4">
        <v>-3202.98</v>
      </c>
      <c r="D6887" s="4">
        <v>128701</v>
      </c>
      <c r="E6887" s="4">
        <v>442433.04</v>
      </c>
      <c r="F6887" s="4">
        <v>-13.55</v>
      </c>
      <c r="G6887" s="4">
        <v>19578</v>
      </c>
      <c r="H6887" s="4">
        <v>9954.9599999999991</v>
      </c>
      <c r="I6887" s="4">
        <v>47505.59</v>
      </c>
      <c r="J6887" s="4"/>
      <c r="K6887" s="4">
        <v>-156310.57999999999</v>
      </c>
    </row>
    <row r="6888" spans="1:11" x14ac:dyDescent="0.25">
      <c r="A6888" s="2">
        <v>43412</v>
      </c>
      <c r="B6888" s="4">
        <v>333.37</v>
      </c>
      <c r="C6888" s="4">
        <v>-3202.98</v>
      </c>
      <c r="D6888" s="4">
        <v>128701</v>
      </c>
      <c r="E6888" s="4">
        <v>442433.04</v>
      </c>
      <c r="F6888" s="4">
        <v>-13.55</v>
      </c>
      <c r="G6888" s="4">
        <v>19578</v>
      </c>
      <c r="H6888" s="4">
        <v>9954.9599999999991</v>
      </c>
      <c r="I6888" s="4">
        <v>47505.59</v>
      </c>
      <c r="J6888" s="4"/>
      <c r="K6888" s="4">
        <v>-156310.57999999999</v>
      </c>
    </row>
    <row r="6889" spans="1:11" x14ac:dyDescent="0.25">
      <c r="A6889" s="2">
        <v>43413</v>
      </c>
      <c r="B6889" s="4">
        <v>333.37</v>
      </c>
      <c r="C6889" s="4">
        <v>-3202.98</v>
      </c>
      <c r="D6889" s="4">
        <v>128701</v>
      </c>
      <c r="E6889" s="4">
        <v>442433.04</v>
      </c>
      <c r="F6889" s="4">
        <v>-13.55</v>
      </c>
      <c r="G6889" s="4">
        <v>19578</v>
      </c>
      <c r="H6889" s="4">
        <v>9954.9599999999991</v>
      </c>
      <c r="I6889" s="4">
        <v>47505.59</v>
      </c>
      <c r="J6889" s="4"/>
      <c r="K6889" s="4">
        <v>-156310.57999999999</v>
      </c>
    </row>
    <row r="6890" spans="1:11" x14ac:dyDescent="0.25">
      <c r="A6890" s="2">
        <v>43414</v>
      </c>
      <c r="B6890" s="4">
        <v>333.37</v>
      </c>
      <c r="C6890" s="4">
        <v>-3202.98</v>
      </c>
      <c r="D6890" s="4">
        <v>128701</v>
      </c>
      <c r="E6890" s="4">
        <v>442433.04</v>
      </c>
      <c r="F6890" s="4">
        <v>-13.55</v>
      </c>
      <c r="G6890" s="4">
        <v>19578</v>
      </c>
      <c r="H6890" s="4">
        <v>9954.9599999999991</v>
      </c>
      <c r="I6890" s="4">
        <v>47505.59</v>
      </c>
      <c r="J6890" s="4"/>
      <c r="K6890" s="4">
        <v>-156310.57999999999</v>
      </c>
    </row>
    <row r="6891" spans="1:11" x14ac:dyDescent="0.25">
      <c r="A6891" s="2">
        <v>43415</v>
      </c>
      <c r="B6891" s="4">
        <v>333.37</v>
      </c>
      <c r="C6891" s="4">
        <v>-3202.98</v>
      </c>
      <c r="D6891" s="4">
        <v>128701</v>
      </c>
      <c r="E6891" s="4">
        <v>442433.04</v>
      </c>
      <c r="F6891" s="4">
        <v>-13.55</v>
      </c>
      <c r="G6891" s="4">
        <v>19578</v>
      </c>
      <c r="H6891" s="4">
        <v>9954.9599999999991</v>
      </c>
      <c r="I6891" s="4">
        <v>47505.59</v>
      </c>
      <c r="J6891" s="4"/>
      <c r="K6891" s="4">
        <v>-156310.57999999999</v>
      </c>
    </row>
    <row r="6892" spans="1:11" x14ac:dyDescent="0.25">
      <c r="A6892" s="2">
        <v>43416</v>
      </c>
      <c r="B6892" s="4">
        <v>333.37</v>
      </c>
      <c r="C6892" s="4">
        <v>-3202.98</v>
      </c>
      <c r="D6892" s="4">
        <v>128701</v>
      </c>
      <c r="E6892" s="4">
        <v>442433.04</v>
      </c>
      <c r="F6892" s="4">
        <v>-13.55</v>
      </c>
      <c r="G6892" s="4">
        <v>19578</v>
      </c>
      <c r="H6892" s="4">
        <v>9954.9599999999991</v>
      </c>
      <c r="I6892" s="4">
        <v>47505.59</v>
      </c>
      <c r="J6892" s="4"/>
      <c r="K6892" s="4">
        <v>-156310.57999999999</v>
      </c>
    </row>
    <row r="6893" spans="1:11" x14ac:dyDescent="0.25">
      <c r="A6893" s="2">
        <v>43417</v>
      </c>
      <c r="B6893" s="4">
        <v>333.37</v>
      </c>
      <c r="C6893" s="4">
        <v>-3202.98</v>
      </c>
      <c r="D6893" s="4">
        <v>128701</v>
      </c>
      <c r="E6893" s="4">
        <v>442433.04</v>
      </c>
      <c r="F6893" s="4">
        <v>-13.55</v>
      </c>
      <c r="G6893" s="4">
        <v>19578</v>
      </c>
      <c r="H6893" s="4">
        <v>9954.9599999999991</v>
      </c>
      <c r="I6893" s="4">
        <v>47505.59</v>
      </c>
      <c r="J6893" s="4"/>
      <c r="K6893" s="4">
        <v>-156310.57999999999</v>
      </c>
    </row>
    <row r="6894" spans="1:11" x14ac:dyDescent="0.25">
      <c r="A6894" s="2">
        <v>43418</v>
      </c>
      <c r="B6894" s="4">
        <v>333.37</v>
      </c>
      <c r="C6894" s="4">
        <v>-3202.98</v>
      </c>
      <c r="D6894" s="4">
        <v>128701</v>
      </c>
      <c r="E6894" s="4">
        <v>442433.04</v>
      </c>
      <c r="F6894" s="4">
        <v>-13.55</v>
      </c>
      <c r="G6894" s="4">
        <v>19578</v>
      </c>
      <c r="H6894" s="4">
        <v>9954.9599999999991</v>
      </c>
      <c r="I6894" s="4">
        <v>47505.59</v>
      </c>
      <c r="J6894" s="4"/>
      <c r="K6894" s="4">
        <v>-156310.57999999999</v>
      </c>
    </row>
    <row r="6895" spans="1:11" x14ac:dyDescent="0.25">
      <c r="A6895" s="2">
        <v>43419</v>
      </c>
      <c r="B6895" s="4">
        <v>333.37</v>
      </c>
      <c r="C6895" s="4">
        <v>-3202.98</v>
      </c>
      <c r="D6895" s="4">
        <v>128701</v>
      </c>
      <c r="E6895" s="4">
        <v>442433.04</v>
      </c>
      <c r="F6895" s="4">
        <v>-13.55</v>
      </c>
      <c r="G6895" s="4">
        <v>19578</v>
      </c>
      <c r="H6895" s="4">
        <v>9954.9599999999991</v>
      </c>
      <c r="I6895" s="4">
        <v>47505.59</v>
      </c>
      <c r="J6895" s="4"/>
      <c r="K6895" s="4">
        <v>-156310.57999999999</v>
      </c>
    </row>
    <row r="6896" spans="1:11" x14ac:dyDescent="0.25">
      <c r="A6896" s="2">
        <v>43420</v>
      </c>
      <c r="B6896" s="4">
        <v>333.37</v>
      </c>
      <c r="C6896" s="4">
        <v>-3202.98</v>
      </c>
      <c r="D6896" s="4">
        <v>128701</v>
      </c>
      <c r="E6896" s="4">
        <v>442433.04</v>
      </c>
      <c r="F6896" s="4">
        <v>-13.55</v>
      </c>
      <c r="G6896" s="4">
        <v>19578</v>
      </c>
      <c r="H6896" s="4">
        <v>9954.9599999999991</v>
      </c>
      <c r="I6896" s="4">
        <v>47505.59</v>
      </c>
      <c r="J6896" s="4"/>
      <c r="K6896" s="4">
        <v>-156310.57999999999</v>
      </c>
    </row>
    <row r="6897" spans="1:11" x14ac:dyDescent="0.25">
      <c r="A6897" s="2">
        <v>43421</v>
      </c>
      <c r="B6897" s="4">
        <v>333.37</v>
      </c>
      <c r="C6897" s="4">
        <v>-3202.98</v>
      </c>
      <c r="D6897" s="4">
        <v>128701</v>
      </c>
      <c r="E6897" s="4">
        <v>442433.04</v>
      </c>
      <c r="F6897" s="4">
        <v>-13.55</v>
      </c>
      <c r="G6897" s="4">
        <v>19578</v>
      </c>
      <c r="H6897" s="4">
        <v>9954.9599999999991</v>
      </c>
      <c r="I6897" s="4">
        <v>47505.59</v>
      </c>
      <c r="J6897" s="4"/>
      <c r="K6897" s="4">
        <v>-156310.57999999999</v>
      </c>
    </row>
    <row r="6898" spans="1:11" x14ac:dyDescent="0.25">
      <c r="A6898" s="2">
        <v>43422</v>
      </c>
      <c r="B6898" s="4">
        <v>333.37</v>
      </c>
      <c r="C6898" s="4">
        <v>-3202.98</v>
      </c>
      <c r="D6898" s="4">
        <v>128701</v>
      </c>
      <c r="E6898" s="4">
        <v>442433.04</v>
      </c>
      <c r="F6898" s="4">
        <v>-13.55</v>
      </c>
      <c r="G6898" s="4">
        <v>19578</v>
      </c>
      <c r="H6898" s="4">
        <v>9954.9599999999991</v>
      </c>
      <c r="I6898" s="4">
        <v>47505.59</v>
      </c>
      <c r="J6898" s="4"/>
      <c r="K6898" s="4">
        <v>-156310.57999999999</v>
      </c>
    </row>
    <row r="6899" spans="1:11" x14ac:dyDescent="0.25">
      <c r="A6899" s="2">
        <v>43423</v>
      </c>
      <c r="B6899" s="4">
        <v>333.37</v>
      </c>
      <c r="C6899" s="4">
        <v>-3202.98</v>
      </c>
      <c r="D6899" s="4">
        <v>128701</v>
      </c>
      <c r="E6899" s="4">
        <v>442433.04</v>
      </c>
      <c r="F6899" s="4">
        <v>-13.55</v>
      </c>
      <c r="G6899" s="4">
        <v>19578</v>
      </c>
      <c r="H6899" s="4">
        <v>9954.9599999999991</v>
      </c>
      <c r="I6899" s="4">
        <v>47505.59</v>
      </c>
      <c r="J6899" s="4"/>
      <c r="K6899" s="4">
        <v>-156310.57999999999</v>
      </c>
    </row>
    <row r="6900" spans="1:11" x14ac:dyDescent="0.25">
      <c r="A6900" s="2">
        <v>43424</v>
      </c>
      <c r="B6900" s="4">
        <v>333.37</v>
      </c>
      <c r="C6900" s="4">
        <v>-3202.98</v>
      </c>
      <c r="D6900" s="4">
        <v>128701</v>
      </c>
      <c r="E6900" s="4">
        <v>442433.04</v>
      </c>
      <c r="F6900" s="4">
        <v>-13.55</v>
      </c>
      <c r="G6900" s="4">
        <v>19578</v>
      </c>
      <c r="H6900" s="4">
        <v>9954.9599999999991</v>
      </c>
      <c r="I6900" s="4">
        <v>47505.59</v>
      </c>
      <c r="J6900" s="4"/>
      <c r="K6900" s="4">
        <v>-156310.57999999999</v>
      </c>
    </row>
    <row r="6901" spans="1:11" x14ac:dyDescent="0.25">
      <c r="A6901" s="2">
        <v>43425</v>
      </c>
      <c r="B6901" s="4">
        <v>333.37</v>
      </c>
      <c r="C6901" s="4">
        <v>-3202.98</v>
      </c>
      <c r="D6901" s="4">
        <v>128701</v>
      </c>
      <c r="E6901" s="4">
        <v>442433.04</v>
      </c>
      <c r="F6901" s="4">
        <v>-13.55</v>
      </c>
      <c r="G6901" s="4">
        <v>19578</v>
      </c>
      <c r="H6901" s="4">
        <v>9954.9599999999991</v>
      </c>
      <c r="I6901" s="4">
        <v>47505.59</v>
      </c>
      <c r="J6901" s="4"/>
      <c r="K6901" s="4">
        <v>-156310.57999999999</v>
      </c>
    </row>
    <row r="6902" spans="1:11" x14ac:dyDescent="0.25">
      <c r="A6902" s="2">
        <v>43426</v>
      </c>
      <c r="B6902" s="4">
        <v>333.37</v>
      </c>
      <c r="C6902" s="4">
        <v>-3202.98</v>
      </c>
      <c r="D6902" s="4">
        <v>128701</v>
      </c>
      <c r="E6902" s="4">
        <v>442433.04</v>
      </c>
      <c r="F6902" s="4">
        <v>-13.55</v>
      </c>
      <c r="G6902" s="4">
        <v>19578</v>
      </c>
      <c r="H6902" s="4">
        <v>9954.9599999999991</v>
      </c>
      <c r="I6902" s="4">
        <v>47505.59</v>
      </c>
      <c r="J6902" s="4"/>
      <c r="K6902" s="4">
        <v>-156310.57999999999</v>
      </c>
    </row>
    <row r="6903" spans="1:11" x14ac:dyDescent="0.25">
      <c r="A6903" s="2">
        <v>43427</v>
      </c>
      <c r="B6903" s="4">
        <v>333.37</v>
      </c>
      <c r="C6903" s="4">
        <v>-3202.98</v>
      </c>
      <c r="D6903" s="4">
        <v>128701</v>
      </c>
      <c r="E6903" s="4">
        <v>442433.04</v>
      </c>
      <c r="F6903" s="4">
        <v>-13.55</v>
      </c>
      <c r="G6903" s="4">
        <v>19578</v>
      </c>
      <c r="H6903" s="4">
        <v>9954.9599999999991</v>
      </c>
      <c r="I6903" s="4">
        <v>47505.59</v>
      </c>
      <c r="J6903" s="4"/>
      <c r="K6903" s="4">
        <v>-156310.57999999999</v>
      </c>
    </row>
    <row r="6904" spans="1:11" x14ac:dyDescent="0.25">
      <c r="A6904" s="2">
        <v>43428</v>
      </c>
      <c r="B6904" s="4">
        <v>333.37</v>
      </c>
      <c r="C6904" s="4">
        <v>-3202.98</v>
      </c>
      <c r="D6904" s="4">
        <v>128701</v>
      </c>
      <c r="E6904" s="4">
        <v>442433.04</v>
      </c>
      <c r="F6904" s="4">
        <v>-13.55</v>
      </c>
      <c r="G6904" s="4">
        <v>19578</v>
      </c>
      <c r="H6904" s="4">
        <v>9954.9599999999991</v>
      </c>
      <c r="I6904" s="4">
        <v>47505.59</v>
      </c>
      <c r="J6904" s="4"/>
      <c r="K6904" s="4">
        <v>-156310.57999999999</v>
      </c>
    </row>
    <row r="6905" spans="1:11" x14ac:dyDescent="0.25">
      <c r="A6905" s="2">
        <v>43429</v>
      </c>
      <c r="B6905" s="4">
        <v>333.37</v>
      </c>
      <c r="C6905" s="4">
        <v>-3202.98</v>
      </c>
      <c r="D6905" s="4">
        <v>128701</v>
      </c>
      <c r="E6905" s="4">
        <v>442433.04</v>
      </c>
      <c r="F6905" s="4">
        <v>-13.55</v>
      </c>
      <c r="G6905" s="4">
        <v>19578</v>
      </c>
      <c r="H6905" s="4">
        <v>9954.9599999999991</v>
      </c>
      <c r="I6905" s="4">
        <v>47505.59</v>
      </c>
      <c r="J6905" s="4"/>
      <c r="K6905" s="4">
        <v>-156310.57999999999</v>
      </c>
    </row>
    <row r="6906" spans="1:11" x14ac:dyDescent="0.25">
      <c r="A6906" s="2">
        <v>43430</v>
      </c>
      <c r="B6906" s="4">
        <v>333.37</v>
      </c>
      <c r="C6906" s="4">
        <v>-3202.98</v>
      </c>
      <c r="D6906" s="4">
        <v>128701</v>
      </c>
      <c r="E6906" s="4">
        <v>442433.04</v>
      </c>
      <c r="F6906" s="4">
        <v>-13.55</v>
      </c>
      <c r="G6906" s="4">
        <v>19578</v>
      </c>
      <c r="H6906" s="4">
        <v>9954.9599999999991</v>
      </c>
      <c r="I6906" s="4">
        <v>47505.59</v>
      </c>
      <c r="J6906" s="4"/>
      <c r="K6906" s="4">
        <v>-156310.57999999999</v>
      </c>
    </row>
    <row r="6907" spans="1:11" x14ac:dyDescent="0.25">
      <c r="A6907" s="2">
        <v>43431</v>
      </c>
      <c r="B6907" s="4">
        <v>333.37</v>
      </c>
      <c r="C6907" s="4">
        <v>-3202.98</v>
      </c>
      <c r="D6907" s="4">
        <v>128701</v>
      </c>
      <c r="E6907" s="4">
        <v>442433.04</v>
      </c>
      <c r="F6907" s="4">
        <v>-13.55</v>
      </c>
      <c r="G6907" s="4">
        <v>19578</v>
      </c>
      <c r="H6907" s="4">
        <v>9954.9599999999991</v>
      </c>
      <c r="I6907" s="4">
        <v>47505.59</v>
      </c>
      <c r="J6907" s="4"/>
      <c r="K6907" s="4">
        <v>-156310.57999999999</v>
      </c>
    </row>
    <row r="6908" spans="1:11" x14ac:dyDescent="0.25">
      <c r="A6908" s="2">
        <v>43432</v>
      </c>
      <c r="B6908" s="4">
        <v>333.37</v>
      </c>
      <c r="C6908" s="4">
        <v>-3202.98</v>
      </c>
      <c r="D6908" s="4">
        <v>128701</v>
      </c>
      <c r="E6908" s="4">
        <v>442433.04</v>
      </c>
      <c r="F6908" s="4">
        <v>-13.55</v>
      </c>
      <c r="G6908" s="4">
        <v>19578</v>
      </c>
      <c r="H6908" s="4">
        <v>9954.9599999999991</v>
      </c>
      <c r="I6908" s="4">
        <v>47505.59</v>
      </c>
      <c r="J6908" s="4"/>
      <c r="K6908" s="4">
        <v>-156310.57999999999</v>
      </c>
    </row>
    <row r="6909" spans="1:11" x14ac:dyDescent="0.25">
      <c r="A6909" s="2">
        <v>43433</v>
      </c>
      <c r="B6909" s="4">
        <v>333.37</v>
      </c>
      <c r="C6909" s="4">
        <v>-3202.98</v>
      </c>
      <c r="D6909" s="4">
        <v>128701</v>
      </c>
      <c r="E6909" s="4">
        <v>442433.04</v>
      </c>
      <c r="F6909" s="4">
        <v>-13.55</v>
      </c>
      <c r="G6909" s="4">
        <v>19578</v>
      </c>
      <c r="H6909" s="4">
        <v>9954.9599999999991</v>
      </c>
      <c r="I6909" s="4">
        <v>47505.59</v>
      </c>
      <c r="J6909" s="4"/>
      <c r="K6909" s="4">
        <v>-156310.57999999999</v>
      </c>
    </row>
    <row r="6910" spans="1:11" x14ac:dyDescent="0.25">
      <c r="A6910" s="2">
        <v>43434</v>
      </c>
      <c r="B6910" s="4">
        <v>333.37</v>
      </c>
      <c r="C6910" s="4">
        <v>-3202.98</v>
      </c>
      <c r="D6910" s="4">
        <v>131581</v>
      </c>
      <c r="E6910" s="4">
        <v>442433.04</v>
      </c>
      <c r="F6910" s="4">
        <v>-12.54</v>
      </c>
      <c r="G6910" s="4">
        <v>19578</v>
      </c>
      <c r="H6910" s="4">
        <v>9954.9599999999991</v>
      </c>
      <c r="I6910" s="4">
        <v>47761.17</v>
      </c>
      <c r="J6910" s="4"/>
      <c r="K6910" s="4">
        <v>-156310.57999999999</v>
      </c>
    </row>
    <row r="6911" spans="1:11" x14ac:dyDescent="0.25">
      <c r="A6911" s="2">
        <v>43435</v>
      </c>
      <c r="B6911" s="4">
        <v>333.37</v>
      </c>
      <c r="C6911" s="4">
        <v>-3202.98</v>
      </c>
      <c r="D6911" s="4">
        <v>131581</v>
      </c>
      <c r="E6911" s="4">
        <v>442433.04</v>
      </c>
      <c r="F6911" s="4">
        <v>-12.54</v>
      </c>
      <c r="G6911" s="4">
        <v>19578</v>
      </c>
      <c r="H6911" s="4">
        <v>9954.9599999999991</v>
      </c>
      <c r="I6911" s="4">
        <v>47761.17</v>
      </c>
      <c r="J6911" s="4"/>
      <c r="K6911" s="4">
        <v>-156310.57999999999</v>
      </c>
    </row>
    <row r="6912" spans="1:11" x14ac:dyDescent="0.25">
      <c r="A6912" s="2">
        <v>43436</v>
      </c>
      <c r="B6912" s="4">
        <v>333.37</v>
      </c>
      <c r="C6912" s="4">
        <v>-3202.98</v>
      </c>
      <c r="D6912" s="4">
        <v>131581</v>
      </c>
      <c r="E6912" s="4">
        <v>442433.04</v>
      </c>
      <c r="F6912" s="4">
        <v>-12.54</v>
      </c>
      <c r="G6912" s="4">
        <v>19578</v>
      </c>
      <c r="H6912" s="4">
        <v>9954.9599999999991</v>
      </c>
      <c r="I6912" s="4">
        <v>47761.17</v>
      </c>
      <c r="J6912" s="4"/>
      <c r="K6912" s="4">
        <v>-156310.57999999999</v>
      </c>
    </row>
    <row r="6913" spans="1:11" x14ac:dyDescent="0.25">
      <c r="A6913" s="2">
        <v>43437</v>
      </c>
      <c r="B6913" s="4">
        <v>333.37</v>
      </c>
      <c r="C6913" s="4">
        <v>-3202.98</v>
      </c>
      <c r="D6913" s="4">
        <v>131581</v>
      </c>
      <c r="E6913" s="4">
        <v>442433.04</v>
      </c>
      <c r="F6913" s="4">
        <v>-12.54</v>
      </c>
      <c r="G6913" s="4">
        <v>19578</v>
      </c>
      <c r="H6913" s="4">
        <v>9954.9599999999991</v>
      </c>
      <c r="I6913" s="4">
        <v>47761.17</v>
      </c>
      <c r="J6913" s="4"/>
      <c r="K6913" s="4">
        <v>-156310.57999999999</v>
      </c>
    </row>
    <row r="6914" spans="1:11" x14ac:dyDescent="0.25">
      <c r="A6914" s="2">
        <v>43438</v>
      </c>
      <c r="B6914" s="4">
        <v>333.37</v>
      </c>
      <c r="C6914" s="4">
        <v>-3202.98</v>
      </c>
      <c r="D6914" s="4">
        <v>131581</v>
      </c>
      <c r="E6914" s="4">
        <v>442433.04</v>
      </c>
      <c r="F6914" s="4">
        <v>-12.54</v>
      </c>
      <c r="G6914" s="4">
        <v>19578</v>
      </c>
      <c r="H6914" s="4">
        <v>9954.9599999999991</v>
      </c>
      <c r="I6914" s="4">
        <v>47761.17</v>
      </c>
      <c r="J6914" s="4"/>
      <c r="K6914" s="4">
        <v>-156310.57999999999</v>
      </c>
    </row>
    <row r="6915" spans="1:11" x14ac:dyDescent="0.25">
      <c r="A6915" s="2">
        <v>43439</v>
      </c>
      <c r="B6915" s="4">
        <v>333.37</v>
      </c>
      <c r="C6915" s="4">
        <v>-3202.98</v>
      </c>
      <c r="D6915" s="4">
        <v>131581</v>
      </c>
      <c r="E6915" s="4">
        <v>442433.04</v>
      </c>
      <c r="F6915" s="4">
        <v>-12.54</v>
      </c>
      <c r="G6915" s="4">
        <v>19578</v>
      </c>
      <c r="H6915" s="4">
        <v>9954.9599999999991</v>
      </c>
      <c r="I6915" s="4">
        <v>47761.17</v>
      </c>
      <c r="J6915" s="4"/>
      <c r="K6915" s="4">
        <v>-156310.57999999999</v>
      </c>
    </row>
    <row r="6916" spans="1:11" x14ac:dyDescent="0.25">
      <c r="A6916" s="2">
        <v>43440</v>
      </c>
      <c r="B6916" s="4">
        <v>333.37</v>
      </c>
      <c r="C6916" s="4">
        <v>-3202.98</v>
      </c>
      <c r="D6916" s="4">
        <v>131581</v>
      </c>
      <c r="E6916" s="4">
        <v>442433.04</v>
      </c>
      <c r="F6916" s="4">
        <v>-12.54</v>
      </c>
      <c r="G6916" s="4">
        <v>19578</v>
      </c>
      <c r="H6916" s="4">
        <v>9954.9599999999991</v>
      </c>
      <c r="I6916" s="4">
        <v>47761.17</v>
      </c>
      <c r="J6916" s="4"/>
      <c r="K6916" s="4">
        <v>-156310.57999999999</v>
      </c>
    </row>
    <row r="6917" spans="1:11" x14ac:dyDescent="0.25">
      <c r="A6917" s="2">
        <v>43441</v>
      </c>
      <c r="B6917" s="4">
        <v>333.37</v>
      </c>
      <c r="C6917" s="4">
        <v>-3202.98</v>
      </c>
      <c r="D6917" s="4">
        <v>131581</v>
      </c>
      <c r="E6917" s="4">
        <v>442433.04</v>
      </c>
      <c r="F6917" s="4">
        <v>-12.54</v>
      </c>
      <c r="G6917" s="4">
        <v>19578</v>
      </c>
      <c r="H6917" s="4">
        <v>9954.9599999999991</v>
      </c>
      <c r="I6917" s="4">
        <v>47761.17</v>
      </c>
      <c r="J6917" s="4"/>
      <c r="K6917" s="4">
        <v>-156310.57999999999</v>
      </c>
    </row>
    <row r="6918" spans="1:11" x14ac:dyDescent="0.25">
      <c r="A6918" s="2">
        <v>43442</v>
      </c>
      <c r="B6918" s="4">
        <v>333.37</v>
      </c>
      <c r="C6918" s="4">
        <v>-3202.98</v>
      </c>
      <c r="D6918" s="4">
        <v>131581</v>
      </c>
      <c r="E6918" s="4">
        <v>442433.04</v>
      </c>
      <c r="F6918" s="4">
        <v>-12.54</v>
      </c>
      <c r="G6918" s="4">
        <v>19578</v>
      </c>
      <c r="H6918" s="4">
        <v>9954.9599999999991</v>
      </c>
      <c r="I6918" s="4">
        <v>47761.17</v>
      </c>
      <c r="J6918" s="4"/>
      <c r="K6918" s="4">
        <v>-156310.57999999999</v>
      </c>
    </row>
    <row r="6919" spans="1:11" x14ac:dyDescent="0.25">
      <c r="A6919" s="2">
        <v>43443</v>
      </c>
      <c r="B6919" s="4">
        <v>333.37</v>
      </c>
      <c r="C6919" s="4">
        <v>-3202.98</v>
      </c>
      <c r="D6919" s="4">
        <v>131581</v>
      </c>
      <c r="E6919" s="4">
        <v>442433.04</v>
      </c>
      <c r="F6919" s="4">
        <v>-12.54</v>
      </c>
      <c r="G6919" s="4">
        <v>19578</v>
      </c>
      <c r="H6919" s="4">
        <v>9954.9599999999991</v>
      </c>
      <c r="I6919" s="4">
        <v>47761.17</v>
      </c>
      <c r="J6919" s="4"/>
      <c r="K6919" s="4">
        <v>-156310.57999999999</v>
      </c>
    </row>
    <row r="6920" spans="1:11" x14ac:dyDescent="0.25">
      <c r="A6920" s="2">
        <v>43444</v>
      </c>
      <c r="B6920" s="4">
        <v>333.37</v>
      </c>
      <c r="C6920" s="4">
        <v>-3202.98</v>
      </c>
      <c r="D6920" s="4">
        <v>131581</v>
      </c>
      <c r="E6920" s="4">
        <v>442433.04</v>
      </c>
      <c r="F6920" s="4">
        <v>-12.54</v>
      </c>
      <c r="G6920" s="4">
        <v>19578</v>
      </c>
      <c r="H6920" s="4">
        <v>9954.9599999999991</v>
      </c>
      <c r="I6920" s="4">
        <v>47761.17</v>
      </c>
      <c r="J6920" s="4"/>
      <c r="K6920" s="4">
        <v>-156310.57999999999</v>
      </c>
    </row>
    <row r="6921" spans="1:11" x14ac:dyDescent="0.25">
      <c r="A6921" s="2">
        <v>43445</v>
      </c>
      <c r="B6921" s="4">
        <v>333.37</v>
      </c>
      <c r="C6921" s="4">
        <v>-3202.98</v>
      </c>
      <c r="D6921" s="4">
        <v>131581</v>
      </c>
      <c r="E6921" s="4">
        <v>442433.04</v>
      </c>
      <c r="F6921" s="4">
        <v>-12.54</v>
      </c>
      <c r="G6921" s="4">
        <v>19578</v>
      </c>
      <c r="H6921" s="4">
        <v>9954.9599999999991</v>
      </c>
      <c r="I6921" s="4">
        <v>47761.17</v>
      </c>
      <c r="J6921" s="4"/>
      <c r="K6921" s="4">
        <v>-156310.57999999999</v>
      </c>
    </row>
    <row r="6922" spans="1:11" x14ac:dyDescent="0.25">
      <c r="A6922" s="2">
        <v>43446</v>
      </c>
      <c r="B6922" s="4">
        <v>333.37</v>
      </c>
      <c r="C6922" s="4">
        <v>-3202.98</v>
      </c>
      <c r="D6922" s="4">
        <v>131581</v>
      </c>
      <c r="E6922" s="4">
        <v>442433.04</v>
      </c>
      <c r="F6922" s="4">
        <v>-12.54</v>
      </c>
      <c r="G6922" s="4">
        <v>19578</v>
      </c>
      <c r="H6922" s="4">
        <v>9954.9599999999991</v>
      </c>
      <c r="I6922" s="4">
        <v>47761.17</v>
      </c>
      <c r="J6922" s="4"/>
      <c r="K6922" s="4">
        <v>-156310.57999999999</v>
      </c>
    </row>
    <row r="6923" spans="1:11" x14ac:dyDescent="0.25">
      <c r="A6923" s="2">
        <v>43447</v>
      </c>
      <c r="B6923" s="4">
        <v>333.37</v>
      </c>
      <c r="C6923" s="4">
        <v>-3202.98</v>
      </c>
      <c r="D6923" s="4">
        <v>131581</v>
      </c>
      <c r="E6923" s="4">
        <v>442433.04</v>
      </c>
      <c r="F6923" s="4">
        <v>-12.54</v>
      </c>
      <c r="G6923" s="4">
        <v>19578</v>
      </c>
      <c r="H6923" s="4">
        <v>9954.9599999999991</v>
      </c>
      <c r="I6923" s="4">
        <v>47761.17</v>
      </c>
      <c r="J6923" s="4"/>
      <c r="K6923" s="4">
        <v>-156310.57999999999</v>
      </c>
    </row>
    <row r="6924" spans="1:11" x14ac:dyDescent="0.25">
      <c r="A6924" s="2">
        <v>43448</v>
      </c>
      <c r="B6924" s="4">
        <v>333.37</v>
      </c>
      <c r="C6924" s="4">
        <v>-3202.98</v>
      </c>
      <c r="D6924" s="4">
        <v>131581</v>
      </c>
      <c r="E6924" s="4">
        <v>442433.04</v>
      </c>
      <c r="F6924" s="4">
        <v>-12.54</v>
      </c>
      <c r="G6924" s="4">
        <v>19578</v>
      </c>
      <c r="H6924" s="4">
        <v>9954.9599999999991</v>
      </c>
      <c r="I6924" s="4">
        <v>47761.17</v>
      </c>
      <c r="J6924" s="4"/>
      <c r="K6924" s="4">
        <v>-156310.57999999999</v>
      </c>
    </row>
    <row r="6925" spans="1:11" x14ac:dyDescent="0.25">
      <c r="A6925" s="2">
        <v>43449</v>
      </c>
      <c r="B6925" s="4">
        <v>333.37</v>
      </c>
      <c r="C6925" s="4">
        <v>-3202.98</v>
      </c>
      <c r="D6925" s="4">
        <v>131581</v>
      </c>
      <c r="E6925" s="4">
        <v>442433.04</v>
      </c>
      <c r="F6925" s="4">
        <v>-12.54</v>
      </c>
      <c r="G6925" s="4">
        <v>19578</v>
      </c>
      <c r="H6925" s="4">
        <v>9954.9599999999991</v>
      </c>
      <c r="I6925" s="4">
        <v>47761.17</v>
      </c>
      <c r="J6925" s="4"/>
      <c r="K6925" s="4">
        <v>-156310.57999999999</v>
      </c>
    </row>
    <row r="6926" spans="1:11" x14ac:dyDescent="0.25">
      <c r="A6926" s="2">
        <v>43450</v>
      </c>
      <c r="B6926" s="4">
        <v>333.37</v>
      </c>
      <c r="C6926" s="4">
        <v>-3202.98</v>
      </c>
      <c r="D6926" s="4">
        <v>131581</v>
      </c>
      <c r="E6926" s="4">
        <v>442433.04</v>
      </c>
      <c r="F6926" s="4">
        <v>-12.54</v>
      </c>
      <c r="G6926" s="4">
        <v>19578</v>
      </c>
      <c r="H6926" s="4">
        <v>9954.9599999999991</v>
      </c>
      <c r="I6926" s="4">
        <v>47761.17</v>
      </c>
      <c r="J6926" s="4"/>
      <c r="K6926" s="4">
        <v>-156310.57999999999</v>
      </c>
    </row>
    <row r="6927" spans="1:11" x14ac:dyDescent="0.25">
      <c r="A6927" s="2">
        <v>43451</v>
      </c>
      <c r="B6927" s="4">
        <v>333.37</v>
      </c>
      <c r="C6927" s="4">
        <v>-3202.98</v>
      </c>
      <c r="D6927" s="4">
        <v>131581</v>
      </c>
      <c r="E6927" s="4">
        <v>442433.04</v>
      </c>
      <c r="F6927" s="4">
        <v>-12.54</v>
      </c>
      <c r="G6927" s="4">
        <v>19578</v>
      </c>
      <c r="H6927" s="4">
        <v>9954.9599999999991</v>
      </c>
      <c r="I6927" s="4">
        <v>47761.17</v>
      </c>
      <c r="J6927" s="4"/>
      <c r="K6927" s="4">
        <v>-156310.57999999999</v>
      </c>
    </row>
    <row r="6928" spans="1:11" x14ac:dyDescent="0.25">
      <c r="A6928" s="2">
        <v>43452</v>
      </c>
      <c r="B6928" s="4">
        <v>333.37</v>
      </c>
      <c r="C6928" s="4">
        <v>-3202.98</v>
      </c>
      <c r="D6928" s="4">
        <v>131581</v>
      </c>
      <c r="E6928" s="4">
        <v>442433.04</v>
      </c>
      <c r="F6928" s="4">
        <v>-12.54</v>
      </c>
      <c r="G6928" s="4">
        <v>19578</v>
      </c>
      <c r="H6928" s="4">
        <v>9954.9599999999991</v>
      </c>
      <c r="I6928" s="4">
        <v>47761.17</v>
      </c>
      <c r="J6928" s="4"/>
      <c r="K6928" s="4">
        <v>-156310.57999999999</v>
      </c>
    </row>
    <row r="6929" spans="1:11" x14ac:dyDescent="0.25">
      <c r="A6929" s="2">
        <v>43453</v>
      </c>
      <c r="B6929" s="4">
        <v>333.37</v>
      </c>
      <c r="C6929" s="4">
        <v>-3202.98</v>
      </c>
      <c r="D6929" s="4">
        <v>131581</v>
      </c>
      <c r="E6929" s="4">
        <v>442433.04</v>
      </c>
      <c r="F6929" s="4">
        <v>-12.54</v>
      </c>
      <c r="G6929" s="4">
        <v>19578</v>
      </c>
      <c r="H6929" s="4">
        <v>9954.9599999999991</v>
      </c>
      <c r="I6929" s="4">
        <v>47761.17</v>
      </c>
      <c r="J6929" s="4"/>
      <c r="K6929" s="4">
        <v>-156310.57999999999</v>
      </c>
    </row>
    <row r="6930" spans="1:11" x14ac:dyDescent="0.25">
      <c r="A6930" s="2">
        <v>43454</v>
      </c>
      <c r="B6930" s="4">
        <v>333.37</v>
      </c>
      <c r="C6930" s="4">
        <v>-3202.98</v>
      </c>
      <c r="D6930" s="4">
        <v>131581</v>
      </c>
      <c r="E6930" s="4">
        <v>442433.04</v>
      </c>
      <c r="F6930" s="4">
        <v>-12.54</v>
      </c>
      <c r="G6930" s="4">
        <v>19578</v>
      </c>
      <c r="H6930" s="4">
        <v>9954.9599999999991</v>
      </c>
      <c r="I6930" s="4">
        <v>47761.17</v>
      </c>
      <c r="J6930" s="4"/>
      <c r="K6930" s="4">
        <v>-156310.57999999999</v>
      </c>
    </row>
    <row r="6931" spans="1:11" x14ac:dyDescent="0.25">
      <c r="A6931" s="2">
        <v>43455</v>
      </c>
      <c r="B6931" s="4">
        <v>333.37</v>
      </c>
      <c r="C6931" s="4">
        <v>-3202.98</v>
      </c>
      <c r="D6931" s="4">
        <v>131581</v>
      </c>
      <c r="E6931" s="4">
        <v>442433.04</v>
      </c>
      <c r="F6931" s="4">
        <v>-12.54</v>
      </c>
      <c r="G6931" s="4">
        <v>19578</v>
      </c>
      <c r="H6931" s="4">
        <v>9954.9599999999991</v>
      </c>
      <c r="I6931" s="4">
        <v>47761.17</v>
      </c>
      <c r="J6931" s="4"/>
      <c r="K6931" s="4">
        <v>-156310.57999999999</v>
      </c>
    </row>
    <row r="6932" spans="1:11" x14ac:dyDescent="0.25">
      <c r="A6932" s="2">
        <v>43456</v>
      </c>
      <c r="B6932" s="4">
        <v>333.37</v>
      </c>
      <c r="C6932" s="4">
        <v>-3202.98</v>
      </c>
      <c r="D6932" s="4">
        <v>131581</v>
      </c>
      <c r="E6932" s="4">
        <v>442433.04</v>
      </c>
      <c r="F6932" s="4">
        <v>-12.54</v>
      </c>
      <c r="G6932" s="4">
        <v>19578</v>
      </c>
      <c r="H6932" s="4">
        <v>9954.9599999999991</v>
      </c>
      <c r="I6932" s="4">
        <v>47761.17</v>
      </c>
      <c r="J6932" s="4"/>
      <c r="K6932" s="4">
        <v>-156310.57999999999</v>
      </c>
    </row>
    <row r="6933" spans="1:11" x14ac:dyDescent="0.25">
      <c r="A6933" s="2">
        <v>43457</v>
      </c>
      <c r="B6933" s="4">
        <v>333.37</v>
      </c>
      <c r="C6933" s="4">
        <v>-3202.98</v>
      </c>
      <c r="D6933" s="4">
        <v>131581</v>
      </c>
      <c r="E6933" s="4">
        <v>442433.04</v>
      </c>
      <c r="F6933" s="4">
        <v>-12.54</v>
      </c>
      <c r="G6933" s="4">
        <v>19578</v>
      </c>
      <c r="H6933" s="4">
        <v>9954.9599999999991</v>
      </c>
      <c r="I6933" s="4">
        <v>47761.17</v>
      </c>
      <c r="J6933" s="4"/>
      <c r="K6933" s="4">
        <v>-156310.57999999999</v>
      </c>
    </row>
    <row r="6934" spans="1:11" x14ac:dyDescent="0.25">
      <c r="A6934" s="2">
        <v>43458</v>
      </c>
      <c r="B6934" s="4">
        <v>333.37</v>
      </c>
      <c r="C6934" s="4">
        <v>-3202.98</v>
      </c>
      <c r="D6934" s="4">
        <v>131581</v>
      </c>
      <c r="E6934" s="4">
        <v>442433.04</v>
      </c>
      <c r="F6934" s="4">
        <v>-12.54</v>
      </c>
      <c r="G6934" s="4">
        <v>19578</v>
      </c>
      <c r="H6934" s="4">
        <v>9954.9599999999991</v>
      </c>
      <c r="I6934" s="4">
        <v>47761.17</v>
      </c>
      <c r="J6934" s="4"/>
      <c r="K6934" s="4">
        <v>-156310.57999999999</v>
      </c>
    </row>
    <row r="6935" spans="1:11" x14ac:dyDescent="0.25">
      <c r="A6935" s="2">
        <v>43459</v>
      </c>
      <c r="B6935" s="4">
        <v>333.37</v>
      </c>
      <c r="C6935" s="4">
        <v>-3202.98</v>
      </c>
      <c r="D6935" s="4">
        <v>131581</v>
      </c>
      <c r="E6935" s="4">
        <v>442433.04</v>
      </c>
      <c r="F6935" s="4">
        <v>-12.54</v>
      </c>
      <c r="G6935" s="4">
        <v>19578</v>
      </c>
      <c r="H6935" s="4">
        <v>9954.9599999999991</v>
      </c>
      <c r="I6935" s="4">
        <v>47761.17</v>
      </c>
      <c r="J6935" s="4"/>
      <c r="K6935" s="4">
        <v>-156310.57999999999</v>
      </c>
    </row>
    <row r="6936" spans="1:11" x14ac:dyDescent="0.25">
      <c r="A6936" s="2">
        <v>43460</v>
      </c>
      <c r="B6936" s="4">
        <v>333.37</v>
      </c>
      <c r="C6936" s="4">
        <v>-3202.98</v>
      </c>
      <c r="D6936" s="4">
        <v>131581</v>
      </c>
      <c r="E6936" s="4">
        <v>442433.04</v>
      </c>
      <c r="F6936" s="4">
        <v>-12.54</v>
      </c>
      <c r="G6936" s="4">
        <v>19578</v>
      </c>
      <c r="H6936" s="4">
        <v>9954.9599999999991</v>
      </c>
      <c r="I6936" s="4">
        <v>47761.17</v>
      </c>
      <c r="J6936" s="4"/>
      <c r="K6936" s="4">
        <v>-156310.57999999999</v>
      </c>
    </row>
    <row r="6937" spans="1:11" x14ac:dyDescent="0.25">
      <c r="A6937" s="2">
        <v>43461</v>
      </c>
      <c r="B6937" s="4">
        <v>333.37</v>
      </c>
      <c r="C6937" s="4">
        <v>-3202.98</v>
      </c>
      <c r="D6937" s="4">
        <v>131581</v>
      </c>
      <c r="E6937" s="4">
        <v>442433.04</v>
      </c>
      <c r="F6937" s="4">
        <v>-12.54</v>
      </c>
      <c r="G6937" s="4">
        <v>19578</v>
      </c>
      <c r="H6937" s="4">
        <v>9954.9599999999991</v>
      </c>
      <c r="I6937" s="4">
        <v>47761.17</v>
      </c>
      <c r="J6937" s="4"/>
      <c r="K6937" s="4">
        <v>-156310.57999999999</v>
      </c>
    </row>
    <row r="6938" spans="1:11" x14ac:dyDescent="0.25">
      <c r="A6938" s="2">
        <v>43462</v>
      </c>
      <c r="B6938" s="4">
        <v>333.37</v>
      </c>
      <c r="C6938" s="4">
        <v>-3202.98</v>
      </c>
      <c r="D6938" s="4">
        <v>131581</v>
      </c>
      <c r="E6938" s="4">
        <v>442433.04</v>
      </c>
      <c r="F6938" s="4">
        <v>-12.54</v>
      </c>
      <c r="G6938" s="4">
        <v>19578</v>
      </c>
      <c r="H6938" s="4">
        <v>9954.9599999999991</v>
      </c>
      <c r="I6938" s="4">
        <v>47761.17</v>
      </c>
      <c r="J6938" s="4"/>
      <c r="K6938" s="4">
        <v>-156310.57999999999</v>
      </c>
    </row>
    <row r="6939" spans="1:11" x14ac:dyDescent="0.25">
      <c r="A6939" s="2">
        <v>43463</v>
      </c>
      <c r="B6939" s="4">
        <v>333.37</v>
      </c>
      <c r="C6939" s="4">
        <v>-3202.98</v>
      </c>
      <c r="D6939" s="4">
        <v>131581</v>
      </c>
      <c r="E6939" s="4">
        <v>442433.04</v>
      </c>
      <c r="F6939" s="4">
        <v>-12.54</v>
      </c>
      <c r="G6939" s="4">
        <v>19578</v>
      </c>
      <c r="H6939" s="4">
        <v>9954.9599999999991</v>
      </c>
      <c r="I6939" s="4">
        <v>47761.17</v>
      </c>
      <c r="J6939" s="4"/>
      <c r="K6939" s="4">
        <v>-156310.57999999999</v>
      </c>
    </row>
    <row r="6940" spans="1:11" x14ac:dyDescent="0.25">
      <c r="A6940" s="2">
        <v>43464</v>
      </c>
      <c r="B6940" s="4">
        <v>333.37</v>
      </c>
      <c r="C6940" s="4">
        <v>-3202.98</v>
      </c>
      <c r="D6940" s="4">
        <v>131581</v>
      </c>
      <c r="E6940" s="4">
        <v>442433.04</v>
      </c>
      <c r="F6940" s="4">
        <v>-12.54</v>
      </c>
      <c r="G6940" s="4">
        <v>19578</v>
      </c>
      <c r="H6940" s="4">
        <v>9954.9599999999991</v>
      </c>
      <c r="I6940" s="4">
        <v>47761.17</v>
      </c>
      <c r="J6940" s="4"/>
      <c r="K6940" s="4">
        <v>-156310.57999999999</v>
      </c>
    </row>
    <row r="6941" spans="1:11" x14ac:dyDescent="0.25">
      <c r="A6941" s="2">
        <v>43465</v>
      </c>
      <c r="B6941" s="4">
        <v>334.01</v>
      </c>
      <c r="C6941" s="4">
        <v>-3740.2</v>
      </c>
      <c r="D6941" s="4">
        <v>132016</v>
      </c>
      <c r="E6941" s="4">
        <v>459287.2</v>
      </c>
      <c r="F6941" s="4">
        <v>-10.34</v>
      </c>
      <c r="G6941" s="4">
        <v>19718</v>
      </c>
      <c r="H6941" s="4">
        <v>9954.9599999999991</v>
      </c>
      <c r="I6941" s="4">
        <v>48401.5</v>
      </c>
      <c r="J6941" s="4"/>
      <c r="K6941" s="4">
        <v>-154321.79</v>
      </c>
    </row>
    <row r="6942" spans="1:11" x14ac:dyDescent="0.25">
      <c r="A6942" s="2">
        <v>43466</v>
      </c>
      <c r="B6942" s="4">
        <v>334.01</v>
      </c>
      <c r="C6942" s="4">
        <v>-3740.2</v>
      </c>
      <c r="D6942" s="4">
        <v>132016</v>
      </c>
      <c r="E6942" s="4">
        <v>459287.2</v>
      </c>
      <c r="F6942" s="4">
        <v>-10.34</v>
      </c>
      <c r="G6942" s="4">
        <v>19718</v>
      </c>
      <c r="H6942" s="4">
        <v>9954.9599999999991</v>
      </c>
      <c r="I6942" s="4">
        <v>48401.5</v>
      </c>
      <c r="J6942" s="4"/>
      <c r="K6942" s="4">
        <v>-154321.79</v>
      </c>
    </row>
    <row r="6943" spans="1:11" x14ac:dyDescent="0.25">
      <c r="A6943" s="2">
        <v>43467</v>
      </c>
      <c r="B6943" s="4">
        <v>334.01</v>
      </c>
      <c r="C6943" s="4">
        <v>-3740.2</v>
      </c>
      <c r="D6943" s="4">
        <v>132016</v>
      </c>
      <c r="E6943" s="4">
        <v>459287.2</v>
      </c>
      <c r="F6943" s="4">
        <v>-10.34</v>
      </c>
      <c r="G6943" s="4">
        <v>19718</v>
      </c>
      <c r="H6943" s="4">
        <v>9954.9599999999991</v>
      </c>
      <c r="I6943" s="4">
        <v>48401.5</v>
      </c>
      <c r="J6943" s="4"/>
      <c r="K6943" s="4">
        <v>-154321.79</v>
      </c>
    </row>
    <row r="6944" spans="1:11" x14ac:dyDescent="0.25">
      <c r="A6944" s="2">
        <v>43468</v>
      </c>
      <c r="B6944" s="4">
        <v>334.01</v>
      </c>
      <c r="C6944" s="4">
        <v>-3740.2</v>
      </c>
      <c r="D6944" s="4">
        <v>132016</v>
      </c>
      <c r="E6944" s="4">
        <v>459287.2</v>
      </c>
      <c r="F6944" s="4">
        <v>-10.34</v>
      </c>
      <c r="G6944" s="4">
        <v>19718</v>
      </c>
      <c r="H6944" s="4">
        <v>9954.9599999999991</v>
      </c>
      <c r="I6944" s="4">
        <v>48401.5</v>
      </c>
      <c r="J6944" s="4"/>
      <c r="K6944" s="4">
        <v>-154321.79</v>
      </c>
    </row>
    <row r="6945" spans="1:11" x14ac:dyDescent="0.25">
      <c r="A6945" s="2">
        <v>43469</v>
      </c>
      <c r="B6945" s="4">
        <v>334.01</v>
      </c>
      <c r="C6945" s="4">
        <v>-3740.2</v>
      </c>
      <c r="D6945" s="4">
        <v>132016</v>
      </c>
      <c r="E6945" s="4">
        <v>459287.2</v>
      </c>
      <c r="F6945" s="4">
        <v>-10.34</v>
      </c>
      <c r="G6945" s="4">
        <v>19718</v>
      </c>
      <c r="H6945" s="4">
        <v>9954.9599999999991</v>
      </c>
      <c r="I6945" s="4">
        <v>48401.5</v>
      </c>
      <c r="J6945" s="4"/>
      <c r="K6945" s="4">
        <v>-154321.79</v>
      </c>
    </row>
    <row r="6946" spans="1:11" x14ac:dyDescent="0.25">
      <c r="A6946" s="2">
        <v>43470</v>
      </c>
      <c r="B6946" s="4">
        <v>334.01</v>
      </c>
      <c r="C6946" s="4">
        <v>-3740.2</v>
      </c>
      <c r="D6946" s="4">
        <v>132016</v>
      </c>
      <c r="E6946" s="4">
        <v>459287.2</v>
      </c>
      <c r="F6946" s="4">
        <v>-10.34</v>
      </c>
      <c r="G6946" s="4">
        <v>19718</v>
      </c>
      <c r="H6946" s="4">
        <v>9954.9599999999991</v>
      </c>
      <c r="I6946" s="4">
        <v>48401.5</v>
      </c>
      <c r="J6946" s="4"/>
      <c r="K6946" s="4">
        <v>-154321.79</v>
      </c>
    </row>
    <row r="6947" spans="1:11" x14ac:dyDescent="0.25">
      <c r="A6947" s="2">
        <v>43471</v>
      </c>
      <c r="B6947" s="4">
        <v>334.01</v>
      </c>
      <c r="C6947" s="4">
        <v>-3740.2</v>
      </c>
      <c r="D6947" s="4">
        <v>132016</v>
      </c>
      <c r="E6947" s="4">
        <v>459287.2</v>
      </c>
      <c r="F6947" s="4">
        <v>-10.34</v>
      </c>
      <c r="G6947" s="4">
        <v>19718</v>
      </c>
      <c r="H6947" s="4">
        <v>9954.9599999999991</v>
      </c>
      <c r="I6947" s="4">
        <v>48401.5</v>
      </c>
      <c r="J6947" s="4"/>
      <c r="K6947" s="4">
        <v>-154321.79</v>
      </c>
    </row>
    <row r="6948" spans="1:11" x14ac:dyDescent="0.25">
      <c r="A6948" s="2">
        <v>43472</v>
      </c>
      <c r="B6948" s="4">
        <v>334.01</v>
      </c>
      <c r="C6948" s="4">
        <v>-3740.2</v>
      </c>
      <c r="D6948" s="4">
        <v>132016</v>
      </c>
      <c r="E6948" s="4">
        <v>459287.2</v>
      </c>
      <c r="F6948" s="4">
        <v>-10.34</v>
      </c>
      <c r="G6948" s="4">
        <v>19718</v>
      </c>
      <c r="H6948" s="4">
        <v>9954.9599999999991</v>
      </c>
      <c r="I6948" s="4">
        <v>48401.5</v>
      </c>
      <c r="J6948" s="4"/>
      <c r="K6948" s="4">
        <v>-154321.79</v>
      </c>
    </row>
    <row r="6949" spans="1:11" x14ac:dyDescent="0.25">
      <c r="A6949" s="2">
        <v>43473</v>
      </c>
      <c r="B6949" s="4">
        <v>334.01</v>
      </c>
      <c r="C6949" s="4">
        <v>-3740.2</v>
      </c>
      <c r="D6949" s="4">
        <v>132016</v>
      </c>
      <c r="E6949" s="4">
        <v>459287.2</v>
      </c>
      <c r="F6949" s="4">
        <v>-10.34</v>
      </c>
      <c r="G6949" s="4">
        <v>19718</v>
      </c>
      <c r="H6949" s="4">
        <v>9954.9599999999991</v>
      </c>
      <c r="I6949" s="4">
        <v>48401.5</v>
      </c>
      <c r="J6949" s="4"/>
      <c r="K6949" s="4">
        <v>-154321.79</v>
      </c>
    </row>
    <row r="6950" spans="1:11" x14ac:dyDescent="0.25">
      <c r="A6950" s="2">
        <v>43474</v>
      </c>
      <c r="B6950" s="4">
        <v>334.01</v>
      </c>
      <c r="C6950" s="4">
        <v>-3740.2</v>
      </c>
      <c r="D6950" s="4">
        <v>132016</v>
      </c>
      <c r="E6950" s="4">
        <v>459287.2</v>
      </c>
      <c r="F6950" s="4">
        <v>-10.34</v>
      </c>
      <c r="G6950" s="4">
        <v>19718</v>
      </c>
      <c r="H6950" s="4">
        <v>9954.9599999999991</v>
      </c>
      <c r="I6950" s="4">
        <v>48401.5</v>
      </c>
      <c r="J6950" s="4"/>
      <c r="K6950" s="4">
        <v>-154321.79</v>
      </c>
    </row>
    <row r="6951" spans="1:11" x14ac:dyDescent="0.25">
      <c r="A6951" s="2">
        <v>43475</v>
      </c>
      <c r="B6951" s="4">
        <v>334.01</v>
      </c>
      <c r="C6951" s="4">
        <v>-3740.2</v>
      </c>
      <c r="D6951" s="4">
        <v>132016</v>
      </c>
      <c r="E6951" s="4">
        <v>459287.2</v>
      </c>
      <c r="F6951" s="4">
        <v>-10.34</v>
      </c>
      <c r="G6951" s="4">
        <v>19718</v>
      </c>
      <c r="H6951" s="4">
        <v>9954.9599999999991</v>
      </c>
      <c r="I6951" s="4">
        <v>48401.5</v>
      </c>
      <c r="J6951" s="4"/>
      <c r="K6951" s="4">
        <v>-154321.79</v>
      </c>
    </row>
    <row r="6952" spans="1:11" x14ac:dyDescent="0.25">
      <c r="A6952" s="2">
        <v>43476</v>
      </c>
      <c r="B6952" s="4">
        <v>334.01</v>
      </c>
      <c r="C6952" s="4">
        <v>-3740.2</v>
      </c>
      <c r="D6952" s="4">
        <v>132016</v>
      </c>
      <c r="E6952" s="4">
        <v>459287.2</v>
      </c>
      <c r="F6952" s="4">
        <v>-10.34</v>
      </c>
      <c r="G6952" s="4">
        <v>19718</v>
      </c>
      <c r="H6952" s="4">
        <v>9954.9599999999991</v>
      </c>
      <c r="I6952" s="4">
        <v>48401.5</v>
      </c>
      <c r="J6952" s="4"/>
      <c r="K6952" s="4">
        <v>-154321.79</v>
      </c>
    </row>
    <row r="6953" spans="1:11" x14ac:dyDescent="0.25">
      <c r="A6953" s="2">
        <v>43477</v>
      </c>
      <c r="B6953" s="4">
        <v>334.01</v>
      </c>
      <c r="C6953" s="4">
        <v>-3740.2</v>
      </c>
      <c r="D6953" s="4">
        <v>132016</v>
      </c>
      <c r="E6953" s="4">
        <v>459287.2</v>
      </c>
      <c r="F6953" s="4">
        <v>-10.34</v>
      </c>
      <c r="G6953" s="4">
        <v>19718</v>
      </c>
      <c r="H6953" s="4">
        <v>9954.9599999999991</v>
      </c>
      <c r="I6953" s="4">
        <v>48401.5</v>
      </c>
      <c r="J6953" s="4"/>
      <c r="K6953" s="4">
        <v>-154321.79</v>
      </c>
    </row>
    <row r="6954" spans="1:11" x14ac:dyDescent="0.25">
      <c r="A6954" s="2">
        <v>43478</v>
      </c>
      <c r="B6954" s="4">
        <v>334.01</v>
      </c>
      <c r="C6954" s="4">
        <v>-3740.2</v>
      </c>
      <c r="D6954" s="4">
        <v>132016</v>
      </c>
      <c r="E6954" s="4">
        <v>459287.2</v>
      </c>
      <c r="F6954" s="4">
        <v>-10.34</v>
      </c>
      <c r="G6954" s="4">
        <v>19718</v>
      </c>
      <c r="H6954" s="4">
        <v>9954.9599999999991</v>
      </c>
      <c r="I6954" s="4">
        <v>48401.5</v>
      </c>
      <c r="J6954" s="4"/>
      <c r="K6954" s="4">
        <v>-154321.79</v>
      </c>
    </row>
    <row r="6955" spans="1:11" x14ac:dyDescent="0.25">
      <c r="A6955" s="2">
        <v>43479</v>
      </c>
      <c r="B6955" s="4">
        <v>334.01</v>
      </c>
      <c r="C6955" s="4">
        <v>-3740.2</v>
      </c>
      <c r="D6955" s="4">
        <v>132016</v>
      </c>
      <c r="E6955" s="4">
        <v>459287.2</v>
      </c>
      <c r="F6955" s="4">
        <v>-10.34</v>
      </c>
      <c r="G6955" s="4">
        <v>19718</v>
      </c>
      <c r="H6955" s="4">
        <v>9954.9599999999991</v>
      </c>
      <c r="I6955" s="4">
        <v>48401.5</v>
      </c>
      <c r="J6955" s="4"/>
      <c r="K6955" s="4">
        <v>-154321.79</v>
      </c>
    </row>
    <row r="6956" spans="1:11" x14ac:dyDescent="0.25">
      <c r="A6956" s="2">
        <v>43480</v>
      </c>
      <c r="B6956" s="4">
        <v>334.01</v>
      </c>
      <c r="C6956" s="4">
        <v>-3740.2</v>
      </c>
      <c r="D6956" s="4">
        <v>132016</v>
      </c>
      <c r="E6956" s="4">
        <v>459287.2</v>
      </c>
      <c r="F6956" s="4">
        <v>-10.34</v>
      </c>
      <c r="G6956" s="4">
        <v>19718</v>
      </c>
      <c r="H6956" s="4">
        <v>9954.9599999999991</v>
      </c>
      <c r="I6956" s="4">
        <v>48401.5</v>
      </c>
      <c r="J6956" s="4"/>
      <c r="K6956" s="4">
        <v>-154321.79</v>
      </c>
    </row>
    <row r="6957" spans="1:11" x14ac:dyDescent="0.25">
      <c r="A6957" s="2">
        <v>43481</v>
      </c>
      <c r="B6957" s="4">
        <v>334.01</v>
      </c>
      <c r="C6957" s="4">
        <v>-3740.2</v>
      </c>
      <c r="D6957" s="4">
        <v>132016</v>
      </c>
      <c r="E6957" s="4">
        <v>459287.2</v>
      </c>
      <c r="F6957" s="4">
        <v>-10.34</v>
      </c>
      <c r="G6957" s="4">
        <v>19718</v>
      </c>
      <c r="H6957" s="4">
        <v>9954.9599999999991</v>
      </c>
      <c r="I6957" s="4">
        <v>48401.5</v>
      </c>
      <c r="J6957" s="4"/>
      <c r="K6957" s="4">
        <v>-154321.79</v>
      </c>
    </row>
    <row r="6958" spans="1:11" x14ac:dyDescent="0.25">
      <c r="A6958" s="2">
        <v>43482</v>
      </c>
      <c r="B6958" s="4">
        <v>334.01</v>
      </c>
      <c r="C6958" s="4">
        <v>-3740.2</v>
      </c>
      <c r="D6958" s="4">
        <v>132016</v>
      </c>
      <c r="E6958" s="4">
        <v>459287.2</v>
      </c>
      <c r="F6958" s="4">
        <v>-10.34</v>
      </c>
      <c r="G6958" s="4">
        <v>19718</v>
      </c>
      <c r="H6958" s="4">
        <v>9954.9599999999991</v>
      </c>
      <c r="I6958" s="4">
        <v>48401.5</v>
      </c>
      <c r="J6958" s="4"/>
      <c r="K6958" s="4">
        <v>-154321.79</v>
      </c>
    </row>
    <row r="6959" spans="1:11" x14ac:dyDescent="0.25">
      <c r="A6959" s="2">
        <v>43483</v>
      </c>
      <c r="B6959" s="4">
        <v>334.01</v>
      </c>
      <c r="C6959" s="4">
        <v>-3740.2</v>
      </c>
      <c r="D6959" s="4">
        <v>132016</v>
      </c>
      <c r="E6959" s="4">
        <v>459287.2</v>
      </c>
      <c r="F6959" s="4">
        <v>-10.34</v>
      </c>
      <c r="G6959" s="4">
        <v>19718</v>
      </c>
      <c r="H6959" s="4">
        <v>9954.9599999999991</v>
      </c>
      <c r="I6959" s="4">
        <v>48401.5</v>
      </c>
      <c r="J6959" s="4"/>
      <c r="K6959" s="4">
        <v>-154321.79</v>
      </c>
    </row>
    <row r="6960" spans="1:11" x14ac:dyDescent="0.25">
      <c r="A6960" s="2">
        <v>43484</v>
      </c>
      <c r="B6960" s="4">
        <v>334.01</v>
      </c>
      <c r="C6960" s="4">
        <v>-3740.2</v>
      </c>
      <c r="D6960" s="4">
        <v>132016</v>
      </c>
      <c r="E6960" s="4">
        <v>459287.2</v>
      </c>
      <c r="F6960" s="4">
        <v>-10.34</v>
      </c>
      <c r="G6960" s="4">
        <v>19718</v>
      </c>
      <c r="H6960" s="4">
        <v>9954.9599999999991</v>
      </c>
      <c r="I6960" s="4">
        <v>48401.5</v>
      </c>
      <c r="J6960" s="4"/>
      <c r="K6960" s="4">
        <v>-154321.79</v>
      </c>
    </row>
    <row r="6961" spans="1:11" x14ac:dyDescent="0.25">
      <c r="A6961" s="2">
        <v>43485</v>
      </c>
      <c r="B6961" s="4">
        <v>334.01</v>
      </c>
      <c r="C6961" s="4">
        <v>-3740.2</v>
      </c>
      <c r="D6961" s="4">
        <v>132016</v>
      </c>
      <c r="E6961" s="4">
        <v>459287.2</v>
      </c>
      <c r="F6961" s="4">
        <v>-10.34</v>
      </c>
      <c r="G6961" s="4">
        <v>19718</v>
      </c>
      <c r="H6961" s="4">
        <v>9954.9599999999991</v>
      </c>
      <c r="I6961" s="4">
        <v>48401.5</v>
      </c>
      <c r="J6961" s="4"/>
      <c r="K6961" s="4">
        <v>-154321.79</v>
      </c>
    </row>
    <row r="6962" spans="1:11" x14ac:dyDescent="0.25">
      <c r="A6962" s="2">
        <v>43486</v>
      </c>
      <c r="B6962" s="4">
        <v>334.01</v>
      </c>
      <c r="C6962" s="4">
        <v>-3740.2</v>
      </c>
      <c r="D6962" s="4">
        <v>132016</v>
      </c>
      <c r="E6962" s="4">
        <v>459287.2</v>
      </c>
      <c r="F6962" s="4">
        <v>-10.34</v>
      </c>
      <c r="G6962" s="4">
        <v>19718</v>
      </c>
      <c r="H6962" s="4">
        <v>9954.9599999999991</v>
      </c>
      <c r="I6962" s="4">
        <v>48401.5</v>
      </c>
      <c r="J6962" s="4"/>
      <c r="K6962" s="4">
        <v>-154321.79</v>
      </c>
    </row>
    <row r="6963" spans="1:11" x14ac:dyDescent="0.25">
      <c r="A6963" s="2">
        <v>43487</v>
      </c>
      <c r="B6963" s="4">
        <v>334.01</v>
      </c>
      <c r="C6963" s="4">
        <v>-3740.2</v>
      </c>
      <c r="D6963" s="4">
        <v>132016</v>
      </c>
      <c r="E6963" s="4">
        <v>459287.2</v>
      </c>
      <c r="F6963" s="4">
        <v>-10.34</v>
      </c>
      <c r="G6963" s="4">
        <v>19718</v>
      </c>
      <c r="H6963" s="4">
        <v>9954.9599999999991</v>
      </c>
      <c r="I6963" s="4">
        <v>48401.5</v>
      </c>
      <c r="J6963" s="4"/>
      <c r="K6963" s="4">
        <v>-154321.79</v>
      </c>
    </row>
    <row r="6964" spans="1:11" x14ac:dyDescent="0.25">
      <c r="A6964" s="2">
        <v>43488</v>
      </c>
      <c r="B6964" s="4">
        <v>334.01</v>
      </c>
      <c r="C6964" s="4">
        <v>-3740.2</v>
      </c>
      <c r="D6964" s="4">
        <v>132016</v>
      </c>
      <c r="E6964" s="4">
        <v>459287.2</v>
      </c>
      <c r="F6964" s="4">
        <v>-10.34</v>
      </c>
      <c r="G6964" s="4">
        <v>19718</v>
      </c>
      <c r="H6964" s="4">
        <v>9954.9599999999991</v>
      </c>
      <c r="I6964" s="4">
        <v>48401.5</v>
      </c>
      <c r="J6964" s="4"/>
      <c r="K6964" s="4">
        <v>-154321.79</v>
      </c>
    </row>
    <row r="6965" spans="1:11" x14ac:dyDescent="0.25">
      <c r="A6965" s="2">
        <v>43489</v>
      </c>
      <c r="B6965" s="4">
        <v>334.01</v>
      </c>
      <c r="C6965" s="4">
        <v>-3740.2</v>
      </c>
      <c r="D6965" s="4">
        <v>132016</v>
      </c>
      <c r="E6965" s="4">
        <v>459287.2</v>
      </c>
      <c r="F6965" s="4">
        <v>-10.34</v>
      </c>
      <c r="G6965" s="4">
        <v>19718</v>
      </c>
      <c r="H6965" s="4">
        <v>9954.9599999999991</v>
      </c>
      <c r="I6965" s="4">
        <v>48401.5</v>
      </c>
      <c r="J6965" s="4"/>
      <c r="K6965" s="4">
        <v>-154321.79</v>
      </c>
    </row>
    <row r="6966" spans="1:11" x14ac:dyDescent="0.25">
      <c r="A6966" s="2">
        <v>43490</v>
      </c>
      <c r="B6966" s="4">
        <v>334.01</v>
      </c>
      <c r="C6966" s="4">
        <v>-3740.2</v>
      </c>
      <c r="D6966" s="4">
        <v>132016</v>
      </c>
      <c r="E6966" s="4">
        <v>459287.2</v>
      </c>
      <c r="F6966" s="4">
        <v>-10.34</v>
      </c>
      <c r="G6966" s="4">
        <v>19718</v>
      </c>
      <c r="H6966" s="4">
        <v>9954.9599999999991</v>
      </c>
      <c r="I6966" s="4">
        <v>48401.5</v>
      </c>
      <c r="J6966" s="4"/>
      <c r="K6966" s="4">
        <v>-154321.79</v>
      </c>
    </row>
    <row r="6967" spans="1:11" x14ac:dyDescent="0.25">
      <c r="A6967" s="2">
        <v>43491</v>
      </c>
      <c r="B6967" s="4">
        <v>334.01</v>
      </c>
      <c r="C6967" s="4">
        <v>-3740.2</v>
      </c>
      <c r="D6967" s="4">
        <v>132016</v>
      </c>
      <c r="E6967" s="4">
        <v>459287.2</v>
      </c>
      <c r="F6967" s="4">
        <v>-10.34</v>
      </c>
      <c r="G6967" s="4">
        <v>19718</v>
      </c>
      <c r="H6967" s="4">
        <v>9954.9599999999991</v>
      </c>
      <c r="I6967" s="4">
        <v>48401.5</v>
      </c>
      <c r="J6967" s="4"/>
      <c r="K6967" s="4">
        <v>-154321.79</v>
      </c>
    </row>
    <row r="6968" spans="1:11" x14ac:dyDescent="0.25">
      <c r="A6968" s="2">
        <v>43492</v>
      </c>
      <c r="B6968" s="4">
        <v>334.01</v>
      </c>
      <c r="C6968" s="4">
        <v>-3740.2</v>
      </c>
      <c r="D6968" s="4">
        <v>132016</v>
      </c>
      <c r="E6968" s="4">
        <v>459287.2</v>
      </c>
      <c r="F6968" s="4">
        <v>-10.34</v>
      </c>
      <c r="G6968" s="4">
        <v>19718</v>
      </c>
      <c r="H6968" s="4">
        <v>9954.9599999999991</v>
      </c>
      <c r="I6968" s="4">
        <v>48401.5</v>
      </c>
      <c r="J6968" s="4"/>
      <c r="K6968" s="4">
        <v>-154321.79</v>
      </c>
    </row>
    <row r="6969" spans="1:11" x14ac:dyDescent="0.25">
      <c r="A6969" s="2">
        <v>43493</v>
      </c>
      <c r="B6969" s="4">
        <v>334.01</v>
      </c>
      <c r="C6969" s="4">
        <v>-3740.2</v>
      </c>
      <c r="D6969" s="4">
        <v>132016</v>
      </c>
      <c r="E6969" s="4">
        <v>459287.2</v>
      </c>
      <c r="F6969" s="4">
        <v>-10.34</v>
      </c>
      <c r="G6969" s="4">
        <v>19718</v>
      </c>
      <c r="H6969" s="4">
        <v>9954.9599999999991</v>
      </c>
      <c r="I6969" s="4">
        <v>48401.5</v>
      </c>
      <c r="J6969" s="4"/>
      <c r="K6969" s="4">
        <v>-154321.79</v>
      </c>
    </row>
    <row r="6970" spans="1:11" x14ac:dyDescent="0.25">
      <c r="A6970" s="2">
        <v>43494</v>
      </c>
      <c r="B6970" s="4">
        <v>334.01</v>
      </c>
      <c r="C6970" s="4">
        <v>-3740.2</v>
      </c>
      <c r="D6970" s="4">
        <v>132016</v>
      </c>
      <c r="E6970" s="4">
        <v>459287.2</v>
      </c>
      <c r="F6970" s="4">
        <v>-10.34</v>
      </c>
      <c r="G6970" s="4">
        <v>19718</v>
      </c>
      <c r="H6970" s="4">
        <v>9954.9599999999991</v>
      </c>
      <c r="I6970" s="4">
        <v>48401.5</v>
      </c>
      <c r="J6970" s="4"/>
      <c r="K6970" s="4">
        <v>-154321.79</v>
      </c>
    </row>
    <row r="6971" spans="1:11" x14ac:dyDescent="0.25">
      <c r="A6971" s="2">
        <v>43495</v>
      </c>
      <c r="B6971" s="4">
        <v>334.01</v>
      </c>
      <c r="C6971" s="4">
        <v>-3740.2</v>
      </c>
      <c r="D6971" s="4">
        <v>132016</v>
      </c>
      <c r="E6971" s="4">
        <v>459287.2</v>
      </c>
      <c r="F6971" s="4">
        <v>-10.34</v>
      </c>
      <c r="G6971" s="4">
        <v>19718</v>
      </c>
      <c r="H6971" s="4">
        <v>9954.9599999999991</v>
      </c>
      <c r="I6971" s="4">
        <v>48401.5</v>
      </c>
      <c r="J6971" s="4"/>
      <c r="K6971" s="4">
        <v>-154321.79</v>
      </c>
    </row>
    <row r="6972" spans="1:11" x14ac:dyDescent="0.25">
      <c r="A6972" s="2">
        <v>43496</v>
      </c>
      <c r="B6972" s="4">
        <v>334.01</v>
      </c>
      <c r="C6972" s="4">
        <v>-3740.2</v>
      </c>
      <c r="D6972" s="4">
        <v>134898</v>
      </c>
      <c r="E6972" s="4">
        <v>459287.2</v>
      </c>
      <c r="F6972" s="4">
        <v>-10.88</v>
      </c>
      <c r="G6972" s="4">
        <v>19718</v>
      </c>
      <c r="H6972" s="4">
        <v>9954.9599999999991</v>
      </c>
      <c r="I6972" s="4">
        <v>49217.21</v>
      </c>
      <c r="J6972" s="4"/>
      <c r="K6972" s="4">
        <v>-154321.79</v>
      </c>
    </row>
    <row r="6973" spans="1:11" x14ac:dyDescent="0.25">
      <c r="A6973" s="2">
        <v>43497</v>
      </c>
      <c r="B6973" s="4">
        <v>334.01</v>
      </c>
      <c r="C6973" s="4">
        <v>-3740.2</v>
      </c>
      <c r="D6973" s="4">
        <v>134898</v>
      </c>
      <c r="E6973" s="4">
        <v>459287.2</v>
      </c>
      <c r="F6973" s="4">
        <v>-10.88</v>
      </c>
      <c r="G6973" s="4">
        <v>19718</v>
      </c>
      <c r="H6973" s="4">
        <v>9954.9599999999991</v>
      </c>
      <c r="I6973" s="4">
        <v>49217.21</v>
      </c>
      <c r="J6973" s="4"/>
      <c r="K6973" s="4">
        <v>-154321.79</v>
      </c>
    </row>
    <row r="6974" spans="1:11" x14ac:dyDescent="0.25">
      <c r="A6974" s="2">
        <v>43498</v>
      </c>
      <c r="B6974" s="4">
        <v>334.01</v>
      </c>
      <c r="C6974" s="4">
        <v>-3740.2</v>
      </c>
      <c r="D6974" s="4">
        <v>134898</v>
      </c>
      <c r="E6974" s="4">
        <v>459287.2</v>
      </c>
      <c r="F6974" s="4">
        <v>-10.88</v>
      </c>
      <c r="G6974" s="4">
        <v>19718</v>
      </c>
      <c r="H6974" s="4">
        <v>9954.9599999999991</v>
      </c>
      <c r="I6974" s="4">
        <v>49217.21</v>
      </c>
      <c r="J6974" s="4"/>
      <c r="K6974" s="4">
        <v>-154321.79</v>
      </c>
    </row>
    <row r="6975" spans="1:11" x14ac:dyDescent="0.25">
      <c r="A6975" s="2">
        <v>43499</v>
      </c>
      <c r="B6975" s="4">
        <v>334.01</v>
      </c>
      <c r="C6975" s="4">
        <v>-3740.2</v>
      </c>
      <c r="D6975" s="4">
        <v>134898</v>
      </c>
      <c r="E6975" s="4">
        <v>459287.2</v>
      </c>
      <c r="F6975" s="4">
        <v>-10.88</v>
      </c>
      <c r="G6975" s="4">
        <v>19718</v>
      </c>
      <c r="H6975" s="4">
        <v>9954.9599999999991</v>
      </c>
      <c r="I6975" s="4">
        <v>49217.21</v>
      </c>
      <c r="J6975" s="4"/>
      <c r="K6975" s="4">
        <v>-154321.79</v>
      </c>
    </row>
    <row r="6976" spans="1:11" x14ac:dyDescent="0.25">
      <c r="A6976" s="2">
        <v>43500</v>
      </c>
      <c r="B6976" s="4">
        <v>334.01</v>
      </c>
      <c r="C6976" s="4">
        <v>-3740.2</v>
      </c>
      <c r="D6976" s="4">
        <v>134898</v>
      </c>
      <c r="E6976" s="4">
        <v>459287.2</v>
      </c>
      <c r="F6976" s="4">
        <v>-10.88</v>
      </c>
      <c r="G6976" s="4">
        <v>19718</v>
      </c>
      <c r="H6976" s="4">
        <v>9954.9599999999991</v>
      </c>
      <c r="I6976" s="4">
        <v>49217.21</v>
      </c>
      <c r="J6976" s="4"/>
      <c r="K6976" s="4">
        <v>-154321.79</v>
      </c>
    </row>
    <row r="6977" spans="1:11" x14ac:dyDescent="0.25">
      <c r="A6977" s="2">
        <v>43501</v>
      </c>
      <c r="B6977" s="4">
        <v>334.01</v>
      </c>
      <c r="C6977" s="4">
        <v>-3740.2</v>
      </c>
      <c r="D6977" s="4">
        <v>134898</v>
      </c>
      <c r="E6977" s="4">
        <v>459287.2</v>
      </c>
      <c r="F6977" s="4">
        <v>-10.88</v>
      </c>
      <c r="G6977" s="4">
        <v>19718</v>
      </c>
      <c r="H6977" s="4">
        <v>9954.9599999999991</v>
      </c>
      <c r="I6977" s="4">
        <v>49217.21</v>
      </c>
      <c r="J6977" s="4"/>
      <c r="K6977" s="4">
        <v>-154321.79</v>
      </c>
    </row>
    <row r="6978" spans="1:11" x14ac:dyDescent="0.25">
      <c r="A6978" s="2">
        <v>43502</v>
      </c>
      <c r="B6978" s="4">
        <v>334.01</v>
      </c>
      <c r="C6978" s="4">
        <v>-3740.2</v>
      </c>
      <c r="D6978" s="4">
        <v>134898</v>
      </c>
      <c r="E6978" s="4">
        <v>459287.2</v>
      </c>
      <c r="F6978" s="4">
        <v>-10.88</v>
      </c>
      <c r="G6978" s="4">
        <v>19718</v>
      </c>
      <c r="H6978" s="4">
        <v>9954.9599999999991</v>
      </c>
      <c r="I6978" s="4">
        <v>49217.21</v>
      </c>
      <c r="J6978" s="4"/>
      <c r="K6978" s="4">
        <v>-154321.79</v>
      </c>
    </row>
    <row r="6979" spans="1:11" x14ac:dyDescent="0.25">
      <c r="A6979" s="2">
        <v>43503</v>
      </c>
      <c r="B6979" s="4">
        <v>334.01</v>
      </c>
      <c r="C6979" s="4">
        <v>-3740.2</v>
      </c>
      <c r="D6979" s="4">
        <v>134898</v>
      </c>
      <c r="E6979" s="4">
        <v>459287.2</v>
      </c>
      <c r="F6979" s="4">
        <v>-10.88</v>
      </c>
      <c r="G6979" s="4">
        <v>19718</v>
      </c>
      <c r="H6979" s="4">
        <v>9954.9599999999991</v>
      </c>
      <c r="I6979" s="4">
        <v>49217.21</v>
      </c>
      <c r="J6979" s="4"/>
      <c r="K6979" s="4">
        <v>-154321.79</v>
      </c>
    </row>
    <row r="6980" spans="1:11" x14ac:dyDescent="0.25">
      <c r="A6980" s="2">
        <v>43504</v>
      </c>
      <c r="B6980" s="4">
        <v>334.01</v>
      </c>
      <c r="C6980" s="4">
        <v>-3740.2</v>
      </c>
      <c r="D6980" s="4">
        <v>134898</v>
      </c>
      <c r="E6980" s="4">
        <v>459287.2</v>
      </c>
      <c r="F6980" s="4">
        <v>-10.88</v>
      </c>
      <c r="G6980" s="4">
        <v>19718</v>
      </c>
      <c r="H6980" s="4">
        <v>9954.9599999999991</v>
      </c>
      <c r="I6980" s="4">
        <v>49217.21</v>
      </c>
      <c r="J6980" s="4"/>
      <c r="K6980" s="4">
        <v>-154321.79</v>
      </c>
    </row>
    <row r="6981" spans="1:11" x14ac:dyDescent="0.25">
      <c r="A6981" s="2">
        <v>43505</v>
      </c>
      <c r="B6981" s="4">
        <v>334.01</v>
      </c>
      <c r="C6981" s="4">
        <v>-3740.2</v>
      </c>
      <c r="D6981" s="4">
        <v>134898</v>
      </c>
      <c r="E6981" s="4">
        <v>459287.2</v>
      </c>
      <c r="F6981" s="4">
        <v>-10.88</v>
      </c>
      <c r="G6981" s="4">
        <v>19718</v>
      </c>
      <c r="H6981" s="4">
        <v>9954.9599999999991</v>
      </c>
      <c r="I6981" s="4">
        <v>49217.21</v>
      </c>
      <c r="J6981" s="4"/>
      <c r="K6981" s="4">
        <v>-154321.79</v>
      </c>
    </row>
    <row r="6982" spans="1:11" x14ac:dyDescent="0.25">
      <c r="A6982" s="2">
        <v>43506</v>
      </c>
      <c r="B6982" s="4">
        <v>334.01</v>
      </c>
      <c r="C6982" s="4">
        <v>-3740.2</v>
      </c>
      <c r="D6982" s="4">
        <v>134898</v>
      </c>
      <c r="E6982" s="4">
        <v>459287.2</v>
      </c>
      <c r="F6982" s="4">
        <v>-10.88</v>
      </c>
      <c r="G6982" s="4">
        <v>19718</v>
      </c>
      <c r="H6982" s="4">
        <v>9954.9599999999991</v>
      </c>
      <c r="I6982" s="4">
        <v>49217.21</v>
      </c>
      <c r="J6982" s="4"/>
      <c r="K6982" s="4">
        <v>-154321.79</v>
      </c>
    </row>
    <row r="6983" spans="1:11" x14ac:dyDescent="0.25">
      <c r="A6983" s="2">
        <v>43507</v>
      </c>
      <c r="B6983" s="4">
        <v>334.01</v>
      </c>
      <c r="C6983" s="4">
        <v>-3740.2</v>
      </c>
      <c r="D6983" s="4">
        <v>134898</v>
      </c>
      <c r="E6983" s="4">
        <v>459287.2</v>
      </c>
      <c r="F6983" s="4">
        <v>-10.88</v>
      </c>
      <c r="G6983" s="4">
        <v>19718</v>
      </c>
      <c r="H6983" s="4">
        <v>9954.9599999999991</v>
      </c>
      <c r="I6983" s="4">
        <v>49217.21</v>
      </c>
      <c r="J6983" s="4"/>
      <c r="K6983" s="4">
        <v>-154321.79</v>
      </c>
    </row>
    <row r="6984" spans="1:11" x14ac:dyDescent="0.25">
      <c r="A6984" s="2">
        <v>43508</v>
      </c>
      <c r="B6984" s="4">
        <v>334.01</v>
      </c>
      <c r="C6984" s="4">
        <v>-3740.2</v>
      </c>
      <c r="D6984" s="4">
        <v>134898</v>
      </c>
      <c r="E6984" s="4">
        <v>459287.2</v>
      </c>
      <c r="F6984" s="4">
        <v>-10.88</v>
      </c>
      <c r="G6984" s="4">
        <v>19718</v>
      </c>
      <c r="H6984" s="4">
        <v>9954.9599999999991</v>
      </c>
      <c r="I6984" s="4">
        <v>49217.21</v>
      </c>
      <c r="J6984" s="4"/>
      <c r="K6984" s="4">
        <v>-154321.79</v>
      </c>
    </row>
    <row r="6985" spans="1:11" x14ac:dyDescent="0.25">
      <c r="A6985" s="2">
        <v>43509</v>
      </c>
      <c r="B6985" s="4">
        <v>334.01</v>
      </c>
      <c r="C6985" s="4">
        <v>-3740.2</v>
      </c>
      <c r="D6985" s="4">
        <v>134898</v>
      </c>
      <c r="E6985" s="4">
        <v>459287.2</v>
      </c>
      <c r="F6985" s="4">
        <v>-10.88</v>
      </c>
      <c r="G6985" s="4">
        <v>19718</v>
      </c>
      <c r="H6985" s="4">
        <v>9954.9599999999991</v>
      </c>
      <c r="I6985" s="4">
        <v>49217.21</v>
      </c>
      <c r="J6985" s="4"/>
      <c r="K6985" s="4">
        <v>-154321.79</v>
      </c>
    </row>
    <row r="6986" spans="1:11" x14ac:dyDescent="0.25">
      <c r="A6986" s="2">
        <v>43510</v>
      </c>
      <c r="B6986" s="4">
        <v>334.01</v>
      </c>
      <c r="C6986" s="4">
        <v>-3740.2</v>
      </c>
      <c r="D6986" s="4">
        <v>134898</v>
      </c>
      <c r="E6986" s="4">
        <v>459287.2</v>
      </c>
      <c r="F6986" s="4">
        <v>-10.88</v>
      </c>
      <c r="G6986" s="4">
        <v>19718</v>
      </c>
      <c r="H6986" s="4">
        <v>9954.9599999999991</v>
      </c>
      <c r="I6986" s="4">
        <v>49217.21</v>
      </c>
      <c r="J6986" s="4"/>
      <c r="K6986" s="4">
        <v>-154321.79</v>
      </c>
    </row>
    <row r="6987" spans="1:11" x14ac:dyDescent="0.25">
      <c r="A6987" s="2">
        <v>43511</v>
      </c>
      <c r="B6987" s="4">
        <v>334.01</v>
      </c>
      <c r="C6987" s="4">
        <v>-3740.2</v>
      </c>
      <c r="D6987" s="4">
        <v>134898</v>
      </c>
      <c r="E6987" s="4">
        <v>459287.2</v>
      </c>
      <c r="F6987" s="4">
        <v>-10.88</v>
      </c>
      <c r="G6987" s="4">
        <v>19718</v>
      </c>
      <c r="H6987" s="4">
        <v>9954.9599999999991</v>
      </c>
      <c r="I6987" s="4">
        <v>49217.21</v>
      </c>
      <c r="J6987" s="4"/>
      <c r="K6987" s="4">
        <v>-154321.79</v>
      </c>
    </row>
    <row r="6988" spans="1:11" x14ac:dyDescent="0.25">
      <c r="A6988" s="2">
        <v>43512</v>
      </c>
      <c r="B6988" s="4">
        <v>334.01</v>
      </c>
      <c r="C6988" s="4">
        <v>-3740.2</v>
      </c>
      <c r="D6988" s="4">
        <v>134898</v>
      </c>
      <c r="E6988" s="4">
        <v>459287.2</v>
      </c>
      <c r="F6988" s="4">
        <v>-10.88</v>
      </c>
      <c r="G6988" s="4">
        <v>19718</v>
      </c>
      <c r="H6988" s="4">
        <v>9954.9599999999991</v>
      </c>
      <c r="I6988" s="4">
        <v>49217.21</v>
      </c>
      <c r="J6988" s="4"/>
      <c r="K6988" s="4">
        <v>-154321.79</v>
      </c>
    </row>
    <row r="6989" spans="1:11" x14ac:dyDescent="0.25">
      <c r="A6989" s="2">
        <v>43513</v>
      </c>
      <c r="B6989" s="4">
        <v>334.01</v>
      </c>
      <c r="C6989" s="4">
        <v>-3740.2</v>
      </c>
      <c r="D6989" s="4">
        <v>134898</v>
      </c>
      <c r="E6989" s="4">
        <v>459287.2</v>
      </c>
      <c r="F6989" s="4">
        <v>-10.88</v>
      </c>
      <c r="G6989" s="4">
        <v>19718</v>
      </c>
      <c r="H6989" s="4">
        <v>9954.9599999999991</v>
      </c>
      <c r="I6989" s="4">
        <v>49217.21</v>
      </c>
      <c r="J6989" s="4"/>
      <c r="K6989" s="4">
        <v>-154321.79</v>
      </c>
    </row>
    <row r="6990" spans="1:11" x14ac:dyDescent="0.25">
      <c r="A6990" s="2">
        <v>43514</v>
      </c>
      <c r="B6990" s="4">
        <v>334.01</v>
      </c>
      <c r="C6990" s="4">
        <v>-3740.2</v>
      </c>
      <c r="D6990" s="4">
        <v>134898</v>
      </c>
      <c r="E6990" s="4">
        <v>459287.2</v>
      </c>
      <c r="F6990" s="4">
        <v>-10.88</v>
      </c>
      <c r="G6990" s="4">
        <v>19718</v>
      </c>
      <c r="H6990" s="4">
        <v>9954.9599999999991</v>
      </c>
      <c r="I6990" s="4">
        <v>49217.21</v>
      </c>
      <c r="J6990" s="4"/>
      <c r="K6990" s="4">
        <v>-154321.79</v>
      </c>
    </row>
    <row r="6991" spans="1:11" x14ac:dyDescent="0.25">
      <c r="A6991" s="2">
        <v>43515</v>
      </c>
      <c r="B6991" s="4">
        <v>334.01</v>
      </c>
      <c r="C6991" s="4">
        <v>-3740.2</v>
      </c>
      <c r="D6991" s="4">
        <v>134898</v>
      </c>
      <c r="E6991" s="4">
        <v>459287.2</v>
      </c>
      <c r="F6991" s="4">
        <v>-10.88</v>
      </c>
      <c r="G6991" s="4">
        <v>19718</v>
      </c>
      <c r="H6991" s="4">
        <v>9954.9599999999991</v>
      </c>
      <c r="I6991" s="4">
        <v>49217.21</v>
      </c>
      <c r="J6991" s="4"/>
      <c r="K6991" s="4">
        <v>-154321.79</v>
      </c>
    </row>
    <row r="6992" spans="1:11" x14ac:dyDescent="0.25">
      <c r="A6992" s="2">
        <v>43516</v>
      </c>
      <c r="B6992" s="4">
        <v>334.01</v>
      </c>
      <c r="C6992" s="4">
        <v>-3740.2</v>
      </c>
      <c r="D6992" s="4">
        <v>134898</v>
      </c>
      <c r="E6992" s="4">
        <v>459287.2</v>
      </c>
      <c r="F6992" s="4">
        <v>-10.88</v>
      </c>
      <c r="G6992" s="4">
        <v>19718</v>
      </c>
      <c r="H6992" s="4">
        <v>9954.9599999999991</v>
      </c>
      <c r="I6992" s="4">
        <v>49217.21</v>
      </c>
      <c r="J6992" s="4"/>
      <c r="K6992" s="4">
        <v>-154321.79</v>
      </c>
    </row>
    <row r="6993" spans="1:11" x14ac:dyDescent="0.25">
      <c r="A6993" s="2">
        <v>43517</v>
      </c>
      <c r="B6993" s="4">
        <v>334.01</v>
      </c>
      <c r="C6993" s="4">
        <v>-3740.2</v>
      </c>
      <c r="D6993" s="4">
        <v>134898</v>
      </c>
      <c r="E6993" s="4">
        <v>459287.2</v>
      </c>
      <c r="F6993" s="4">
        <v>-10.88</v>
      </c>
      <c r="G6993" s="4">
        <v>19718</v>
      </c>
      <c r="H6993" s="4">
        <v>9954.9599999999991</v>
      </c>
      <c r="I6993" s="4">
        <v>49217.21</v>
      </c>
      <c r="J6993" s="4"/>
      <c r="K6993" s="4">
        <v>-154321.79</v>
      </c>
    </row>
    <row r="6994" spans="1:11" x14ac:dyDescent="0.25">
      <c r="A6994" s="2">
        <v>43518</v>
      </c>
      <c r="B6994" s="4">
        <v>334.01</v>
      </c>
      <c r="C6994" s="4">
        <v>-3740.2</v>
      </c>
      <c r="D6994" s="4">
        <v>134898</v>
      </c>
      <c r="E6994" s="4">
        <v>459287.2</v>
      </c>
      <c r="F6994" s="4">
        <v>-10.88</v>
      </c>
      <c r="G6994" s="4">
        <v>19718</v>
      </c>
      <c r="H6994" s="4">
        <v>9954.9599999999991</v>
      </c>
      <c r="I6994" s="4">
        <v>49217.21</v>
      </c>
      <c r="J6994" s="4"/>
      <c r="K6994" s="4">
        <v>-154321.79</v>
      </c>
    </row>
    <row r="6995" spans="1:11" x14ac:dyDescent="0.25">
      <c r="A6995" s="2">
        <v>43519</v>
      </c>
      <c r="B6995" s="4">
        <v>334.01</v>
      </c>
      <c r="C6995" s="4">
        <v>-3740.2</v>
      </c>
      <c r="D6995" s="4">
        <v>134898</v>
      </c>
      <c r="E6995" s="4">
        <v>459287.2</v>
      </c>
      <c r="F6995" s="4">
        <v>-10.88</v>
      </c>
      <c r="G6995" s="4">
        <v>19718</v>
      </c>
      <c r="H6995" s="4">
        <v>9954.9599999999991</v>
      </c>
      <c r="I6995" s="4">
        <v>49217.21</v>
      </c>
      <c r="J6995" s="4"/>
      <c r="K6995" s="4">
        <v>-154321.79</v>
      </c>
    </row>
    <row r="6996" spans="1:11" x14ac:dyDescent="0.25">
      <c r="A6996" s="2">
        <v>43520</v>
      </c>
      <c r="B6996" s="4">
        <v>334.01</v>
      </c>
      <c r="C6996" s="4">
        <v>-3740.2</v>
      </c>
      <c r="D6996" s="4">
        <v>134898</v>
      </c>
      <c r="E6996" s="4">
        <v>459287.2</v>
      </c>
      <c r="F6996" s="4">
        <v>-10.88</v>
      </c>
      <c r="G6996" s="4">
        <v>19718</v>
      </c>
      <c r="H6996" s="4">
        <v>9954.9599999999991</v>
      </c>
      <c r="I6996" s="4">
        <v>49217.21</v>
      </c>
      <c r="J6996" s="4"/>
      <c r="K6996" s="4">
        <v>-154321.79</v>
      </c>
    </row>
    <row r="6997" spans="1:11" x14ac:dyDescent="0.25">
      <c r="A6997" s="2">
        <v>43521</v>
      </c>
      <c r="B6997" s="4">
        <v>334.01</v>
      </c>
      <c r="C6997" s="4">
        <v>-3740.2</v>
      </c>
      <c r="D6997" s="4">
        <v>134898</v>
      </c>
      <c r="E6997" s="4">
        <v>459287.2</v>
      </c>
      <c r="F6997" s="4">
        <v>-10.88</v>
      </c>
      <c r="G6997" s="4">
        <v>19718</v>
      </c>
      <c r="H6997" s="4">
        <v>9954.9599999999991</v>
      </c>
      <c r="I6997" s="4">
        <v>49217.21</v>
      </c>
      <c r="J6997" s="4"/>
      <c r="K6997" s="4">
        <v>-154321.79</v>
      </c>
    </row>
    <row r="6998" spans="1:11" x14ac:dyDescent="0.25">
      <c r="A6998" s="2">
        <v>43522</v>
      </c>
      <c r="B6998" s="4">
        <v>334.01</v>
      </c>
      <c r="C6998" s="4">
        <v>-3740.2</v>
      </c>
      <c r="D6998" s="4">
        <v>134898</v>
      </c>
      <c r="E6998" s="4">
        <v>459287.2</v>
      </c>
      <c r="F6998" s="4">
        <v>-10.88</v>
      </c>
      <c r="G6998" s="4">
        <v>19718</v>
      </c>
      <c r="H6998" s="4">
        <v>9954.9599999999991</v>
      </c>
      <c r="I6998" s="4">
        <v>49217.21</v>
      </c>
      <c r="J6998" s="4"/>
      <c r="K6998" s="4">
        <v>-154321.79</v>
      </c>
    </row>
    <row r="6999" spans="1:11" x14ac:dyDescent="0.25">
      <c r="A6999" s="2">
        <v>43523</v>
      </c>
      <c r="B6999" s="4">
        <v>334.01</v>
      </c>
      <c r="C6999" s="4">
        <v>-3740.2</v>
      </c>
      <c r="D6999" s="4">
        <v>134898</v>
      </c>
      <c r="E6999" s="4">
        <v>459287.2</v>
      </c>
      <c r="F6999" s="4">
        <v>-10.88</v>
      </c>
      <c r="G6999" s="4">
        <v>19718</v>
      </c>
      <c r="H6999" s="4">
        <v>9954.9599999999991</v>
      </c>
      <c r="I6999" s="4">
        <v>49217.21</v>
      </c>
      <c r="J6999" s="4"/>
      <c r="K6999" s="4">
        <v>-154321.79</v>
      </c>
    </row>
    <row r="7000" spans="1:11" x14ac:dyDescent="0.25">
      <c r="A7000" s="2">
        <v>43524</v>
      </c>
      <c r="B7000" s="4">
        <v>334.01</v>
      </c>
      <c r="C7000" s="4">
        <v>-3740.2</v>
      </c>
      <c r="D7000" s="4">
        <v>135626</v>
      </c>
      <c r="E7000" s="4">
        <v>459287.2</v>
      </c>
      <c r="F7000" s="4">
        <v>-11.19</v>
      </c>
      <c r="G7000" s="4">
        <v>19718</v>
      </c>
      <c r="H7000" s="4">
        <v>9954.9599999999991</v>
      </c>
      <c r="I7000" s="4">
        <v>50503.37</v>
      </c>
      <c r="J7000" s="4"/>
      <c r="K7000" s="4">
        <v>-154321.79</v>
      </c>
    </row>
    <row r="7001" spans="1:11" x14ac:dyDescent="0.25">
      <c r="A7001" s="2">
        <v>43525</v>
      </c>
      <c r="B7001" s="4">
        <v>334.01</v>
      </c>
      <c r="C7001" s="4">
        <v>-3740.2</v>
      </c>
      <c r="D7001" s="4">
        <v>135626</v>
      </c>
      <c r="E7001" s="4">
        <v>459287.2</v>
      </c>
      <c r="F7001" s="4">
        <v>-11.19</v>
      </c>
      <c r="G7001" s="4">
        <v>19718</v>
      </c>
      <c r="H7001" s="4">
        <v>9954.9599999999991</v>
      </c>
      <c r="I7001" s="4">
        <v>50503.37</v>
      </c>
      <c r="J7001" s="4"/>
      <c r="K7001" s="4">
        <v>-154321.79</v>
      </c>
    </row>
    <row r="7002" spans="1:11" x14ac:dyDescent="0.25">
      <c r="A7002" s="2">
        <v>43526</v>
      </c>
      <c r="B7002" s="4">
        <v>334.01</v>
      </c>
      <c r="C7002" s="4">
        <v>-3740.2</v>
      </c>
      <c r="D7002" s="4">
        <v>135626</v>
      </c>
      <c r="E7002" s="4">
        <v>459287.2</v>
      </c>
      <c r="F7002" s="4">
        <v>-11.19</v>
      </c>
      <c r="G7002" s="4">
        <v>19718</v>
      </c>
      <c r="H7002" s="4">
        <v>9954.9599999999991</v>
      </c>
      <c r="I7002" s="4">
        <v>50503.37</v>
      </c>
      <c r="J7002" s="4"/>
      <c r="K7002" s="4">
        <v>-154321.79</v>
      </c>
    </row>
    <row r="7003" spans="1:11" x14ac:dyDescent="0.25">
      <c r="A7003" s="2">
        <v>43527</v>
      </c>
      <c r="B7003" s="4">
        <v>334.01</v>
      </c>
      <c r="C7003" s="4">
        <v>-3740.2</v>
      </c>
      <c r="D7003" s="4">
        <v>135626</v>
      </c>
      <c r="E7003" s="4">
        <v>459287.2</v>
      </c>
      <c r="F7003" s="4">
        <v>-11.19</v>
      </c>
      <c r="G7003" s="4">
        <v>19718</v>
      </c>
      <c r="H7003" s="4">
        <v>9954.9599999999991</v>
      </c>
      <c r="I7003" s="4">
        <v>50503.37</v>
      </c>
      <c r="J7003" s="4"/>
      <c r="K7003" s="4">
        <v>-154321.79</v>
      </c>
    </row>
    <row r="7004" spans="1:11" x14ac:dyDescent="0.25">
      <c r="A7004" s="2">
        <v>43528</v>
      </c>
      <c r="B7004" s="4">
        <v>334.01</v>
      </c>
      <c r="C7004" s="4">
        <v>-3740.2</v>
      </c>
      <c r="D7004" s="4">
        <v>135626</v>
      </c>
      <c r="E7004" s="4">
        <v>459287.2</v>
      </c>
      <c r="F7004" s="4">
        <v>-11.19</v>
      </c>
      <c r="G7004" s="4">
        <v>19718</v>
      </c>
      <c r="H7004" s="4">
        <v>9954.9599999999991</v>
      </c>
      <c r="I7004" s="4">
        <v>50503.37</v>
      </c>
      <c r="J7004" s="4"/>
      <c r="K7004" s="4">
        <v>-154321.79</v>
      </c>
    </row>
    <row r="7005" spans="1:11" x14ac:dyDescent="0.25">
      <c r="A7005" s="2">
        <v>43529</v>
      </c>
      <c r="B7005" s="4">
        <v>334.01</v>
      </c>
      <c r="C7005" s="4">
        <v>-3740.2</v>
      </c>
      <c r="D7005" s="4">
        <v>135626</v>
      </c>
      <c r="E7005" s="4">
        <v>459287.2</v>
      </c>
      <c r="F7005" s="4">
        <v>-11.19</v>
      </c>
      <c r="G7005" s="4">
        <v>19718</v>
      </c>
      <c r="H7005" s="4">
        <v>9954.9599999999991</v>
      </c>
      <c r="I7005" s="4">
        <v>50503.37</v>
      </c>
      <c r="J7005" s="4"/>
      <c r="K7005" s="4">
        <v>-154321.79</v>
      </c>
    </row>
    <row r="7006" spans="1:11" x14ac:dyDescent="0.25">
      <c r="A7006" s="2">
        <v>43530</v>
      </c>
      <c r="B7006" s="4">
        <v>334.01</v>
      </c>
      <c r="C7006" s="4">
        <v>-3740.2</v>
      </c>
      <c r="D7006" s="4">
        <v>135626</v>
      </c>
      <c r="E7006" s="4">
        <v>459287.2</v>
      </c>
      <c r="F7006" s="4">
        <v>-11.19</v>
      </c>
      <c r="G7006" s="4">
        <v>19718</v>
      </c>
      <c r="H7006" s="4">
        <v>9954.9599999999991</v>
      </c>
      <c r="I7006" s="4">
        <v>50503.37</v>
      </c>
      <c r="J7006" s="4"/>
      <c r="K7006" s="4">
        <v>-154321.79</v>
      </c>
    </row>
    <row r="7007" spans="1:11" x14ac:dyDescent="0.25">
      <c r="A7007" s="2">
        <v>43531</v>
      </c>
      <c r="B7007" s="4">
        <v>334.01</v>
      </c>
      <c r="C7007" s="4">
        <v>-3740.2</v>
      </c>
      <c r="D7007" s="4">
        <v>135626</v>
      </c>
      <c r="E7007" s="4">
        <v>459287.2</v>
      </c>
      <c r="F7007" s="4">
        <v>-11.19</v>
      </c>
      <c r="G7007" s="4">
        <v>19718</v>
      </c>
      <c r="H7007" s="4">
        <v>9954.9599999999991</v>
      </c>
      <c r="I7007" s="4">
        <v>50503.37</v>
      </c>
      <c r="J7007" s="4"/>
      <c r="K7007" s="4">
        <v>-154321.79</v>
      </c>
    </row>
    <row r="7008" spans="1:11" x14ac:dyDescent="0.25">
      <c r="A7008" s="2">
        <v>43532</v>
      </c>
      <c r="B7008" s="4">
        <v>334.01</v>
      </c>
      <c r="C7008" s="4">
        <v>-3740.2</v>
      </c>
      <c r="D7008" s="4">
        <v>135626</v>
      </c>
      <c r="E7008" s="4">
        <v>459287.2</v>
      </c>
      <c r="F7008" s="4">
        <v>-11.19</v>
      </c>
      <c r="G7008" s="4">
        <v>19718</v>
      </c>
      <c r="H7008" s="4">
        <v>9954.9599999999991</v>
      </c>
      <c r="I7008" s="4">
        <v>50503.37</v>
      </c>
      <c r="J7008" s="4"/>
      <c r="K7008" s="4">
        <v>-154321.79</v>
      </c>
    </row>
    <row r="7009" spans="1:11" x14ac:dyDescent="0.25">
      <c r="A7009" s="2">
        <v>43533</v>
      </c>
      <c r="B7009" s="4">
        <v>334.01</v>
      </c>
      <c r="C7009" s="4">
        <v>-3740.2</v>
      </c>
      <c r="D7009" s="4">
        <v>135626</v>
      </c>
      <c r="E7009" s="4">
        <v>459287.2</v>
      </c>
      <c r="F7009" s="4">
        <v>-11.19</v>
      </c>
      <c r="G7009" s="4">
        <v>19718</v>
      </c>
      <c r="H7009" s="4">
        <v>9954.9599999999991</v>
      </c>
      <c r="I7009" s="4">
        <v>50503.37</v>
      </c>
      <c r="J7009" s="4"/>
      <c r="K7009" s="4">
        <v>-154321.79</v>
      </c>
    </row>
    <row r="7010" spans="1:11" x14ac:dyDescent="0.25">
      <c r="A7010" s="2">
        <v>43534</v>
      </c>
      <c r="B7010" s="4">
        <v>334.01</v>
      </c>
      <c r="C7010" s="4">
        <v>-3740.2</v>
      </c>
      <c r="D7010" s="4">
        <v>135626</v>
      </c>
      <c r="E7010" s="4">
        <v>459287.2</v>
      </c>
      <c r="F7010" s="4">
        <v>-11.19</v>
      </c>
      <c r="G7010" s="4">
        <v>19718</v>
      </c>
      <c r="H7010" s="4">
        <v>9954.9599999999991</v>
      </c>
      <c r="I7010" s="4">
        <v>50503.37</v>
      </c>
      <c r="J7010" s="4"/>
      <c r="K7010" s="4">
        <v>-154321.79</v>
      </c>
    </row>
    <row r="7011" spans="1:11" x14ac:dyDescent="0.25">
      <c r="A7011" s="2">
        <v>43535</v>
      </c>
      <c r="B7011" s="4">
        <v>334.01</v>
      </c>
      <c r="C7011" s="4">
        <v>-3740.2</v>
      </c>
      <c r="D7011" s="4">
        <v>135626</v>
      </c>
      <c r="E7011" s="4">
        <v>459287.2</v>
      </c>
      <c r="F7011" s="4">
        <v>-11.19</v>
      </c>
      <c r="G7011" s="4">
        <v>19718</v>
      </c>
      <c r="H7011" s="4">
        <v>9954.9599999999991</v>
      </c>
      <c r="I7011" s="4">
        <v>50503.37</v>
      </c>
      <c r="J7011" s="4"/>
      <c r="K7011" s="4">
        <v>-154321.79</v>
      </c>
    </row>
    <row r="7012" spans="1:11" x14ac:dyDescent="0.25">
      <c r="A7012" s="2">
        <v>43536</v>
      </c>
      <c r="B7012" s="4">
        <v>334.01</v>
      </c>
      <c r="C7012" s="4">
        <v>-3740.2</v>
      </c>
      <c r="D7012" s="4">
        <v>135626</v>
      </c>
      <c r="E7012" s="4">
        <v>459287.2</v>
      </c>
      <c r="F7012" s="4">
        <v>-11.19</v>
      </c>
      <c r="G7012" s="4">
        <v>19718</v>
      </c>
      <c r="H7012" s="4">
        <v>9954.9599999999991</v>
      </c>
      <c r="I7012" s="4">
        <v>50503.37</v>
      </c>
      <c r="J7012" s="4"/>
      <c r="K7012" s="4">
        <v>-154321.79</v>
      </c>
    </row>
    <row r="7013" spans="1:11" x14ac:dyDescent="0.25">
      <c r="A7013" s="2">
        <v>43537</v>
      </c>
      <c r="B7013" s="4">
        <v>334.01</v>
      </c>
      <c r="C7013" s="4">
        <v>-3740.2</v>
      </c>
      <c r="D7013" s="4">
        <v>135626</v>
      </c>
      <c r="E7013" s="4">
        <v>459287.2</v>
      </c>
      <c r="F7013" s="4">
        <v>-11.19</v>
      </c>
      <c r="G7013" s="4">
        <v>19718</v>
      </c>
      <c r="H7013" s="4">
        <v>9954.9599999999991</v>
      </c>
      <c r="I7013" s="4">
        <v>50503.37</v>
      </c>
      <c r="J7013" s="4"/>
      <c r="K7013" s="4">
        <v>-154321.79</v>
      </c>
    </row>
    <row r="7014" spans="1:11" x14ac:dyDescent="0.25">
      <c r="A7014" s="2">
        <v>43538</v>
      </c>
      <c r="B7014" s="4">
        <v>334.01</v>
      </c>
      <c r="C7014" s="4">
        <v>-3740.2</v>
      </c>
      <c r="D7014" s="4">
        <v>135626</v>
      </c>
      <c r="E7014" s="4">
        <v>459287.2</v>
      </c>
      <c r="F7014" s="4">
        <v>-11.19</v>
      </c>
      <c r="G7014" s="4">
        <v>19718</v>
      </c>
      <c r="H7014" s="4">
        <v>9954.9599999999991</v>
      </c>
      <c r="I7014" s="4">
        <v>50503.37</v>
      </c>
      <c r="J7014" s="4"/>
      <c r="K7014" s="4">
        <v>-154321.79</v>
      </c>
    </row>
    <row r="7015" spans="1:11" x14ac:dyDescent="0.25">
      <c r="A7015" s="2">
        <v>43539</v>
      </c>
      <c r="B7015" s="4">
        <v>334.01</v>
      </c>
      <c r="C7015" s="4">
        <v>-3740.2</v>
      </c>
      <c r="D7015" s="4">
        <v>135626</v>
      </c>
      <c r="E7015" s="4">
        <v>459287.2</v>
      </c>
      <c r="F7015" s="4">
        <v>-11.19</v>
      </c>
      <c r="G7015" s="4">
        <v>19718</v>
      </c>
      <c r="H7015" s="4">
        <v>9954.9599999999991</v>
      </c>
      <c r="I7015" s="4">
        <v>50503.37</v>
      </c>
      <c r="J7015" s="4"/>
      <c r="K7015" s="4">
        <v>-154321.79</v>
      </c>
    </row>
    <row r="7016" spans="1:11" x14ac:dyDescent="0.25">
      <c r="A7016" s="2">
        <v>43540</v>
      </c>
      <c r="B7016" s="4">
        <v>334.01</v>
      </c>
      <c r="C7016" s="4">
        <v>-3740.2</v>
      </c>
      <c r="D7016" s="4">
        <v>135626</v>
      </c>
      <c r="E7016" s="4">
        <v>459287.2</v>
      </c>
      <c r="F7016" s="4">
        <v>-11.19</v>
      </c>
      <c r="G7016" s="4">
        <v>19718</v>
      </c>
      <c r="H7016" s="4">
        <v>9954.9599999999991</v>
      </c>
      <c r="I7016" s="4">
        <v>50503.37</v>
      </c>
      <c r="J7016" s="4"/>
      <c r="K7016" s="4">
        <v>-154321.79</v>
      </c>
    </row>
    <row r="7017" spans="1:11" x14ac:dyDescent="0.25">
      <c r="A7017" s="2">
        <v>43541</v>
      </c>
      <c r="B7017" s="4">
        <v>334.01</v>
      </c>
      <c r="C7017" s="4">
        <v>-3740.2</v>
      </c>
      <c r="D7017" s="4">
        <v>135626</v>
      </c>
      <c r="E7017" s="4">
        <v>459287.2</v>
      </c>
      <c r="F7017" s="4">
        <v>-11.19</v>
      </c>
      <c r="G7017" s="4">
        <v>19718</v>
      </c>
      <c r="H7017" s="4">
        <v>9954.9599999999991</v>
      </c>
      <c r="I7017" s="4">
        <v>50503.37</v>
      </c>
      <c r="J7017" s="4"/>
      <c r="K7017" s="4">
        <v>-154321.79</v>
      </c>
    </row>
    <row r="7018" spans="1:11" x14ac:dyDescent="0.25">
      <c r="A7018" s="2">
        <v>43542</v>
      </c>
      <c r="B7018" s="4">
        <v>334.01</v>
      </c>
      <c r="C7018" s="4">
        <v>-3740.2</v>
      </c>
      <c r="D7018" s="4">
        <v>135626</v>
      </c>
      <c r="E7018" s="4">
        <v>459287.2</v>
      </c>
      <c r="F7018" s="4">
        <v>-11.19</v>
      </c>
      <c r="G7018" s="4">
        <v>19718</v>
      </c>
      <c r="H7018" s="4">
        <v>9954.9599999999991</v>
      </c>
      <c r="I7018" s="4">
        <v>50503.37</v>
      </c>
      <c r="J7018" s="4"/>
      <c r="K7018" s="4">
        <v>-154321.79</v>
      </c>
    </row>
    <row r="7019" spans="1:11" x14ac:dyDescent="0.25">
      <c r="A7019" s="2">
        <v>43543</v>
      </c>
      <c r="B7019" s="4">
        <v>334.01</v>
      </c>
      <c r="C7019" s="4">
        <v>-3740.2</v>
      </c>
      <c r="D7019" s="4">
        <v>135626</v>
      </c>
      <c r="E7019" s="4">
        <v>459287.2</v>
      </c>
      <c r="F7019" s="4">
        <v>-11.19</v>
      </c>
      <c r="G7019" s="4">
        <v>19718</v>
      </c>
      <c r="H7019" s="4">
        <v>9954.9599999999991</v>
      </c>
      <c r="I7019" s="4">
        <v>50503.37</v>
      </c>
      <c r="J7019" s="4"/>
      <c r="K7019" s="4">
        <v>-154321.79</v>
      </c>
    </row>
    <row r="7020" spans="1:11" x14ac:dyDescent="0.25">
      <c r="A7020" s="2">
        <v>43544</v>
      </c>
      <c r="B7020" s="4">
        <v>334.01</v>
      </c>
      <c r="C7020" s="4">
        <v>-3740.2</v>
      </c>
      <c r="D7020" s="4">
        <v>135626</v>
      </c>
      <c r="E7020" s="4">
        <v>459287.2</v>
      </c>
      <c r="F7020" s="4">
        <v>-11.19</v>
      </c>
      <c r="G7020" s="4">
        <v>19718</v>
      </c>
      <c r="H7020" s="4">
        <v>9954.9599999999991</v>
      </c>
      <c r="I7020" s="4">
        <v>50503.37</v>
      </c>
      <c r="J7020" s="4"/>
      <c r="K7020" s="4">
        <v>-154321.79</v>
      </c>
    </row>
    <row r="7021" spans="1:11" x14ac:dyDescent="0.25">
      <c r="A7021" s="2">
        <v>43545</v>
      </c>
      <c r="B7021" s="4">
        <v>334.01</v>
      </c>
      <c r="C7021" s="4">
        <v>-3740.2</v>
      </c>
      <c r="D7021" s="4">
        <v>135626</v>
      </c>
      <c r="E7021" s="4">
        <v>459287.2</v>
      </c>
      <c r="F7021" s="4">
        <v>-11.19</v>
      </c>
      <c r="G7021" s="4">
        <v>19718</v>
      </c>
      <c r="H7021" s="4">
        <v>9954.9599999999991</v>
      </c>
      <c r="I7021" s="4">
        <v>50503.37</v>
      </c>
      <c r="J7021" s="4"/>
      <c r="K7021" s="4">
        <v>-154321.79</v>
      </c>
    </row>
    <row r="7022" spans="1:11" x14ac:dyDescent="0.25">
      <c r="A7022" s="2">
        <v>43546</v>
      </c>
      <c r="B7022" s="4">
        <v>334.01</v>
      </c>
      <c r="C7022" s="4">
        <v>-3740.2</v>
      </c>
      <c r="D7022" s="4">
        <v>135626</v>
      </c>
      <c r="E7022" s="4">
        <v>459287.2</v>
      </c>
      <c r="F7022" s="4">
        <v>-11.19</v>
      </c>
      <c r="G7022" s="4">
        <v>19718</v>
      </c>
      <c r="H7022" s="4">
        <v>9954.9599999999991</v>
      </c>
      <c r="I7022" s="4">
        <v>50503.37</v>
      </c>
      <c r="J7022" s="4"/>
      <c r="K7022" s="4">
        <v>-154321.79</v>
      </c>
    </row>
    <row r="7023" spans="1:11" x14ac:dyDescent="0.25">
      <c r="A7023" s="2">
        <v>43547</v>
      </c>
      <c r="B7023" s="4">
        <v>334.01</v>
      </c>
      <c r="C7023" s="4">
        <v>-3740.2</v>
      </c>
      <c r="D7023" s="4">
        <v>135626</v>
      </c>
      <c r="E7023" s="4">
        <v>459287.2</v>
      </c>
      <c r="F7023" s="4">
        <v>-11.19</v>
      </c>
      <c r="G7023" s="4">
        <v>19718</v>
      </c>
      <c r="H7023" s="4">
        <v>9954.9599999999991</v>
      </c>
      <c r="I7023" s="4">
        <v>50503.37</v>
      </c>
      <c r="J7023" s="4"/>
      <c r="K7023" s="4">
        <v>-154321.79</v>
      </c>
    </row>
    <row r="7024" spans="1:11" x14ac:dyDescent="0.25">
      <c r="A7024" s="2">
        <v>43548</v>
      </c>
      <c r="B7024" s="4">
        <v>334.01</v>
      </c>
      <c r="C7024" s="4">
        <v>-3740.2</v>
      </c>
      <c r="D7024" s="4">
        <v>135626</v>
      </c>
      <c r="E7024" s="4">
        <v>459287.2</v>
      </c>
      <c r="F7024" s="4">
        <v>-11.19</v>
      </c>
      <c r="G7024" s="4">
        <v>19718</v>
      </c>
      <c r="H7024" s="4">
        <v>9954.9599999999991</v>
      </c>
      <c r="I7024" s="4">
        <v>50503.37</v>
      </c>
      <c r="J7024" s="4"/>
      <c r="K7024" s="4">
        <v>-154321.79</v>
      </c>
    </row>
    <row r="7025" spans="1:11" x14ac:dyDescent="0.25">
      <c r="A7025" s="2">
        <v>43549</v>
      </c>
      <c r="B7025" s="4">
        <v>334.01</v>
      </c>
      <c r="C7025" s="4">
        <v>-3740.2</v>
      </c>
      <c r="D7025" s="4">
        <v>135626</v>
      </c>
      <c r="E7025" s="4">
        <v>459287.2</v>
      </c>
      <c r="F7025" s="4">
        <v>-11.19</v>
      </c>
      <c r="G7025" s="4">
        <v>19718</v>
      </c>
      <c r="H7025" s="4">
        <v>9954.9599999999991</v>
      </c>
      <c r="I7025" s="4">
        <v>50503.37</v>
      </c>
      <c r="J7025" s="4"/>
      <c r="K7025" s="4">
        <v>-154321.79</v>
      </c>
    </row>
    <row r="7026" spans="1:11" x14ac:dyDescent="0.25">
      <c r="A7026" s="2">
        <v>43550</v>
      </c>
      <c r="B7026" s="4">
        <v>334.01</v>
      </c>
      <c r="C7026" s="4">
        <v>-3740.2</v>
      </c>
      <c r="D7026" s="4">
        <v>135626</v>
      </c>
      <c r="E7026" s="4">
        <v>459287.2</v>
      </c>
      <c r="F7026" s="4">
        <v>-11.19</v>
      </c>
      <c r="G7026" s="4">
        <v>19718</v>
      </c>
      <c r="H7026" s="4">
        <v>9954.9599999999991</v>
      </c>
      <c r="I7026" s="4">
        <v>50503.37</v>
      </c>
      <c r="J7026" s="4"/>
      <c r="K7026" s="4">
        <v>-154321.79</v>
      </c>
    </row>
    <row r="7027" spans="1:11" x14ac:dyDescent="0.25">
      <c r="A7027" s="2">
        <v>43551</v>
      </c>
      <c r="B7027" s="4">
        <v>334.01</v>
      </c>
      <c r="C7027" s="4">
        <v>-3740.2</v>
      </c>
      <c r="D7027" s="4">
        <v>135626</v>
      </c>
      <c r="E7027" s="4">
        <v>459287.2</v>
      </c>
      <c r="F7027" s="4">
        <v>-11.19</v>
      </c>
      <c r="G7027" s="4">
        <v>19718</v>
      </c>
      <c r="H7027" s="4">
        <v>9954.9599999999991</v>
      </c>
      <c r="I7027" s="4">
        <v>50503.37</v>
      </c>
      <c r="J7027" s="4"/>
      <c r="K7027" s="4">
        <v>-154321.79</v>
      </c>
    </row>
    <row r="7028" spans="1:11" x14ac:dyDescent="0.25">
      <c r="A7028" s="2">
        <v>43552</v>
      </c>
      <c r="B7028" s="4">
        <v>334.01</v>
      </c>
      <c r="C7028" s="4">
        <v>-3740.2</v>
      </c>
      <c r="D7028" s="4">
        <v>135626</v>
      </c>
      <c r="E7028" s="4">
        <v>459287.2</v>
      </c>
      <c r="F7028" s="4">
        <v>-11.19</v>
      </c>
      <c r="G7028" s="4">
        <v>19718</v>
      </c>
      <c r="H7028" s="4">
        <v>9954.9599999999991</v>
      </c>
      <c r="I7028" s="4">
        <v>50503.37</v>
      </c>
      <c r="J7028" s="4"/>
      <c r="K7028" s="4">
        <v>-154321.79</v>
      </c>
    </row>
    <row r="7029" spans="1:11" x14ac:dyDescent="0.25">
      <c r="A7029" s="2">
        <v>43553</v>
      </c>
      <c r="B7029" s="4">
        <v>334.01</v>
      </c>
      <c r="C7029" s="4">
        <v>-3740.2</v>
      </c>
      <c r="D7029" s="4">
        <v>135626</v>
      </c>
      <c r="E7029" s="4">
        <v>459287.2</v>
      </c>
      <c r="F7029" s="4">
        <v>-11.19</v>
      </c>
      <c r="G7029" s="4">
        <v>19718</v>
      </c>
      <c r="H7029" s="4">
        <v>9954.9599999999991</v>
      </c>
      <c r="I7029" s="4">
        <v>50503.37</v>
      </c>
      <c r="J7029" s="4"/>
      <c r="K7029" s="4">
        <v>-154321.79</v>
      </c>
    </row>
    <row r="7030" spans="1:11" x14ac:dyDescent="0.25">
      <c r="A7030" s="2">
        <v>43554</v>
      </c>
      <c r="B7030" s="4">
        <v>334.01</v>
      </c>
      <c r="C7030" s="4">
        <v>-3740.2</v>
      </c>
      <c r="D7030" s="4">
        <v>135626</v>
      </c>
      <c r="E7030" s="4">
        <v>459287.2</v>
      </c>
      <c r="F7030" s="4">
        <v>-11.19</v>
      </c>
      <c r="G7030" s="4">
        <v>19718</v>
      </c>
      <c r="H7030" s="4">
        <v>9954.9599999999991</v>
      </c>
      <c r="I7030" s="4">
        <v>50503.37</v>
      </c>
      <c r="J7030" s="4"/>
      <c r="K7030" s="4">
        <v>-154321.79</v>
      </c>
    </row>
    <row r="7031" spans="1:11" x14ac:dyDescent="0.25">
      <c r="A7031" s="2">
        <v>43555</v>
      </c>
      <c r="B7031" s="4">
        <v>332</v>
      </c>
      <c r="C7031" s="4">
        <v>-3543.24</v>
      </c>
      <c r="D7031" s="4">
        <v>133391</v>
      </c>
      <c r="E7031" s="4">
        <v>472877.86</v>
      </c>
      <c r="F7031" s="4">
        <v>-10.53</v>
      </c>
      <c r="G7031" s="4">
        <v>19925</v>
      </c>
      <c r="H7031" s="4">
        <v>9954.9599999999991</v>
      </c>
      <c r="I7031" s="4">
        <v>51267.29</v>
      </c>
      <c r="J7031" s="4"/>
      <c r="K7031" s="4">
        <v>-161353.46</v>
      </c>
    </row>
    <row r="7032" spans="1:11" x14ac:dyDescent="0.25">
      <c r="A7032" s="2">
        <v>43556</v>
      </c>
      <c r="B7032" s="4">
        <v>332</v>
      </c>
      <c r="C7032" s="4">
        <v>-3543.24</v>
      </c>
      <c r="D7032" s="4">
        <v>133391</v>
      </c>
      <c r="E7032" s="4">
        <v>472877.86</v>
      </c>
      <c r="F7032" s="4">
        <v>-10.53</v>
      </c>
      <c r="G7032" s="4">
        <v>19925</v>
      </c>
      <c r="H7032" s="4">
        <v>9954.9599999999991</v>
      </c>
      <c r="I7032" s="4">
        <v>51267.29</v>
      </c>
      <c r="J7032" s="4"/>
      <c r="K7032" s="4">
        <v>-161353.46</v>
      </c>
    </row>
    <row r="7033" spans="1:11" x14ac:dyDescent="0.25">
      <c r="A7033" s="2">
        <v>43557</v>
      </c>
      <c r="B7033" s="4">
        <v>332</v>
      </c>
      <c r="C7033" s="4">
        <v>-3543.24</v>
      </c>
      <c r="D7033" s="4">
        <v>133391</v>
      </c>
      <c r="E7033" s="4">
        <v>472877.86</v>
      </c>
      <c r="F7033" s="4">
        <v>-10.53</v>
      </c>
      <c r="G7033" s="4">
        <v>19925</v>
      </c>
      <c r="H7033" s="4">
        <v>9954.9599999999991</v>
      </c>
      <c r="I7033" s="4">
        <v>51267.29</v>
      </c>
      <c r="J7033" s="4"/>
      <c r="K7033" s="4">
        <v>-161353.46</v>
      </c>
    </row>
    <row r="7034" spans="1:11" x14ac:dyDescent="0.25">
      <c r="A7034" s="2">
        <v>43558</v>
      </c>
      <c r="B7034" s="4">
        <v>332</v>
      </c>
      <c r="C7034" s="4">
        <v>-3543.24</v>
      </c>
      <c r="D7034" s="4">
        <v>133391</v>
      </c>
      <c r="E7034" s="4">
        <v>472877.86</v>
      </c>
      <c r="F7034" s="4">
        <v>-10.53</v>
      </c>
      <c r="G7034" s="4">
        <v>19925</v>
      </c>
      <c r="H7034" s="4">
        <v>9954.9599999999991</v>
      </c>
      <c r="I7034" s="4">
        <v>51267.29</v>
      </c>
      <c r="J7034" s="4"/>
      <c r="K7034" s="4">
        <v>-161353.46</v>
      </c>
    </row>
    <row r="7035" spans="1:11" x14ac:dyDescent="0.25">
      <c r="A7035" s="2">
        <v>43559</v>
      </c>
      <c r="B7035" s="4">
        <v>332</v>
      </c>
      <c r="C7035" s="4">
        <v>-3543.24</v>
      </c>
      <c r="D7035" s="4">
        <v>133391</v>
      </c>
      <c r="E7035" s="4">
        <v>472877.86</v>
      </c>
      <c r="F7035" s="4">
        <v>-10.53</v>
      </c>
      <c r="G7035" s="4">
        <v>19925</v>
      </c>
      <c r="H7035" s="4">
        <v>9954.9599999999991</v>
      </c>
      <c r="I7035" s="4">
        <v>51267.29</v>
      </c>
      <c r="J7035" s="4"/>
      <c r="K7035" s="4">
        <v>-161353.46</v>
      </c>
    </row>
    <row r="7036" spans="1:11" x14ac:dyDescent="0.25">
      <c r="A7036" s="2">
        <v>43560</v>
      </c>
      <c r="B7036" s="4">
        <v>332</v>
      </c>
      <c r="C7036" s="4">
        <v>-3543.24</v>
      </c>
      <c r="D7036" s="4">
        <v>133391</v>
      </c>
      <c r="E7036" s="4">
        <v>472877.86</v>
      </c>
      <c r="F7036" s="4">
        <v>-10.53</v>
      </c>
      <c r="G7036" s="4">
        <v>19925</v>
      </c>
      <c r="H7036" s="4">
        <v>9954.9599999999991</v>
      </c>
      <c r="I7036" s="4">
        <v>51267.29</v>
      </c>
      <c r="J7036" s="4"/>
      <c r="K7036" s="4">
        <v>-161353.46</v>
      </c>
    </row>
    <row r="7037" spans="1:11" x14ac:dyDescent="0.25">
      <c r="A7037" s="2">
        <v>43561</v>
      </c>
      <c r="B7037" s="4">
        <v>332</v>
      </c>
      <c r="C7037" s="4">
        <v>-3543.24</v>
      </c>
      <c r="D7037" s="4">
        <v>133391</v>
      </c>
      <c r="E7037" s="4">
        <v>472877.86</v>
      </c>
      <c r="F7037" s="4">
        <v>-10.53</v>
      </c>
      <c r="G7037" s="4">
        <v>19925</v>
      </c>
      <c r="H7037" s="4">
        <v>9954.9599999999991</v>
      </c>
      <c r="I7037" s="4">
        <v>51267.29</v>
      </c>
      <c r="J7037" s="4"/>
      <c r="K7037" s="4">
        <v>-161353.46</v>
      </c>
    </row>
    <row r="7038" spans="1:11" x14ac:dyDescent="0.25">
      <c r="A7038" s="2">
        <v>43562</v>
      </c>
      <c r="B7038" s="4">
        <v>332</v>
      </c>
      <c r="C7038" s="4">
        <v>-3543.24</v>
      </c>
      <c r="D7038" s="4">
        <v>133391</v>
      </c>
      <c r="E7038" s="4">
        <v>472877.86</v>
      </c>
      <c r="F7038" s="4">
        <v>-10.53</v>
      </c>
      <c r="G7038" s="4">
        <v>19925</v>
      </c>
      <c r="H7038" s="4">
        <v>9954.9599999999991</v>
      </c>
      <c r="I7038" s="4">
        <v>51267.29</v>
      </c>
      <c r="J7038" s="4"/>
      <c r="K7038" s="4">
        <v>-161353.46</v>
      </c>
    </row>
    <row r="7039" spans="1:11" x14ac:dyDescent="0.25">
      <c r="A7039" s="2">
        <v>43563</v>
      </c>
      <c r="B7039" s="4">
        <v>332</v>
      </c>
      <c r="C7039" s="4">
        <v>-3543.24</v>
      </c>
      <c r="D7039" s="4">
        <v>133391</v>
      </c>
      <c r="E7039" s="4">
        <v>472877.86</v>
      </c>
      <c r="F7039" s="4">
        <v>-10.53</v>
      </c>
      <c r="G7039" s="4">
        <v>19925</v>
      </c>
      <c r="H7039" s="4">
        <v>9954.9599999999991</v>
      </c>
      <c r="I7039" s="4">
        <v>51267.29</v>
      </c>
      <c r="J7039" s="4"/>
      <c r="K7039" s="4">
        <v>-161353.46</v>
      </c>
    </row>
    <row r="7040" spans="1:11" x14ac:dyDescent="0.25">
      <c r="A7040" s="2">
        <v>43564</v>
      </c>
      <c r="B7040" s="4">
        <v>332</v>
      </c>
      <c r="C7040" s="4">
        <v>-3543.24</v>
      </c>
      <c r="D7040" s="4">
        <v>133391</v>
      </c>
      <c r="E7040" s="4">
        <v>472877.86</v>
      </c>
      <c r="F7040" s="4">
        <v>-10.53</v>
      </c>
      <c r="G7040" s="4">
        <v>19925</v>
      </c>
      <c r="H7040" s="4">
        <v>9954.9599999999991</v>
      </c>
      <c r="I7040" s="4">
        <v>51267.29</v>
      </c>
      <c r="J7040" s="4"/>
      <c r="K7040" s="4">
        <v>-161353.46</v>
      </c>
    </row>
    <row r="7041" spans="1:11" x14ac:dyDescent="0.25">
      <c r="A7041" s="2">
        <v>43565</v>
      </c>
      <c r="B7041" s="4">
        <v>332</v>
      </c>
      <c r="C7041" s="4">
        <v>-3543.24</v>
      </c>
      <c r="D7041" s="4">
        <v>133391</v>
      </c>
      <c r="E7041" s="4">
        <v>472877.86</v>
      </c>
      <c r="F7041" s="4">
        <v>-10.53</v>
      </c>
      <c r="G7041" s="4">
        <v>19925</v>
      </c>
      <c r="H7041" s="4">
        <v>9954.9599999999991</v>
      </c>
      <c r="I7041" s="4">
        <v>51267.29</v>
      </c>
      <c r="J7041" s="4"/>
      <c r="K7041" s="4">
        <v>-161353.46</v>
      </c>
    </row>
    <row r="7042" spans="1:11" x14ac:dyDescent="0.25">
      <c r="A7042" s="2">
        <v>43566</v>
      </c>
      <c r="B7042" s="4">
        <v>332</v>
      </c>
      <c r="C7042" s="4">
        <v>-3543.24</v>
      </c>
      <c r="D7042" s="4">
        <v>133391</v>
      </c>
      <c r="E7042" s="4">
        <v>472877.86</v>
      </c>
      <c r="F7042" s="4">
        <v>-10.53</v>
      </c>
      <c r="G7042" s="4">
        <v>19925</v>
      </c>
      <c r="H7042" s="4">
        <v>9954.9599999999991</v>
      </c>
      <c r="I7042" s="4">
        <v>51267.29</v>
      </c>
      <c r="J7042" s="4"/>
      <c r="K7042" s="4">
        <v>-161353.46</v>
      </c>
    </row>
    <row r="7043" spans="1:11" x14ac:dyDescent="0.25">
      <c r="A7043" s="2">
        <v>43567</v>
      </c>
      <c r="B7043" s="4">
        <v>332</v>
      </c>
      <c r="C7043" s="4">
        <v>-3543.24</v>
      </c>
      <c r="D7043" s="4">
        <v>133391</v>
      </c>
      <c r="E7043" s="4">
        <v>472877.86</v>
      </c>
      <c r="F7043" s="4">
        <v>-10.53</v>
      </c>
      <c r="G7043" s="4">
        <v>19925</v>
      </c>
      <c r="H7043" s="4">
        <v>9954.9599999999991</v>
      </c>
      <c r="I7043" s="4">
        <v>51267.29</v>
      </c>
      <c r="J7043" s="4"/>
      <c r="K7043" s="4">
        <v>-161353.46</v>
      </c>
    </row>
    <row r="7044" spans="1:11" x14ac:dyDescent="0.25">
      <c r="A7044" s="2">
        <v>43568</v>
      </c>
      <c r="B7044" s="4">
        <v>332</v>
      </c>
      <c r="C7044" s="4">
        <v>-3543.24</v>
      </c>
      <c r="D7044" s="4">
        <v>133391</v>
      </c>
      <c r="E7044" s="4">
        <v>472877.86</v>
      </c>
      <c r="F7044" s="4">
        <v>-10.53</v>
      </c>
      <c r="G7044" s="4">
        <v>19925</v>
      </c>
      <c r="H7044" s="4">
        <v>9954.9599999999991</v>
      </c>
      <c r="I7044" s="4">
        <v>51267.29</v>
      </c>
      <c r="J7044" s="4"/>
      <c r="K7044" s="4">
        <v>-161353.46</v>
      </c>
    </row>
    <row r="7045" spans="1:11" x14ac:dyDescent="0.25">
      <c r="A7045" s="2">
        <v>43569</v>
      </c>
      <c r="B7045" s="4">
        <v>332</v>
      </c>
      <c r="C7045" s="4">
        <v>-3543.24</v>
      </c>
      <c r="D7045" s="4">
        <v>133391</v>
      </c>
      <c r="E7045" s="4">
        <v>472877.86</v>
      </c>
      <c r="F7045" s="4">
        <v>-10.53</v>
      </c>
      <c r="G7045" s="4">
        <v>19925</v>
      </c>
      <c r="H7045" s="4">
        <v>9954.9599999999991</v>
      </c>
      <c r="I7045" s="4">
        <v>51267.29</v>
      </c>
      <c r="J7045" s="4"/>
      <c r="K7045" s="4">
        <v>-161353.46</v>
      </c>
    </row>
    <row r="7046" spans="1:11" x14ac:dyDescent="0.25">
      <c r="A7046" s="2">
        <v>43570</v>
      </c>
      <c r="B7046" s="4">
        <v>332</v>
      </c>
      <c r="C7046" s="4">
        <v>-3543.24</v>
      </c>
      <c r="D7046" s="4">
        <v>133391</v>
      </c>
      <c r="E7046" s="4">
        <v>472877.86</v>
      </c>
      <c r="F7046" s="4">
        <v>-10.53</v>
      </c>
      <c r="G7046" s="4">
        <v>19925</v>
      </c>
      <c r="H7046" s="4">
        <v>9954.9599999999991</v>
      </c>
      <c r="I7046" s="4">
        <v>51267.29</v>
      </c>
      <c r="J7046" s="4"/>
      <c r="K7046" s="4">
        <v>-161353.46</v>
      </c>
    </row>
    <row r="7047" spans="1:11" x14ac:dyDescent="0.25">
      <c r="A7047" s="2">
        <v>43571</v>
      </c>
      <c r="B7047" s="4">
        <v>332</v>
      </c>
      <c r="C7047" s="4">
        <v>-3543.24</v>
      </c>
      <c r="D7047" s="4">
        <v>133391</v>
      </c>
      <c r="E7047" s="4">
        <v>472877.86</v>
      </c>
      <c r="F7047" s="4">
        <v>-10.53</v>
      </c>
      <c r="G7047" s="4">
        <v>19925</v>
      </c>
      <c r="H7047" s="4">
        <v>9954.9599999999991</v>
      </c>
      <c r="I7047" s="4">
        <v>51267.29</v>
      </c>
      <c r="J7047" s="4"/>
      <c r="K7047" s="4">
        <v>-161353.46</v>
      </c>
    </row>
    <row r="7048" spans="1:11" x14ac:dyDescent="0.25">
      <c r="A7048" s="2">
        <v>43572</v>
      </c>
      <c r="B7048" s="4">
        <v>332</v>
      </c>
      <c r="C7048" s="4">
        <v>-3543.24</v>
      </c>
      <c r="D7048" s="4">
        <v>133391</v>
      </c>
      <c r="E7048" s="4">
        <v>472877.86</v>
      </c>
      <c r="F7048" s="4">
        <v>-10.53</v>
      </c>
      <c r="G7048" s="4">
        <v>19925</v>
      </c>
      <c r="H7048" s="4">
        <v>9954.9599999999991</v>
      </c>
      <c r="I7048" s="4">
        <v>51267.29</v>
      </c>
      <c r="J7048" s="4"/>
      <c r="K7048" s="4">
        <v>-161353.46</v>
      </c>
    </row>
    <row r="7049" spans="1:11" x14ac:dyDescent="0.25">
      <c r="A7049" s="2">
        <v>43573</v>
      </c>
      <c r="B7049" s="4">
        <v>332</v>
      </c>
      <c r="C7049" s="4">
        <v>-3543.24</v>
      </c>
      <c r="D7049" s="4">
        <v>133391</v>
      </c>
      <c r="E7049" s="4">
        <v>472877.86</v>
      </c>
      <c r="F7049" s="4">
        <v>-10.53</v>
      </c>
      <c r="G7049" s="4">
        <v>19925</v>
      </c>
      <c r="H7049" s="4">
        <v>9954.9599999999991</v>
      </c>
      <c r="I7049" s="4">
        <v>51267.29</v>
      </c>
      <c r="J7049" s="4"/>
      <c r="K7049" s="4">
        <v>-161353.46</v>
      </c>
    </row>
    <row r="7050" spans="1:11" x14ac:dyDescent="0.25">
      <c r="A7050" s="2">
        <v>43574</v>
      </c>
      <c r="B7050" s="4">
        <v>332</v>
      </c>
      <c r="C7050" s="4">
        <v>-3543.24</v>
      </c>
      <c r="D7050" s="4">
        <v>133391</v>
      </c>
      <c r="E7050" s="4">
        <v>472877.86</v>
      </c>
      <c r="F7050" s="4">
        <v>-10.53</v>
      </c>
      <c r="G7050" s="4">
        <v>19925</v>
      </c>
      <c r="H7050" s="4">
        <v>9954.9599999999991</v>
      </c>
      <c r="I7050" s="4">
        <v>51267.29</v>
      </c>
      <c r="J7050" s="4"/>
      <c r="K7050" s="4">
        <v>-161353.46</v>
      </c>
    </row>
    <row r="7051" spans="1:11" x14ac:dyDescent="0.25">
      <c r="A7051" s="2">
        <v>43575</v>
      </c>
      <c r="B7051" s="4">
        <v>332</v>
      </c>
      <c r="C7051" s="4">
        <v>-3543.24</v>
      </c>
      <c r="D7051" s="4">
        <v>133391</v>
      </c>
      <c r="E7051" s="4">
        <v>472877.86</v>
      </c>
      <c r="F7051" s="4">
        <v>-10.53</v>
      </c>
      <c r="G7051" s="4">
        <v>19925</v>
      </c>
      <c r="H7051" s="4">
        <v>9954.9599999999991</v>
      </c>
      <c r="I7051" s="4">
        <v>51267.29</v>
      </c>
      <c r="J7051" s="4"/>
      <c r="K7051" s="4">
        <v>-161353.46</v>
      </c>
    </row>
    <row r="7052" spans="1:11" x14ac:dyDescent="0.25">
      <c r="A7052" s="2">
        <v>43576</v>
      </c>
      <c r="B7052" s="4">
        <v>332</v>
      </c>
      <c r="C7052" s="4">
        <v>-3543.24</v>
      </c>
      <c r="D7052" s="4">
        <v>133391</v>
      </c>
      <c r="E7052" s="4">
        <v>472877.86</v>
      </c>
      <c r="F7052" s="4">
        <v>-10.53</v>
      </c>
      <c r="G7052" s="4">
        <v>19925</v>
      </c>
      <c r="H7052" s="4">
        <v>9954.9599999999991</v>
      </c>
      <c r="I7052" s="4">
        <v>51267.29</v>
      </c>
      <c r="J7052" s="4"/>
      <c r="K7052" s="4">
        <v>-161353.46</v>
      </c>
    </row>
    <row r="7053" spans="1:11" x14ac:dyDescent="0.25">
      <c r="A7053" s="2">
        <v>43577</v>
      </c>
      <c r="B7053" s="4">
        <v>332</v>
      </c>
      <c r="C7053" s="4">
        <v>-3543.24</v>
      </c>
      <c r="D7053" s="4">
        <v>133391</v>
      </c>
      <c r="E7053" s="4">
        <v>472877.86</v>
      </c>
      <c r="F7053" s="4">
        <v>-10.53</v>
      </c>
      <c r="G7053" s="4">
        <v>19925</v>
      </c>
      <c r="H7053" s="4">
        <v>9954.9599999999991</v>
      </c>
      <c r="I7053" s="4">
        <v>51267.29</v>
      </c>
      <c r="J7053" s="4"/>
      <c r="K7053" s="4">
        <v>-161353.46</v>
      </c>
    </row>
    <row r="7054" spans="1:11" x14ac:dyDescent="0.25">
      <c r="A7054" s="2">
        <v>43578</v>
      </c>
      <c r="B7054" s="4">
        <v>332</v>
      </c>
      <c r="C7054" s="4">
        <v>-3543.24</v>
      </c>
      <c r="D7054" s="4">
        <v>133391</v>
      </c>
      <c r="E7054" s="4">
        <v>472877.86</v>
      </c>
      <c r="F7054" s="4">
        <v>-10.53</v>
      </c>
      <c r="G7054" s="4">
        <v>19925</v>
      </c>
      <c r="H7054" s="4">
        <v>9954.9599999999991</v>
      </c>
      <c r="I7054" s="4">
        <v>51267.29</v>
      </c>
      <c r="J7054" s="4"/>
      <c r="K7054" s="4">
        <v>-161353.46</v>
      </c>
    </row>
    <row r="7055" spans="1:11" x14ac:dyDescent="0.25">
      <c r="A7055" s="2">
        <v>43579</v>
      </c>
      <c r="B7055" s="4">
        <v>332</v>
      </c>
      <c r="C7055" s="4">
        <v>-3543.24</v>
      </c>
      <c r="D7055" s="4">
        <v>133391</v>
      </c>
      <c r="E7055" s="4">
        <v>472877.86</v>
      </c>
      <c r="F7055" s="4">
        <v>-10.53</v>
      </c>
      <c r="G7055" s="4">
        <v>19925</v>
      </c>
      <c r="H7055" s="4">
        <v>9954.9599999999991</v>
      </c>
      <c r="I7055" s="4">
        <v>51267.29</v>
      </c>
      <c r="J7055" s="4"/>
      <c r="K7055" s="4">
        <v>-161353.46</v>
      </c>
    </row>
    <row r="7056" spans="1:11" x14ac:dyDescent="0.25">
      <c r="A7056" s="2">
        <v>43580</v>
      </c>
      <c r="B7056" s="4">
        <v>332</v>
      </c>
      <c r="C7056" s="4">
        <v>-3543.24</v>
      </c>
      <c r="D7056" s="4">
        <v>133391</v>
      </c>
      <c r="E7056" s="4">
        <v>472877.86</v>
      </c>
      <c r="F7056" s="4">
        <v>-10.53</v>
      </c>
      <c r="G7056" s="4">
        <v>19925</v>
      </c>
      <c r="H7056" s="4">
        <v>9954.9599999999991</v>
      </c>
      <c r="I7056" s="4">
        <v>51267.29</v>
      </c>
      <c r="J7056" s="4"/>
      <c r="K7056" s="4">
        <v>-161353.46</v>
      </c>
    </row>
    <row r="7057" spans="1:11" x14ac:dyDescent="0.25">
      <c r="A7057" s="2">
        <v>43581</v>
      </c>
      <c r="B7057" s="4">
        <v>332</v>
      </c>
      <c r="C7057" s="4">
        <v>-3543.24</v>
      </c>
      <c r="D7057" s="4">
        <v>133391</v>
      </c>
      <c r="E7057" s="4">
        <v>472877.86</v>
      </c>
      <c r="F7057" s="4">
        <v>-10.53</v>
      </c>
      <c r="G7057" s="4">
        <v>19925</v>
      </c>
      <c r="H7057" s="4">
        <v>9954.9599999999991</v>
      </c>
      <c r="I7057" s="4">
        <v>51267.29</v>
      </c>
      <c r="J7057" s="4"/>
      <c r="K7057" s="4">
        <v>-161353.46</v>
      </c>
    </row>
    <row r="7058" spans="1:11" x14ac:dyDescent="0.25">
      <c r="A7058" s="2">
        <v>43582</v>
      </c>
      <c r="B7058" s="4">
        <v>332</v>
      </c>
      <c r="C7058" s="4">
        <v>-3543.24</v>
      </c>
      <c r="D7058" s="4">
        <v>133391</v>
      </c>
      <c r="E7058" s="4">
        <v>472877.86</v>
      </c>
      <c r="F7058" s="4">
        <v>-10.53</v>
      </c>
      <c r="G7058" s="4">
        <v>19925</v>
      </c>
      <c r="H7058" s="4">
        <v>9954.9599999999991</v>
      </c>
      <c r="I7058" s="4">
        <v>51267.29</v>
      </c>
      <c r="J7058" s="4"/>
      <c r="K7058" s="4">
        <v>-161353.46</v>
      </c>
    </row>
    <row r="7059" spans="1:11" x14ac:dyDescent="0.25">
      <c r="A7059" s="2">
        <v>43583</v>
      </c>
      <c r="B7059" s="4">
        <v>332</v>
      </c>
      <c r="C7059" s="4">
        <v>-3543.24</v>
      </c>
      <c r="D7059" s="4">
        <v>133391</v>
      </c>
      <c r="E7059" s="4">
        <v>472877.86</v>
      </c>
      <c r="F7059" s="4">
        <v>-10.53</v>
      </c>
      <c r="G7059" s="4">
        <v>19925</v>
      </c>
      <c r="H7059" s="4">
        <v>9954.9599999999991</v>
      </c>
      <c r="I7059" s="4">
        <v>51267.29</v>
      </c>
      <c r="J7059" s="4"/>
      <c r="K7059" s="4">
        <v>-161353.46</v>
      </c>
    </row>
    <row r="7060" spans="1:11" x14ac:dyDescent="0.25">
      <c r="A7060" s="2">
        <v>43584</v>
      </c>
      <c r="B7060" s="4">
        <v>332</v>
      </c>
      <c r="C7060" s="4">
        <v>-3543.24</v>
      </c>
      <c r="D7060" s="4">
        <v>133391</v>
      </c>
      <c r="E7060" s="4">
        <v>472877.86</v>
      </c>
      <c r="F7060" s="4">
        <v>-10.53</v>
      </c>
      <c r="G7060" s="4">
        <v>19925</v>
      </c>
      <c r="H7060" s="4">
        <v>9954.9599999999991</v>
      </c>
      <c r="I7060" s="4">
        <v>51267.29</v>
      </c>
      <c r="J7060" s="4"/>
      <c r="K7060" s="4">
        <v>-161353.46</v>
      </c>
    </row>
    <row r="7061" spans="1:11" x14ac:dyDescent="0.25">
      <c r="A7061" s="2">
        <v>43585</v>
      </c>
      <c r="B7061" s="4">
        <v>332</v>
      </c>
      <c r="C7061" s="4">
        <v>-3543.24</v>
      </c>
      <c r="D7061" s="4">
        <v>133425</v>
      </c>
      <c r="E7061" s="4">
        <v>472877.86</v>
      </c>
      <c r="F7061" s="4">
        <v>-9.56</v>
      </c>
      <c r="G7061" s="4">
        <v>19925</v>
      </c>
      <c r="H7061" s="4">
        <v>9954.9599999999991</v>
      </c>
      <c r="I7061" s="4">
        <v>51528.31</v>
      </c>
      <c r="J7061" s="4"/>
      <c r="K7061" s="4">
        <v>-161353.46</v>
      </c>
    </row>
    <row r="7062" spans="1:11" x14ac:dyDescent="0.25">
      <c r="A7062" s="2">
        <v>43586</v>
      </c>
      <c r="B7062" s="4">
        <v>332</v>
      </c>
      <c r="C7062" s="4">
        <v>-3543.24</v>
      </c>
      <c r="D7062" s="4">
        <v>133425</v>
      </c>
      <c r="E7062" s="4">
        <v>472877.86</v>
      </c>
      <c r="F7062" s="4">
        <v>-9.56</v>
      </c>
      <c r="G7062" s="4">
        <v>19925</v>
      </c>
      <c r="H7062" s="4">
        <v>9954.9599999999991</v>
      </c>
      <c r="I7062" s="4">
        <v>51528.31</v>
      </c>
      <c r="J7062" s="4"/>
      <c r="K7062" s="4">
        <v>-161353.46</v>
      </c>
    </row>
    <row r="7063" spans="1:11" x14ac:dyDescent="0.25">
      <c r="A7063" s="2">
        <v>43587</v>
      </c>
      <c r="B7063" s="4">
        <v>332</v>
      </c>
      <c r="C7063" s="4">
        <v>-3543.24</v>
      </c>
      <c r="D7063" s="4">
        <v>133425</v>
      </c>
      <c r="E7063" s="4">
        <v>472877.86</v>
      </c>
      <c r="F7063" s="4">
        <v>-9.56</v>
      </c>
      <c r="G7063" s="4">
        <v>19925</v>
      </c>
      <c r="H7063" s="4">
        <v>9954.9599999999991</v>
      </c>
      <c r="I7063" s="4">
        <v>51528.31</v>
      </c>
      <c r="J7063" s="4"/>
      <c r="K7063" s="4">
        <v>-161353.46</v>
      </c>
    </row>
    <row r="7064" spans="1:11" x14ac:dyDescent="0.25">
      <c r="A7064" s="2">
        <v>43588</v>
      </c>
      <c r="B7064" s="4">
        <v>332</v>
      </c>
      <c r="C7064" s="4">
        <v>-3543.24</v>
      </c>
      <c r="D7064" s="4">
        <v>133425</v>
      </c>
      <c r="E7064" s="4">
        <v>472877.86</v>
      </c>
      <c r="F7064" s="4">
        <v>-9.56</v>
      </c>
      <c r="G7064" s="4">
        <v>19925</v>
      </c>
      <c r="H7064" s="4">
        <v>9954.9599999999991</v>
      </c>
      <c r="I7064" s="4">
        <v>51528.31</v>
      </c>
      <c r="J7064" s="4"/>
      <c r="K7064" s="4">
        <v>-161353.46</v>
      </c>
    </row>
    <row r="7065" spans="1:11" x14ac:dyDescent="0.25">
      <c r="A7065" s="2">
        <v>43589</v>
      </c>
      <c r="B7065" s="4">
        <v>332</v>
      </c>
      <c r="C7065" s="4">
        <v>-3543.24</v>
      </c>
      <c r="D7065" s="4">
        <v>133425</v>
      </c>
      <c r="E7065" s="4">
        <v>472877.86</v>
      </c>
      <c r="F7065" s="4">
        <v>-9.56</v>
      </c>
      <c r="G7065" s="4">
        <v>19925</v>
      </c>
      <c r="H7065" s="4">
        <v>9954.9599999999991</v>
      </c>
      <c r="I7065" s="4">
        <v>51528.31</v>
      </c>
      <c r="J7065" s="4"/>
      <c r="K7065" s="4">
        <v>-161353.46</v>
      </c>
    </row>
    <row r="7066" spans="1:11" x14ac:dyDescent="0.25">
      <c r="A7066" s="2">
        <v>43590</v>
      </c>
      <c r="B7066" s="4">
        <v>332</v>
      </c>
      <c r="C7066" s="4">
        <v>-3543.24</v>
      </c>
      <c r="D7066" s="4">
        <v>133425</v>
      </c>
      <c r="E7066" s="4">
        <v>472877.86</v>
      </c>
      <c r="F7066" s="4">
        <v>-9.56</v>
      </c>
      <c r="G7066" s="4">
        <v>19925</v>
      </c>
      <c r="H7066" s="4">
        <v>9954.9599999999991</v>
      </c>
      <c r="I7066" s="4">
        <v>51528.31</v>
      </c>
      <c r="J7066" s="4"/>
      <c r="K7066" s="4">
        <v>-161353.46</v>
      </c>
    </row>
    <row r="7067" spans="1:11" x14ac:dyDescent="0.25">
      <c r="A7067" s="2">
        <v>43591</v>
      </c>
      <c r="B7067" s="4">
        <v>332</v>
      </c>
      <c r="C7067" s="4">
        <v>-3543.24</v>
      </c>
      <c r="D7067" s="4">
        <v>133425</v>
      </c>
      <c r="E7067" s="4">
        <v>472877.86</v>
      </c>
      <c r="F7067" s="4">
        <v>-9.56</v>
      </c>
      <c r="G7067" s="4">
        <v>19925</v>
      </c>
      <c r="H7067" s="4">
        <v>9954.9599999999991</v>
      </c>
      <c r="I7067" s="4">
        <v>51528.31</v>
      </c>
      <c r="J7067" s="4"/>
      <c r="K7067" s="4">
        <v>-161353.46</v>
      </c>
    </row>
    <row r="7068" spans="1:11" x14ac:dyDescent="0.25">
      <c r="A7068" s="2">
        <v>43592</v>
      </c>
      <c r="B7068" s="4">
        <v>332</v>
      </c>
      <c r="C7068" s="4">
        <v>-3543.24</v>
      </c>
      <c r="D7068" s="4">
        <v>133425</v>
      </c>
      <c r="E7068" s="4">
        <v>472877.86</v>
      </c>
      <c r="F7068" s="4">
        <v>-9.56</v>
      </c>
      <c r="G7068" s="4">
        <v>19925</v>
      </c>
      <c r="H7068" s="4">
        <v>9954.9599999999991</v>
      </c>
      <c r="I7068" s="4">
        <v>51528.31</v>
      </c>
      <c r="J7068" s="4"/>
      <c r="K7068" s="4">
        <v>-161353.46</v>
      </c>
    </row>
    <row r="7069" spans="1:11" x14ac:dyDescent="0.25">
      <c r="A7069" s="2">
        <v>43593</v>
      </c>
      <c r="B7069" s="4">
        <v>332</v>
      </c>
      <c r="C7069" s="4">
        <v>-3543.24</v>
      </c>
      <c r="D7069" s="4">
        <v>133425</v>
      </c>
      <c r="E7069" s="4">
        <v>472877.86</v>
      </c>
      <c r="F7069" s="4">
        <v>-9.56</v>
      </c>
      <c r="G7069" s="4">
        <v>19925</v>
      </c>
      <c r="H7069" s="4">
        <v>9954.9599999999991</v>
      </c>
      <c r="I7069" s="4">
        <v>51528.31</v>
      </c>
      <c r="J7069" s="4"/>
      <c r="K7069" s="4">
        <v>-161353.46</v>
      </c>
    </row>
    <row r="7070" spans="1:11" x14ac:dyDescent="0.25">
      <c r="A7070" s="2">
        <v>43594</v>
      </c>
      <c r="B7070" s="4">
        <v>332</v>
      </c>
      <c r="C7070" s="4">
        <v>-3543.24</v>
      </c>
      <c r="D7070" s="4">
        <v>133425</v>
      </c>
      <c r="E7070" s="4">
        <v>472877.86</v>
      </c>
      <c r="F7070" s="4">
        <v>-9.56</v>
      </c>
      <c r="G7070" s="4">
        <v>19925</v>
      </c>
      <c r="H7070" s="4">
        <v>9954.9599999999991</v>
      </c>
      <c r="I7070" s="4">
        <v>51528.31</v>
      </c>
      <c r="J7070" s="4"/>
      <c r="K7070" s="4">
        <v>-161353.46</v>
      </c>
    </row>
    <row r="7071" spans="1:11" x14ac:dyDescent="0.25">
      <c r="A7071" s="2">
        <v>43595</v>
      </c>
      <c r="B7071" s="4">
        <v>332</v>
      </c>
      <c r="C7071" s="4">
        <v>-3543.24</v>
      </c>
      <c r="D7071" s="4">
        <v>133425</v>
      </c>
      <c r="E7071" s="4">
        <v>472877.86</v>
      </c>
      <c r="F7071" s="4">
        <v>-9.56</v>
      </c>
      <c r="G7071" s="4">
        <v>19925</v>
      </c>
      <c r="H7071" s="4">
        <v>9954.9599999999991</v>
      </c>
      <c r="I7071" s="4">
        <v>51528.31</v>
      </c>
      <c r="J7071" s="4"/>
      <c r="K7071" s="4">
        <v>-161353.46</v>
      </c>
    </row>
    <row r="7072" spans="1:11" x14ac:dyDescent="0.25">
      <c r="A7072" s="2">
        <v>43596</v>
      </c>
      <c r="B7072" s="4">
        <v>332</v>
      </c>
      <c r="C7072" s="4">
        <v>-3543.24</v>
      </c>
      <c r="D7072" s="4">
        <v>133425</v>
      </c>
      <c r="E7072" s="4">
        <v>472877.86</v>
      </c>
      <c r="F7072" s="4">
        <v>-9.56</v>
      </c>
      <c r="G7072" s="4">
        <v>19925</v>
      </c>
      <c r="H7072" s="4">
        <v>9954.9599999999991</v>
      </c>
      <c r="I7072" s="4">
        <v>51528.31</v>
      </c>
      <c r="J7072" s="4"/>
      <c r="K7072" s="4">
        <v>-161353.46</v>
      </c>
    </row>
    <row r="7073" spans="1:11" x14ac:dyDescent="0.25">
      <c r="A7073" s="2">
        <v>43597</v>
      </c>
      <c r="B7073" s="4">
        <v>332</v>
      </c>
      <c r="C7073" s="4">
        <v>-3543.24</v>
      </c>
      <c r="D7073" s="4">
        <v>133425</v>
      </c>
      <c r="E7073" s="4">
        <v>472877.86</v>
      </c>
      <c r="F7073" s="4">
        <v>-9.56</v>
      </c>
      <c r="G7073" s="4">
        <v>19925</v>
      </c>
      <c r="H7073" s="4">
        <v>9954.9599999999991</v>
      </c>
      <c r="I7073" s="4">
        <v>51528.31</v>
      </c>
      <c r="J7073" s="4"/>
      <c r="K7073" s="4">
        <v>-161353.46</v>
      </c>
    </row>
    <row r="7074" spans="1:11" x14ac:dyDescent="0.25">
      <c r="A7074" s="2">
        <v>43598</v>
      </c>
      <c r="B7074" s="4">
        <v>332</v>
      </c>
      <c r="C7074" s="4">
        <v>-3543.24</v>
      </c>
      <c r="D7074" s="4">
        <v>133425</v>
      </c>
      <c r="E7074" s="4">
        <v>472877.86</v>
      </c>
      <c r="F7074" s="4">
        <v>-9.56</v>
      </c>
      <c r="G7074" s="4">
        <v>19925</v>
      </c>
      <c r="H7074" s="4">
        <v>9954.9599999999991</v>
      </c>
      <c r="I7074" s="4">
        <v>51528.31</v>
      </c>
      <c r="J7074" s="4"/>
      <c r="K7074" s="4">
        <v>-161353.46</v>
      </c>
    </row>
    <row r="7075" spans="1:11" x14ac:dyDescent="0.25">
      <c r="A7075" s="2">
        <v>43599</v>
      </c>
      <c r="B7075" s="4">
        <v>332</v>
      </c>
      <c r="C7075" s="4">
        <v>-3543.24</v>
      </c>
      <c r="D7075" s="4">
        <v>133425</v>
      </c>
      <c r="E7075" s="4">
        <v>472877.86</v>
      </c>
      <c r="F7075" s="4">
        <v>-9.56</v>
      </c>
      <c r="G7075" s="4">
        <v>19925</v>
      </c>
      <c r="H7075" s="4">
        <v>9954.9599999999991</v>
      </c>
      <c r="I7075" s="4">
        <v>51528.31</v>
      </c>
      <c r="J7075" s="4"/>
      <c r="K7075" s="4">
        <v>-161353.46</v>
      </c>
    </row>
    <row r="7076" spans="1:11" x14ac:dyDescent="0.25">
      <c r="A7076" s="2">
        <v>43600</v>
      </c>
      <c r="B7076" s="4">
        <v>332</v>
      </c>
      <c r="C7076" s="4">
        <v>-3543.24</v>
      </c>
      <c r="D7076" s="4">
        <v>133425</v>
      </c>
      <c r="E7076" s="4">
        <v>472877.86</v>
      </c>
      <c r="F7076" s="4">
        <v>-9.56</v>
      </c>
      <c r="G7076" s="4">
        <v>19925</v>
      </c>
      <c r="H7076" s="4">
        <v>9954.9599999999991</v>
      </c>
      <c r="I7076" s="4">
        <v>51528.31</v>
      </c>
      <c r="J7076" s="4"/>
      <c r="K7076" s="4">
        <v>-161353.46</v>
      </c>
    </row>
    <row r="7077" spans="1:11" x14ac:dyDescent="0.25">
      <c r="A7077" s="2">
        <v>43601</v>
      </c>
      <c r="B7077" s="4">
        <v>332</v>
      </c>
      <c r="C7077" s="4">
        <v>-3543.24</v>
      </c>
      <c r="D7077" s="4">
        <v>133425</v>
      </c>
      <c r="E7077" s="4">
        <v>472877.86</v>
      </c>
      <c r="F7077" s="4">
        <v>-9.56</v>
      </c>
      <c r="G7077" s="4">
        <v>19925</v>
      </c>
      <c r="H7077" s="4">
        <v>9954.9599999999991</v>
      </c>
      <c r="I7077" s="4">
        <v>51528.31</v>
      </c>
      <c r="J7077" s="4"/>
      <c r="K7077" s="4">
        <v>-161353.46</v>
      </c>
    </row>
    <row r="7078" spans="1:11" x14ac:dyDescent="0.25">
      <c r="A7078" s="2">
        <v>43602</v>
      </c>
      <c r="B7078" s="4">
        <v>332</v>
      </c>
      <c r="C7078" s="4">
        <v>-3543.24</v>
      </c>
      <c r="D7078" s="4">
        <v>133425</v>
      </c>
      <c r="E7078" s="4">
        <v>472877.86</v>
      </c>
      <c r="F7078" s="4">
        <v>-9.56</v>
      </c>
      <c r="G7078" s="4">
        <v>19925</v>
      </c>
      <c r="H7078" s="4">
        <v>9954.9599999999991</v>
      </c>
      <c r="I7078" s="4">
        <v>51528.31</v>
      </c>
      <c r="J7078" s="4"/>
      <c r="K7078" s="4">
        <v>-161353.46</v>
      </c>
    </row>
    <row r="7079" spans="1:11" x14ac:dyDescent="0.25">
      <c r="A7079" s="2">
        <v>43603</v>
      </c>
      <c r="B7079" s="4">
        <v>332</v>
      </c>
      <c r="C7079" s="4">
        <v>-3543.24</v>
      </c>
      <c r="D7079" s="4">
        <v>133425</v>
      </c>
      <c r="E7079" s="4">
        <v>472877.86</v>
      </c>
      <c r="F7079" s="4">
        <v>-9.56</v>
      </c>
      <c r="G7079" s="4">
        <v>19925</v>
      </c>
      <c r="H7079" s="4">
        <v>9954.9599999999991</v>
      </c>
      <c r="I7079" s="4">
        <v>51528.31</v>
      </c>
      <c r="J7079" s="4"/>
      <c r="K7079" s="4">
        <v>-161353.46</v>
      </c>
    </row>
    <row r="7080" spans="1:11" x14ac:dyDescent="0.25">
      <c r="A7080" s="2">
        <v>43604</v>
      </c>
      <c r="B7080" s="4">
        <v>332</v>
      </c>
      <c r="C7080" s="4">
        <v>-3543.24</v>
      </c>
      <c r="D7080" s="4">
        <v>133425</v>
      </c>
      <c r="E7080" s="4">
        <v>472877.86</v>
      </c>
      <c r="F7080" s="4">
        <v>-9.56</v>
      </c>
      <c r="G7080" s="4">
        <v>19925</v>
      </c>
      <c r="H7080" s="4">
        <v>9954.9599999999991</v>
      </c>
      <c r="I7080" s="4">
        <v>51528.31</v>
      </c>
      <c r="J7080" s="4"/>
      <c r="K7080" s="4">
        <v>-161353.46</v>
      </c>
    </row>
    <row r="7081" spans="1:11" x14ac:dyDescent="0.25">
      <c r="A7081" s="2">
        <v>43605</v>
      </c>
      <c r="B7081" s="4">
        <v>332</v>
      </c>
      <c r="C7081" s="4">
        <v>-3543.24</v>
      </c>
      <c r="D7081" s="4">
        <v>133425</v>
      </c>
      <c r="E7081" s="4">
        <v>472877.86</v>
      </c>
      <c r="F7081" s="4">
        <v>-9.56</v>
      </c>
      <c r="G7081" s="4">
        <v>19925</v>
      </c>
      <c r="H7081" s="4">
        <v>9954.9599999999991</v>
      </c>
      <c r="I7081" s="4">
        <v>51528.31</v>
      </c>
      <c r="J7081" s="4"/>
      <c r="K7081" s="4">
        <v>-161353.46</v>
      </c>
    </row>
    <row r="7082" spans="1:11" x14ac:dyDescent="0.25">
      <c r="A7082" s="2">
        <v>43606</v>
      </c>
      <c r="B7082" s="4">
        <v>332</v>
      </c>
      <c r="C7082" s="4">
        <v>-3543.24</v>
      </c>
      <c r="D7082" s="4">
        <v>133425</v>
      </c>
      <c r="E7082" s="4">
        <v>472877.86</v>
      </c>
      <c r="F7082" s="4">
        <v>-9.56</v>
      </c>
      <c r="G7082" s="4">
        <v>19925</v>
      </c>
      <c r="H7082" s="4">
        <v>9954.9599999999991</v>
      </c>
      <c r="I7082" s="4">
        <v>51528.31</v>
      </c>
      <c r="J7082" s="4"/>
      <c r="K7082" s="4">
        <v>-161353.46</v>
      </c>
    </row>
    <row r="7083" spans="1:11" x14ac:dyDescent="0.25">
      <c r="A7083" s="2">
        <v>43607</v>
      </c>
      <c r="B7083" s="4">
        <v>332</v>
      </c>
      <c r="C7083" s="4">
        <v>-3543.24</v>
      </c>
      <c r="D7083" s="4">
        <v>133425</v>
      </c>
      <c r="E7083" s="4">
        <v>472877.86</v>
      </c>
      <c r="F7083" s="4">
        <v>-9.56</v>
      </c>
      <c r="G7083" s="4">
        <v>19925</v>
      </c>
      <c r="H7083" s="4">
        <v>9954.9599999999991</v>
      </c>
      <c r="I7083" s="4">
        <v>51528.31</v>
      </c>
      <c r="J7083" s="4"/>
      <c r="K7083" s="4">
        <v>-161353.46</v>
      </c>
    </row>
    <row r="7084" spans="1:11" x14ac:dyDescent="0.25">
      <c r="A7084" s="2">
        <v>43608</v>
      </c>
      <c r="B7084" s="4">
        <v>332</v>
      </c>
      <c r="C7084" s="4">
        <v>-3543.24</v>
      </c>
      <c r="D7084" s="4">
        <v>133425</v>
      </c>
      <c r="E7084" s="4">
        <v>472877.86</v>
      </c>
      <c r="F7084" s="4">
        <v>-9.56</v>
      </c>
      <c r="G7084" s="4">
        <v>19925</v>
      </c>
      <c r="H7084" s="4">
        <v>9954.9599999999991</v>
      </c>
      <c r="I7084" s="4">
        <v>51528.31</v>
      </c>
      <c r="J7084" s="4"/>
      <c r="K7084" s="4">
        <v>-161353.46</v>
      </c>
    </row>
    <row r="7085" spans="1:11" x14ac:dyDescent="0.25">
      <c r="A7085" s="2">
        <v>43609</v>
      </c>
      <c r="B7085" s="4">
        <v>332</v>
      </c>
      <c r="C7085" s="4">
        <v>-3543.24</v>
      </c>
      <c r="D7085" s="4">
        <v>133425</v>
      </c>
      <c r="E7085" s="4">
        <v>472877.86</v>
      </c>
      <c r="F7085" s="4">
        <v>-9.56</v>
      </c>
      <c r="G7085" s="4">
        <v>19925</v>
      </c>
      <c r="H7085" s="4">
        <v>9954.9599999999991</v>
      </c>
      <c r="I7085" s="4">
        <v>51528.31</v>
      </c>
      <c r="J7085" s="4"/>
      <c r="K7085" s="4">
        <v>-161353.46</v>
      </c>
    </row>
    <row r="7086" spans="1:11" x14ac:dyDescent="0.25">
      <c r="A7086" s="2">
        <v>43610</v>
      </c>
      <c r="B7086" s="4">
        <v>332</v>
      </c>
      <c r="C7086" s="4">
        <v>-3543.24</v>
      </c>
      <c r="D7086" s="4">
        <v>133425</v>
      </c>
      <c r="E7086" s="4">
        <v>472877.86</v>
      </c>
      <c r="F7086" s="4">
        <v>-9.56</v>
      </c>
      <c r="G7086" s="4">
        <v>19925</v>
      </c>
      <c r="H7086" s="4">
        <v>9954.9599999999991</v>
      </c>
      <c r="I7086" s="4">
        <v>51528.31</v>
      </c>
      <c r="J7086" s="4"/>
      <c r="K7086" s="4">
        <v>-161353.46</v>
      </c>
    </row>
    <row r="7087" spans="1:11" x14ac:dyDescent="0.25">
      <c r="A7087" s="2">
        <v>43611</v>
      </c>
      <c r="B7087" s="4">
        <v>332</v>
      </c>
      <c r="C7087" s="4">
        <v>-3543.24</v>
      </c>
      <c r="D7087" s="4">
        <v>133425</v>
      </c>
      <c r="E7087" s="4">
        <v>472877.86</v>
      </c>
      <c r="F7087" s="4">
        <v>-9.56</v>
      </c>
      <c r="G7087" s="4">
        <v>19925</v>
      </c>
      <c r="H7087" s="4">
        <v>9954.9599999999991</v>
      </c>
      <c r="I7087" s="4">
        <v>51528.31</v>
      </c>
      <c r="J7087" s="4"/>
      <c r="K7087" s="4">
        <v>-161353.46</v>
      </c>
    </row>
    <row r="7088" spans="1:11" x14ac:dyDescent="0.25">
      <c r="A7088" s="2">
        <v>43612</v>
      </c>
      <c r="B7088" s="4">
        <v>332</v>
      </c>
      <c r="C7088" s="4">
        <v>-3543.24</v>
      </c>
      <c r="D7088" s="4">
        <v>133425</v>
      </c>
      <c r="E7088" s="4">
        <v>472877.86</v>
      </c>
      <c r="F7088" s="4">
        <v>-9.56</v>
      </c>
      <c r="G7088" s="4">
        <v>19925</v>
      </c>
      <c r="H7088" s="4">
        <v>9954.9599999999991</v>
      </c>
      <c r="I7088" s="4">
        <v>51528.31</v>
      </c>
      <c r="J7088" s="4"/>
      <c r="K7088" s="4">
        <v>-161353.46</v>
      </c>
    </row>
    <row r="7089" spans="1:11" x14ac:dyDescent="0.25">
      <c r="A7089" s="2">
        <v>43613</v>
      </c>
      <c r="B7089" s="4">
        <v>332</v>
      </c>
      <c r="C7089" s="4">
        <v>-3543.24</v>
      </c>
      <c r="D7089" s="4">
        <v>133425</v>
      </c>
      <c r="E7089" s="4">
        <v>472877.86</v>
      </c>
      <c r="F7089" s="4">
        <v>-9.56</v>
      </c>
      <c r="G7089" s="4">
        <v>19925</v>
      </c>
      <c r="H7089" s="4">
        <v>9954.9599999999991</v>
      </c>
      <c r="I7089" s="4">
        <v>51528.31</v>
      </c>
      <c r="J7089" s="4"/>
      <c r="K7089" s="4">
        <v>-161353.46</v>
      </c>
    </row>
    <row r="7090" spans="1:11" x14ac:dyDescent="0.25">
      <c r="A7090" s="2">
        <v>43614</v>
      </c>
      <c r="B7090" s="4">
        <v>332</v>
      </c>
      <c r="C7090" s="4">
        <v>-3543.24</v>
      </c>
      <c r="D7090" s="4">
        <v>133425</v>
      </c>
      <c r="E7090" s="4">
        <v>472877.86</v>
      </c>
      <c r="F7090" s="4">
        <v>-9.56</v>
      </c>
      <c r="G7090" s="4">
        <v>19925</v>
      </c>
      <c r="H7090" s="4">
        <v>9954.9599999999991</v>
      </c>
      <c r="I7090" s="4">
        <v>51528.31</v>
      </c>
      <c r="J7090" s="4"/>
      <c r="K7090" s="4">
        <v>-161353.46</v>
      </c>
    </row>
    <row r="7091" spans="1:11" x14ac:dyDescent="0.25">
      <c r="A7091" s="2">
        <v>43615</v>
      </c>
      <c r="B7091" s="4">
        <v>332</v>
      </c>
      <c r="C7091" s="4">
        <v>-3543.24</v>
      </c>
      <c r="D7091" s="4">
        <v>133425</v>
      </c>
      <c r="E7091" s="4">
        <v>472877.86</v>
      </c>
      <c r="F7091" s="4">
        <v>-9.56</v>
      </c>
      <c r="G7091" s="4">
        <v>19925</v>
      </c>
      <c r="H7091" s="4">
        <v>9954.9599999999991</v>
      </c>
      <c r="I7091" s="4">
        <v>51528.31</v>
      </c>
      <c r="J7091" s="4"/>
      <c r="K7091" s="4">
        <v>-161353.46</v>
      </c>
    </row>
    <row r="7092" spans="1:11" x14ac:dyDescent="0.25">
      <c r="A7092" s="2">
        <v>43616</v>
      </c>
      <c r="B7092" s="4">
        <v>332</v>
      </c>
      <c r="C7092" s="4">
        <v>-3543.24</v>
      </c>
      <c r="D7092" s="4">
        <v>134521</v>
      </c>
      <c r="E7092" s="4">
        <v>472877.86</v>
      </c>
      <c r="F7092" s="4">
        <v>-9.2799999999999994</v>
      </c>
      <c r="G7092" s="4">
        <v>19925</v>
      </c>
      <c r="H7092" s="4">
        <v>9954.9599999999991</v>
      </c>
      <c r="I7092" s="4">
        <v>51978.76</v>
      </c>
      <c r="J7092" s="4"/>
      <c r="K7092" s="4">
        <v>-161353.46</v>
      </c>
    </row>
    <row r="7093" spans="1:11" x14ac:dyDescent="0.25">
      <c r="A7093" s="2">
        <v>43617</v>
      </c>
      <c r="B7093" s="4">
        <v>332</v>
      </c>
      <c r="C7093" s="4">
        <v>-3543.24</v>
      </c>
      <c r="D7093" s="4">
        <v>134521</v>
      </c>
      <c r="E7093" s="4">
        <v>472877.86</v>
      </c>
      <c r="F7093" s="4">
        <v>-9.2799999999999994</v>
      </c>
      <c r="G7093" s="4">
        <v>19925</v>
      </c>
      <c r="H7093" s="4">
        <v>9954.9599999999991</v>
      </c>
      <c r="I7093" s="4">
        <v>51978.76</v>
      </c>
      <c r="J7093" s="4"/>
      <c r="K7093" s="4">
        <v>-161353.46</v>
      </c>
    </row>
    <row r="7094" spans="1:11" x14ac:dyDescent="0.25">
      <c r="A7094" s="2">
        <v>43618</v>
      </c>
      <c r="B7094" s="4">
        <v>332</v>
      </c>
      <c r="C7094" s="4">
        <v>-3543.24</v>
      </c>
      <c r="D7094" s="4">
        <v>134521</v>
      </c>
      <c r="E7094" s="4">
        <v>472877.86</v>
      </c>
      <c r="F7094" s="4">
        <v>-9.2799999999999994</v>
      </c>
      <c r="G7094" s="4">
        <v>19925</v>
      </c>
      <c r="H7094" s="4">
        <v>9954.9599999999991</v>
      </c>
      <c r="I7094" s="4">
        <v>51978.76</v>
      </c>
      <c r="J7094" s="4"/>
      <c r="K7094" s="4">
        <v>-161353.46</v>
      </c>
    </row>
    <row r="7095" spans="1:11" x14ac:dyDescent="0.25">
      <c r="A7095" s="2">
        <v>43619</v>
      </c>
      <c r="B7095" s="4">
        <v>332</v>
      </c>
      <c r="C7095" s="4">
        <v>-3543.24</v>
      </c>
      <c r="D7095" s="4">
        <v>134521</v>
      </c>
      <c r="E7095" s="4">
        <v>472877.86</v>
      </c>
      <c r="F7095" s="4">
        <v>-9.2799999999999994</v>
      </c>
      <c r="G7095" s="4">
        <v>19925</v>
      </c>
      <c r="H7095" s="4">
        <v>9954.9599999999991</v>
      </c>
      <c r="I7095" s="4">
        <v>51978.76</v>
      </c>
      <c r="J7095" s="4"/>
      <c r="K7095" s="4">
        <v>-161353.46</v>
      </c>
    </row>
    <row r="7096" spans="1:11" x14ac:dyDescent="0.25">
      <c r="A7096" s="2">
        <v>43620</v>
      </c>
      <c r="B7096" s="4">
        <v>332</v>
      </c>
      <c r="C7096" s="4">
        <v>-3543.24</v>
      </c>
      <c r="D7096" s="4">
        <v>134521</v>
      </c>
      <c r="E7096" s="4">
        <v>472877.86</v>
      </c>
      <c r="F7096" s="4">
        <v>-9.2799999999999994</v>
      </c>
      <c r="G7096" s="4">
        <v>19925</v>
      </c>
      <c r="H7096" s="4">
        <v>9954.9599999999991</v>
      </c>
      <c r="I7096" s="4">
        <v>51978.76</v>
      </c>
      <c r="J7096" s="4"/>
      <c r="K7096" s="4">
        <v>-161353.46</v>
      </c>
    </row>
    <row r="7097" spans="1:11" x14ac:dyDescent="0.25">
      <c r="A7097" s="2">
        <v>43621</v>
      </c>
      <c r="B7097" s="4">
        <v>332</v>
      </c>
      <c r="C7097" s="4">
        <v>-3543.24</v>
      </c>
      <c r="D7097" s="4">
        <v>134521</v>
      </c>
      <c r="E7097" s="4">
        <v>472877.86</v>
      </c>
      <c r="F7097" s="4">
        <v>-9.2799999999999994</v>
      </c>
      <c r="G7097" s="4">
        <v>19925</v>
      </c>
      <c r="H7097" s="4">
        <v>9954.9599999999991</v>
      </c>
      <c r="I7097" s="4">
        <v>51978.76</v>
      </c>
      <c r="J7097" s="4"/>
      <c r="K7097" s="4">
        <v>-161353.46</v>
      </c>
    </row>
    <row r="7098" spans="1:11" x14ac:dyDescent="0.25">
      <c r="A7098" s="2">
        <v>43622</v>
      </c>
      <c r="B7098" s="4">
        <v>332</v>
      </c>
      <c r="C7098" s="4">
        <v>-3543.24</v>
      </c>
      <c r="D7098" s="4">
        <v>134521</v>
      </c>
      <c r="E7098" s="4">
        <v>472877.86</v>
      </c>
      <c r="F7098" s="4">
        <v>-9.2799999999999994</v>
      </c>
      <c r="G7098" s="4">
        <v>19925</v>
      </c>
      <c r="H7098" s="4">
        <v>9954.9599999999991</v>
      </c>
      <c r="I7098" s="4">
        <v>51978.76</v>
      </c>
      <c r="J7098" s="4"/>
      <c r="K7098" s="4">
        <v>-161353.46</v>
      </c>
    </row>
    <row r="7099" spans="1:11" x14ac:dyDescent="0.25">
      <c r="A7099" s="2">
        <v>43623</v>
      </c>
      <c r="B7099" s="4">
        <v>332</v>
      </c>
      <c r="C7099" s="4">
        <v>-3543.24</v>
      </c>
      <c r="D7099" s="4">
        <v>134521</v>
      </c>
      <c r="E7099" s="4">
        <v>472877.86</v>
      </c>
      <c r="F7099" s="4">
        <v>-9.2799999999999994</v>
      </c>
      <c r="G7099" s="4">
        <v>19925</v>
      </c>
      <c r="H7099" s="4">
        <v>9954.9599999999991</v>
      </c>
      <c r="I7099" s="4">
        <v>51978.76</v>
      </c>
      <c r="J7099" s="4"/>
      <c r="K7099" s="4">
        <v>-161353.46</v>
      </c>
    </row>
    <row r="7100" spans="1:11" x14ac:dyDescent="0.25">
      <c r="A7100" s="2">
        <v>43624</v>
      </c>
      <c r="B7100" s="4">
        <v>332</v>
      </c>
      <c r="C7100" s="4">
        <v>-3543.24</v>
      </c>
      <c r="D7100" s="4">
        <v>134521</v>
      </c>
      <c r="E7100" s="4">
        <v>472877.86</v>
      </c>
      <c r="F7100" s="4">
        <v>-9.2799999999999994</v>
      </c>
      <c r="G7100" s="4">
        <v>19925</v>
      </c>
      <c r="H7100" s="4">
        <v>9954.9599999999991</v>
      </c>
      <c r="I7100" s="4">
        <v>51978.76</v>
      </c>
      <c r="J7100" s="4"/>
      <c r="K7100" s="4">
        <v>-161353.46</v>
      </c>
    </row>
    <row r="7101" spans="1:11" x14ac:dyDescent="0.25">
      <c r="A7101" s="2">
        <v>43625</v>
      </c>
      <c r="B7101" s="4">
        <v>332</v>
      </c>
      <c r="C7101" s="4">
        <v>-3543.24</v>
      </c>
      <c r="D7101" s="4">
        <v>134521</v>
      </c>
      <c r="E7101" s="4">
        <v>472877.86</v>
      </c>
      <c r="F7101" s="4">
        <v>-9.2799999999999994</v>
      </c>
      <c r="G7101" s="4">
        <v>19925</v>
      </c>
      <c r="H7101" s="4">
        <v>9954.9599999999991</v>
      </c>
      <c r="I7101" s="4">
        <v>51978.76</v>
      </c>
      <c r="J7101" s="4"/>
      <c r="K7101" s="4">
        <v>-161353.46</v>
      </c>
    </row>
    <row r="7102" spans="1:11" x14ac:dyDescent="0.25">
      <c r="A7102" s="2">
        <v>43626</v>
      </c>
      <c r="B7102" s="4">
        <v>332</v>
      </c>
      <c r="C7102" s="4">
        <v>-3543.24</v>
      </c>
      <c r="D7102" s="4">
        <v>134521</v>
      </c>
      <c r="E7102" s="4">
        <v>472877.86</v>
      </c>
      <c r="F7102" s="4">
        <v>-9.2799999999999994</v>
      </c>
      <c r="G7102" s="4">
        <v>19925</v>
      </c>
      <c r="H7102" s="4">
        <v>9954.9599999999991</v>
      </c>
      <c r="I7102" s="4">
        <v>51978.76</v>
      </c>
      <c r="J7102" s="4"/>
      <c r="K7102" s="4">
        <v>-161353.46</v>
      </c>
    </row>
    <row r="7103" spans="1:11" x14ac:dyDescent="0.25">
      <c r="A7103" s="2">
        <v>43627</v>
      </c>
      <c r="B7103" s="4">
        <v>332</v>
      </c>
      <c r="C7103" s="4">
        <v>-3543.24</v>
      </c>
      <c r="D7103" s="4">
        <v>134521</v>
      </c>
      <c r="E7103" s="4">
        <v>472877.86</v>
      </c>
      <c r="F7103" s="4">
        <v>-9.2799999999999994</v>
      </c>
      <c r="G7103" s="4">
        <v>19925</v>
      </c>
      <c r="H7103" s="4">
        <v>9954.9599999999991</v>
      </c>
      <c r="I7103" s="4">
        <v>51978.76</v>
      </c>
      <c r="J7103" s="4"/>
      <c r="K7103" s="4">
        <v>-161353.46</v>
      </c>
    </row>
    <row r="7104" spans="1:11" x14ac:dyDescent="0.25">
      <c r="A7104" s="2">
        <v>43628</v>
      </c>
      <c r="B7104" s="4">
        <v>332</v>
      </c>
      <c r="C7104" s="4">
        <v>-3543.24</v>
      </c>
      <c r="D7104" s="4">
        <v>134521</v>
      </c>
      <c r="E7104" s="4">
        <v>472877.86</v>
      </c>
      <c r="F7104" s="4">
        <v>-9.2799999999999994</v>
      </c>
      <c r="G7104" s="4">
        <v>19925</v>
      </c>
      <c r="H7104" s="4">
        <v>9954.9599999999991</v>
      </c>
      <c r="I7104" s="4">
        <v>51978.76</v>
      </c>
      <c r="J7104" s="4"/>
      <c r="K7104" s="4">
        <v>-161353.46</v>
      </c>
    </row>
    <row r="7105" spans="1:11" x14ac:dyDescent="0.25">
      <c r="A7105" s="2">
        <v>43629</v>
      </c>
      <c r="B7105" s="4">
        <v>332</v>
      </c>
      <c r="C7105" s="4">
        <v>-3543.24</v>
      </c>
      <c r="D7105" s="4">
        <v>134521</v>
      </c>
      <c r="E7105" s="4">
        <v>472877.86</v>
      </c>
      <c r="F7105" s="4">
        <v>-9.2799999999999994</v>
      </c>
      <c r="G7105" s="4">
        <v>19925</v>
      </c>
      <c r="H7105" s="4">
        <v>9954.9599999999991</v>
      </c>
      <c r="I7105" s="4">
        <v>51978.76</v>
      </c>
      <c r="J7105" s="4"/>
      <c r="K7105" s="4">
        <v>-161353.46</v>
      </c>
    </row>
    <row r="7106" spans="1:11" x14ac:dyDescent="0.25">
      <c r="A7106" s="2">
        <v>43630</v>
      </c>
      <c r="B7106" s="4">
        <v>332</v>
      </c>
      <c r="C7106" s="4">
        <v>-3543.24</v>
      </c>
      <c r="D7106" s="4">
        <v>134521</v>
      </c>
      <c r="E7106" s="4">
        <v>472877.86</v>
      </c>
      <c r="F7106" s="4">
        <v>-9.2799999999999994</v>
      </c>
      <c r="G7106" s="4">
        <v>19925</v>
      </c>
      <c r="H7106" s="4">
        <v>9954.9599999999991</v>
      </c>
      <c r="I7106" s="4">
        <v>51978.76</v>
      </c>
      <c r="J7106" s="4"/>
      <c r="K7106" s="4">
        <v>-161353.46</v>
      </c>
    </row>
    <row r="7107" spans="1:11" x14ac:dyDescent="0.25">
      <c r="A7107" s="2">
        <v>43631</v>
      </c>
      <c r="B7107" s="4">
        <v>332</v>
      </c>
      <c r="C7107" s="4">
        <v>-3543.24</v>
      </c>
      <c r="D7107" s="4">
        <v>134521</v>
      </c>
      <c r="E7107" s="4">
        <v>472877.86</v>
      </c>
      <c r="F7107" s="4">
        <v>-9.2799999999999994</v>
      </c>
      <c r="G7107" s="4">
        <v>19925</v>
      </c>
      <c r="H7107" s="4">
        <v>9954.9599999999991</v>
      </c>
      <c r="I7107" s="4">
        <v>51978.76</v>
      </c>
      <c r="J7107" s="4"/>
      <c r="K7107" s="4">
        <v>-161353.46</v>
      </c>
    </row>
    <row r="7108" spans="1:11" x14ac:dyDescent="0.25">
      <c r="A7108" s="2">
        <v>43632</v>
      </c>
      <c r="B7108" s="4">
        <v>332</v>
      </c>
      <c r="C7108" s="4">
        <v>-3543.24</v>
      </c>
      <c r="D7108" s="4">
        <v>134521</v>
      </c>
      <c r="E7108" s="4">
        <v>472877.86</v>
      </c>
      <c r="F7108" s="4">
        <v>-9.2799999999999994</v>
      </c>
      <c r="G7108" s="4">
        <v>19925</v>
      </c>
      <c r="H7108" s="4">
        <v>9954.9599999999991</v>
      </c>
      <c r="I7108" s="4">
        <v>51978.76</v>
      </c>
      <c r="J7108" s="4"/>
      <c r="K7108" s="4">
        <v>-161353.46</v>
      </c>
    </row>
    <row r="7109" spans="1:11" x14ac:dyDescent="0.25">
      <c r="A7109" s="2">
        <v>43633</v>
      </c>
      <c r="B7109" s="4">
        <v>332</v>
      </c>
      <c r="C7109" s="4">
        <v>-3543.24</v>
      </c>
      <c r="D7109" s="4">
        <v>134521</v>
      </c>
      <c r="E7109" s="4">
        <v>472877.86</v>
      </c>
      <c r="F7109" s="4">
        <v>-9.2799999999999994</v>
      </c>
      <c r="G7109" s="4">
        <v>19925</v>
      </c>
      <c r="H7109" s="4">
        <v>9954.9599999999991</v>
      </c>
      <c r="I7109" s="4">
        <v>51978.76</v>
      </c>
      <c r="J7109" s="4"/>
      <c r="K7109" s="4">
        <v>-161353.46</v>
      </c>
    </row>
    <row r="7110" spans="1:11" x14ac:dyDescent="0.25">
      <c r="A7110" s="2">
        <v>43634</v>
      </c>
      <c r="B7110" s="4">
        <v>332</v>
      </c>
      <c r="C7110" s="4">
        <v>-3543.24</v>
      </c>
      <c r="D7110" s="4">
        <v>134521</v>
      </c>
      <c r="E7110" s="4">
        <v>472877.86</v>
      </c>
      <c r="F7110" s="4">
        <v>-9.2799999999999994</v>
      </c>
      <c r="G7110" s="4">
        <v>19925</v>
      </c>
      <c r="H7110" s="4">
        <v>9954.9599999999991</v>
      </c>
      <c r="I7110" s="4">
        <v>51978.76</v>
      </c>
      <c r="J7110" s="4"/>
      <c r="K7110" s="4">
        <v>-161353.46</v>
      </c>
    </row>
    <row r="7111" spans="1:11" x14ac:dyDescent="0.25">
      <c r="A7111" s="2">
        <v>43635</v>
      </c>
      <c r="B7111" s="4">
        <v>332</v>
      </c>
      <c r="C7111" s="4">
        <v>-3543.24</v>
      </c>
      <c r="D7111" s="4">
        <v>134521</v>
      </c>
      <c r="E7111" s="4">
        <v>472877.86</v>
      </c>
      <c r="F7111" s="4">
        <v>-9.2799999999999994</v>
      </c>
      <c r="G7111" s="4">
        <v>19925</v>
      </c>
      <c r="H7111" s="4">
        <v>9954.9599999999991</v>
      </c>
      <c r="I7111" s="4">
        <v>51978.76</v>
      </c>
      <c r="J7111" s="4"/>
      <c r="K7111" s="4">
        <v>-161353.46</v>
      </c>
    </row>
    <row r="7112" spans="1:11" x14ac:dyDescent="0.25">
      <c r="A7112" s="2">
        <v>43636</v>
      </c>
      <c r="B7112" s="4">
        <v>332</v>
      </c>
      <c r="C7112" s="4">
        <v>-3543.24</v>
      </c>
      <c r="D7112" s="4">
        <v>134521</v>
      </c>
      <c r="E7112" s="4">
        <v>472877.86</v>
      </c>
      <c r="F7112" s="4">
        <v>-9.2799999999999994</v>
      </c>
      <c r="G7112" s="4">
        <v>19925</v>
      </c>
      <c r="H7112" s="4">
        <v>9954.9599999999991</v>
      </c>
      <c r="I7112" s="4">
        <v>51978.76</v>
      </c>
      <c r="J7112" s="4"/>
      <c r="K7112" s="4">
        <v>-161353.46</v>
      </c>
    </row>
    <row r="7113" spans="1:11" x14ac:dyDescent="0.25">
      <c r="A7113" s="2">
        <v>43637</v>
      </c>
      <c r="B7113" s="4">
        <v>332</v>
      </c>
      <c r="C7113" s="4">
        <v>-3543.24</v>
      </c>
      <c r="D7113" s="4">
        <v>134521</v>
      </c>
      <c r="E7113" s="4">
        <v>472877.86</v>
      </c>
      <c r="F7113" s="4">
        <v>-9.2799999999999994</v>
      </c>
      <c r="G7113" s="4">
        <v>19925</v>
      </c>
      <c r="H7113" s="4">
        <v>9954.9599999999991</v>
      </c>
      <c r="I7113" s="4">
        <v>51978.76</v>
      </c>
      <c r="J7113" s="4"/>
      <c r="K7113" s="4">
        <v>-161353.46</v>
      </c>
    </row>
    <row r="7114" spans="1:11" x14ac:dyDescent="0.25">
      <c r="A7114" s="2">
        <v>43638</v>
      </c>
      <c r="B7114" s="4">
        <v>332</v>
      </c>
      <c r="C7114" s="4">
        <v>-3543.24</v>
      </c>
      <c r="D7114" s="4">
        <v>134521</v>
      </c>
      <c r="E7114" s="4">
        <v>472877.86</v>
      </c>
      <c r="F7114" s="4">
        <v>-9.2799999999999994</v>
      </c>
      <c r="G7114" s="4">
        <v>19925</v>
      </c>
      <c r="H7114" s="4">
        <v>9954.9599999999991</v>
      </c>
      <c r="I7114" s="4">
        <v>51978.76</v>
      </c>
      <c r="J7114" s="4"/>
      <c r="K7114" s="4">
        <v>-161353.46</v>
      </c>
    </row>
    <row r="7115" spans="1:11" x14ac:dyDescent="0.25">
      <c r="A7115" s="2">
        <v>43639</v>
      </c>
      <c r="B7115" s="4">
        <v>332</v>
      </c>
      <c r="C7115" s="4">
        <v>-3543.24</v>
      </c>
      <c r="D7115" s="4">
        <v>134521</v>
      </c>
      <c r="E7115" s="4">
        <v>472877.86</v>
      </c>
      <c r="F7115" s="4">
        <v>-9.2799999999999994</v>
      </c>
      <c r="G7115" s="4">
        <v>19925</v>
      </c>
      <c r="H7115" s="4">
        <v>9954.9599999999991</v>
      </c>
      <c r="I7115" s="4">
        <v>51978.76</v>
      </c>
      <c r="J7115" s="4"/>
      <c r="K7115" s="4">
        <v>-161353.46</v>
      </c>
    </row>
    <row r="7116" spans="1:11" x14ac:dyDescent="0.25">
      <c r="A7116" s="2">
        <v>43640</v>
      </c>
      <c r="B7116" s="4">
        <v>332</v>
      </c>
      <c r="C7116" s="4">
        <v>-3543.24</v>
      </c>
      <c r="D7116" s="4">
        <v>134521</v>
      </c>
      <c r="E7116" s="4">
        <v>472877.86</v>
      </c>
      <c r="F7116" s="4">
        <v>-9.2799999999999994</v>
      </c>
      <c r="G7116" s="4">
        <v>19925</v>
      </c>
      <c r="H7116" s="4">
        <v>9954.9599999999991</v>
      </c>
      <c r="I7116" s="4">
        <v>51978.76</v>
      </c>
      <c r="J7116" s="4"/>
      <c r="K7116" s="4">
        <v>-161353.46</v>
      </c>
    </row>
    <row r="7117" spans="1:11" x14ac:dyDescent="0.25">
      <c r="A7117" s="2">
        <v>43641</v>
      </c>
      <c r="B7117" s="4">
        <v>332</v>
      </c>
      <c r="C7117" s="4">
        <v>-3543.24</v>
      </c>
      <c r="D7117" s="4">
        <v>134521</v>
      </c>
      <c r="E7117" s="4">
        <v>472877.86</v>
      </c>
      <c r="F7117" s="4">
        <v>-9.2799999999999994</v>
      </c>
      <c r="G7117" s="4">
        <v>19925</v>
      </c>
      <c r="H7117" s="4">
        <v>9954.9599999999991</v>
      </c>
      <c r="I7117" s="4">
        <v>51978.76</v>
      </c>
      <c r="J7117" s="4"/>
      <c r="K7117" s="4">
        <v>-161353.46</v>
      </c>
    </row>
    <row r="7118" spans="1:11" x14ac:dyDescent="0.25">
      <c r="A7118" s="2">
        <v>43642</v>
      </c>
      <c r="B7118" s="4">
        <v>332</v>
      </c>
      <c r="C7118" s="4">
        <v>-3543.24</v>
      </c>
      <c r="D7118" s="4">
        <v>134521</v>
      </c>
      <c r="E7118" s="4">
        <v>472877.86</v>
      </c>
      <c r="F7118" s="4">
        <v>-9.2799999999999994</v>
      </c>
      <c r="G7118" s="4">
        <v>19925</v>
      </c>
      <c r="H7118" s="4">
        <v>9954.9599999999991</v>
      </c>
      <c r="I7118" s="4">
        <v>51978.76</v>
      </c>
      <c r="J7118" s="4"/>
      <c r="K7118" s="4">
        <v>-161353.46</v>
      </c>
    </row>
    <row r="7119" spans="1:11" x14ac:dyDescent="0.25">
      <c r="A7119" s="2">
        <v>43643</v>
      </c>
      <c r="B7119" s="4">
        <v>332</v>
      </c>
      <c r="C7119" s="4">
        <v>-3543.24</v>
      </c>
      <c r="D7119" s="4">
        <v>134521</v>
      </c>
      <c r="E7119" s="4">
        <v>472877.86</v>
      </c>
      <c r="F7119" s="4">
        <v>-9.2799999999999994</v>
      </c>
      <c r="G7119" s="4">
        <v>19925</v>
      </c>
      <c r="H7119" s="4">
        <v>9954.9599999999991</v>
      </c>
      <c r="I7119" s="4">
        <v>51978.76</v>
      </c>
      <c r="J7119" s="4"/>
      <c r="K7119" s="4">
        <v>-161353.46</v>
      </c>
    </row>
    <row r="7120" spans="1:11" x14ac:dyDescent="0.25">
      <c r="A7120" s="2">
        <v>43644</v>
      </c>
      <c r="B7120" s="4">
        <v>332</v>
      </c>
      <c r="C7120" s="4">
        <v>-3543.24</v>
      </c>
      <c r="D7120" s="4">
        <v>134521</v>
      </c>
      <c r="E7120" s="4">
        <v>472877.86</v>
      </c>
      <c r="F7120" s="4">
        <v>-9.2799999999999994</v>
      </c>
      <c r="G7120" s="4">
        <v>19925</v>
      </c>
      <c r="H7120" s="4">
        <v>9954.9599999999991</v>
      </c>
      <c r="I7120" s="4">
        <v>51978.76</v>
      </c>
      <c r="J7120" s="4"/>
      <c r="K7120" s="4">
        <v>-161353.46</v>
      </c>
    </row>
    <row r="7121" spans="1:11" x14ac:dyDescent="0.25">
      <c r="A7121" s="2">
        <v>43645</v>
      </c>
      <c r="B7121" s="4">
        <v>332</v>
      </c>
      <c r="C7121" s="4">
        <v>-3543.24</v>
      </c>
      <c r="D7121" s="4">
        <v>134521</v>
      </c>
      <c r="E7121" s="4">
        <v>472877.86</v>
      </c>
      <c r="F7121" s="4">
        <v>-9.2799999999999994</v>
      </c>
      <c r="G7121" s="4">
        <v>19925</v>
      </c>
      <c r="H7121" s="4">
        <v>9954.9599999999991</v>
      </c>
      <c r="I7121" s="4">
        <v>51978.76</v>
      </c>
      <c r="J7121" s="4"/>
      <c r="K7121" s="4">
        <v>-161353.46</v>
      </c>
    </row>
    <row r="7122" spans="1:11" x14ac:dyDescent="0.25">
      <c r="A7122" s="2">
        <v>43646</v>
      </c>
      <c r="B7122" s="4">
        <v>327.49</v>
      </c>
      <c r="C7122" s="4">
        <v>-2778.23</v>
      </c>
      <c r="D7122" s="4">
        <v>134967</v>
      </c>
      <c r="E7122" s="4">
        <v>481443.45</v>
      </c>
      <c r="F7122" s="4">
        <v>-8.01</v>
      </c>
      <c r="G7122" s="4">
        <v>20264</v>
      </c>
      <c r="H7122" s="4">
        <v>9954.9599999999991</v>
      </c>
      <c r="I7122" s="4">
        <v>52449.27</v>
      </c>
      <c r="J7122" s="4"/>
      <c r="K7122" s="4">
        <v>-163836.35999999999</v>
      </c>
    </row>
    <row r="7123" spans="1:11" x14ac:dyDescent="0.25">
      <c r="A7123" s="2">
        <v>43647</v>
      </c>
      <c r="B7123" s="4">
        <v>327.49</v>
      </c>
      <c r="C7123" s="4">
        <v>-2778.23</v>
      </c>
      <c r="D7123" s="4">
        <v>134967</v>
      </c>
      <c r="E7123" s="4">
        <v>481443.45</v>
      </c>
      <c r="F7123" s="4">
        <v>-8.01</v>
      </c>
      <c r="G7123" s="4">
        <v>20264</v>
      </c>
      <c r="H7123" s="4">
        <v>9954.9599999999991</v>
      </c>
      <c r="I7123" s="4">
        <v>52449.27</v>
      </c>
      <c r="J7123" s="4"/>
      <c r="K7123" s="4">
        <v>-163836.35999999999</v>
      </c>
    </row>
    <row r="7124" spans="1:11" x14ac:dyDescent="0.25">
      <c r="A7124" s="2">
        <v>43648</v>
      </c>
      <c r="B7124" s="4">
        <v>327.49</v>
      </c>
      <c r="C7124" s="4">
        <v>-2778.23</v>
      </c>
      <c r="D7124" s="4">
        <v>134967</v>
      </c>
      <c r="E7124" s="4">
        <v>481443.45</v>
      </c>
      <c r="F7124" s="4">
        <v>-8.01</v>
      </c>
      <c r="G7124" s="4">
        <v>20264</v>
      </c>
      <c r="H7124" s="4">
        <v>9954.9599999999991</v>
      </c>
      <c r="I7124" s="4">
        <v>52449.27</v>
      </c>
      <c r="J7124" s="4"/>
      <c r="K7124" s="4">
        <v>-163836.35999999999</v>
      </c>
    </row>
    <row r="7125" spans="1:11" x14ac:dyDescent="0.25">
      <c r="A7125" s="2">
        <v>43649</v>
      </c>
      <c r="B7125" s="4">
        <v>327.49</v>
      </c>
      <c r="C7125" s="4">
        <v>-2778.23</v>
      </c>
      <c r="D7125" s="4">
        <v>134967</v>
      </c>
      <c r="E7125" s="4">
        <v>481443.45</v>
      </c>
      <c r="F7125" s="4">
        <v>-8.01</v>
      </c>
      <c r="G7125" s="4">
        <v>20264</v>
      </c>
      <c r="H7125" s="4">
        <v>9954.9599999999991</v>
      </c>
      <c r="I7125" s="4">
        <v>52449.27</v>
      </c>
      <c r="J7125" s="4"/>
      <c r="K7125" s="4">
        <v>-163836.35999999999</v>
      </c>
    </row>
    <row r="7126" spans="1:11" x14ac:dyDescent="0.25">
      <c r="A7126" s="2">
        <v>43650</v>
      </c>
      <c r="B7126" s="4">
        <v>327.49</v>
      </c>
      <c r="C7126" s="4">
        <v>-2778.23</v>
      </c>
      <c r="D7126" s="4">
        <v>134967</v>
      </c>
      <c r="E7126" s="4">
        <v>481443.45</v>
      </c>
      <c r="F7126" s="4">
        <v>-8.01</v>
      </c>
      <c r="G7126" s="4">
        <v>20264</v>
      </c>
      <c r="H7126" s="4">
        <v>9954.9599999999991</v>
      </c>
      <c r="I7126" s="4">
        <v>52449.27</v>
      </c>
      <c r="J7126" s="4"/>
      <c r="K7126" s="4">
        <v>-163836.35999999999</v>
      </c>
    </row>
    <row r="7127" spans="1:11" x14ac:dyDescent="0.25">
      <c r="A7127" s="2">
        <v>43651</v>
      </c>
      <c r="B7127" s="4">
        <v>327.49</v>
      </c>
      <c r="C7127" s="4">
        <v>-2778.23</v>
      </c>
      <c r="D7127" s="4">
        <v>134967</v>
      </c>
      <c r="E7127" s="4">
        <v>481443.45</v>
      </c>
      <c r="F7127" s="4">
        <v>-8.01</v>
      </c>
      <c r="G7127" s="4">
        <v>20264</v>
      </c>
      <c r="H7127" s="4">
        <v>9954.9599999999991</v>
      </c>
      <c r="I7127" s="4">
        <v>52449.27</v>
      </c>
      <c r="J7127" s="4"/>
      <c r="K7127" s="4">
        <v>-163836.35999999999</v>
      </c>
    </row>
    <row r="7128" spans="1:11" x14ac:dyDescent="0.25">
      <c r="A7128" s="2">
        <v>43652</v>
      </c>
      <c r="B7128" s="4">
        <v>327.49</v>
      </c>
      <c r="C7128" s="4">
        <v>-2778.23</v>
      </c>
      <c r="D7128" s="4">
        <v>134967</v>
      </c>
      <c r="E7128" s="4">
        <v>481443.45</v>
      </c>
      <c r="F7128" s="4">
        <v>-8.01</v>
      </c>
      <c r="G7128" s="4">
        <v>20264</v>
      </c>
      <c r="H7128" s="4">
        <v>9954.9599999999991</v>
      </c>
      <c r="I7128" s="4">
        <v>52449.27</v>
      </c>
      <c r="J7128" s="4"/>
      <c r="K7128" s="4">
        <v>-163836.35999999999</v>
      </c>
    </row>
    <row r="7129" spans="1:11" x14ac:dyDescent="0.25">
      <c r="A7129" s="2">
        <v>43653</v>
      </c>
      <c r="B7129" s="4">
        <v>327.49</v>
      </c>
      <c r="C7129" s="4">
        <v>-2778.23</v>
      </c>
      <c r="D7129" s="4">
        <v>134967</v>
      </c>
      <c r="E7129" s="4">
        <v>481443.45</v>
      </c>
      <c r="F7129" s="4">
        <v>-8.01</v>
      </c>
      <c r="G7129" s="4">
        <v>20264</v>
      </c>
      <c r="H7129" s="4">
        <v>9954.9599999999991</v>
      </c>
      <c r="I7129" s="4">
        <v>52449.27</v>
      </c>
      <c r="J7129" s="4"/>
      <c r="K7129" s="4">
        <v>-163836.35999999999</v>
      </c>
    </row>
    <row r="7130" spans="1:11" x14ac:dyDescent="0.25">
      <c r="A7130" s="2">
        <v>43654</v>
      </c>
      <c r="B7130" s="4">
        <v>327.49</v>
      </c>
      <c r="C7130" s="4">
        <v>-2778.23</v>
      </c>
      <c r="D7130" s="4">
        <v>134967</v>
      </c>
      <c r="E7130" s="4">
        <v>481443.45</v>
      </c>
      <c r="F7130" s="4">
        <v>-8.01</v>
      </c>
      <c r="G7130" s="4">
        <v>20264</v>
      </c>
      <c r="H7130" s="4">
        <v>9954.9599999999991</v>
      </c>
      <c r="I7130" s="4">
        <v>52449.27</v>
      </c>
      <c r="J7130" s="4"/>
      <c r="K7130" s="4">
        <v>-163836.35999999999</v>
      </c>
    </row>
    <row r="7131" spans="1:11" x14ac:dyDescent="0.25">
      <c r="A7131" s="2">
        <v>43655</v>
      </c>
      <c r="B7131" s="4">
        <v>327.49</v>
      </c>
      <c r="C7131" s="4">
        <v>-2778.23</v>
      </c>
      <c r="D7131" s="4">
        <v>134967</v>
      </c>
      <c r="E7131" s="4">
        <v>481443.45</v>
      </c>
      <c r="F7131" s="4">
        <v>-8.01</v>
      </c>
      <c r="G7131" s="4">
        <v>20264</v>
      </c>
      <c r="H7131" s="4">
        <v>9954.9599999999991</v>
      </c>
      <c r="I7131" s="4">
        <v>52449.27</v>
      </c>
      <c r="J7131" s="4"/>
      <c r="K7131" s="4">
        <v>-163836.35999999999</v>
      </c>
    </row>
    <row r="7132" spans="1:11" x14ac:dyDescent="0.25">
      <c r="A7132" s="2">
        <v>43656</v>
      </c>
      <c r="B7132" s="4">
        <v>327.49</v>
      </c>
      <c r="C7132" s="4">
        <v>-2778.23</v>
      </c>
      <c r="D7132" s="4">
        <v>134967</v>
      </c>
      <c r="E7132" s="4">
        <v>481443.45</v>
      </c>
      <c r="F7132" s="4">
        <v>-8.01</v>
      </c>
      <c r="G7132" s="4">
        <v>20264</v>
      </c>
      <c r="H7132" s="4">
        <v>9954.9599999999991</v>
      </c>
      <c r="I7132" s="4">
        <v>52449.27</v>
      </c>
      <c r="J7132" s="4"/>
      <c r="K7132" s="4">
        <v>-163836.35999999999</v>
      </c>
    </row>
    <row r="7133" spans="1:11" x14ac:dyDescent="0.25">
      <c r="A7133" s="2">
        <v>43657</v>
      </c>
      <c r="B7133" s="4">
        <v>327.49</v>
      </c>
      <c r="C7133" s="4">
        <v>-2778.23</v>
      </c>
      <c r="D7133" s="4">
        <v>134967</v>
      </c>
      <c r="E7133" s="4">
        <v>481443.45</v>
      </c>
      <c r="F7133" s="4">
        <v>-8.01</v>
      </c>
      <c r="G7133" s="4">
        <v>20264</v>
      </c>
      <c r="H7133" s="4">
        <v>9954.9599999999991</v>
      </c>
      <c r="I7133" s="4">
        <v>52449.27</v>
      </c>
      <c r="J7133" s="4"/>
      <c r="K7133" s="4">
        <v>-163836.35999999999</v>
      </c>
    </row>
    <row r="7134" spans="1:11" x14ac:dyDescent="0.25">
      <c r="A7134" s="2">
        <v>43658</v>
      </c>
      <c r="B7134" s="4">
        <v>327.49</v>
      </c>
      <c r="C7134" s="4">
        <v>-2778.23</v>
      </c>
      <c r="D7134" s="4">
        <v>134967</v>
      </c>
      <c r="E7134" s="4">
        <v>481443.45</v>
      </c>
      <c r="F7134" s="4">
        <v>-8.01</v>
      </c>
      <c r="G7134" s="4">
        <v>20264</v>
      </c>
      <c r="H7134" s="4">
        <v>9954.9599999999991</v>
      </c>
      <c r="I7134" s="4">
        <v>52449.27</v>
      </c>
      <c r="J7134" s="4"/>
      <c r="K7134" s="4">
        <v>-163836.35999999999</v>
      </c>
    </row>
    <row r="7135" spans="1:11" x14ac:dyDescent="0.25">
      <c r="A7135" s="2">
        <v>43659</v>
      </c>
      <c r="B7135" s="4">
        <v>327.49</v>
      </c>
      <c r="C7135" s="4">
        <v>-2778.23</v>
      </c>
      <c r="D7135" s="4">
        <v>134967</v>
      </c>
      <c r="E7135" s="4">
        <v>481443.45</v>
      </c>
      <c r="F7135" s="4">
        <v>-8.01</v>
      </c>
      <c r="G7135" s="4">
        <v>20264</v>
      </c>
      <c r="H7135" s="4">
        <v>9954.9599999999991</v>
      </c>
      <c r="I7135" s="4">
        <v>52449.27</v>
      </c>
      <c r="J7135" s="4"/>
      <c r="K7135" s="4">
        <v>-163836.35999999999</v>
      </c>
    </row>
    <row r="7136" spans="1:11" x14ac:dyDescent="0.25">
      <c r="A7136" s="2">
        <v>43660</v>
      </c>
      <c r="B7136" s="4">
        <v>327.49</v>
      </c>
      <c r="C7136" s="4">
        <v>-2778.23</v>
      </c>
      <c r="D7136" s="4">
        <v>134967</v>
      </c>
      <c r="E7136" s="4">
        <v>481443.45</v>
      </c>
      <c r="F7136" s="4">
        <v>-8.01</v>
      </c>
      <c r="G7136" s="4">
        <v>20264</v>
      </c>
      <c r="H7136" s="4">
        <v>9954.9599999999991</v>
      </c>
      <c r="I7136" s="4">
        <v>52449.27</v>
      </c>
      <c r="J7136" s="4"/>
      <c r="K7136" s="4">
        <v>-163836.35999999999</v>
      </c>
    </row>
    <row r="7137" spans="1:11" x14ac:dyDescent="0.25">
      <c r="A7137" s="2">
        <v>43661</v>
      </c>
      <c r="B7137" s="4">
        <v>327.49</v>
      </c>
      <c r="C7137" s="4">
        <v>-2778.23</v>
      </c>
      <c r="D7137" s="4">
        <v>134967</v>
      </c>
      <c r="E7137" s="4">
        <v>481443.45</v>
      </c>
      <c r="F7137" s="4">
        <v>-8.01</v>
      </c>
      <c r="G7137" s="4">
        <v>20264</v>
      </c>
      <c r="H7137" s="4">
        <v>9954.9599999999991</v>
      </c>
      <c r="I7137" s="4">
        <v>52449.27</v>
      </c>
      <c r="J7137" s="4"/>
      <c r="K7137" s="4">
        <v>-163836.35999999999</v>
      </c>
    </row>
    <row r="7138" spans="1:11" x14ac:dyDescent="0.25">
      <c r="A7138" s="2">
        <v>43662</v>
      </c>
      <c r="B7138" s="4">
        <v>327.49</v>
      </c>
      <c r="C7138" s="4">
        <v>-2778.23</v>
      </c>
      <c r="D7138" s="4">
        <v>134967</v>
      </c>
      <c r="E7138" s="4">
        <v>481443.45</v>
      </c>
      <c r="F7138" s="4">
        <v>-8.01</v>
      </c>
      <c r="G7138" s="4">
        <v>20264</v>
      </c>
      <c r="H7138" s="4">
        <v>9954.9599999999991</v>
      </c>
      <c r="I7138" s="4">
        <v>52449.27</v>
      </c>
      <c r="J7138" s="4"/>
      <c r="K7138" s="4">
        <v>-163836.35999999999</v>
      </c>
    </row>
    <row r="7139" spans="1:11" x14ac:dyDescent="0.25">
      <c r="A7139" s="2">
        <v>43663</v>
      </c>
      <c r="B7139" s="4">
        <v>327.49</v>
      </c>
      <c r="C7139" s="4">
        <v>-2778.23</v>
      </c>
      <c r="D7139" s="4">
        <v>134967</v>
      </c>
      <c r="E7139" s="4">
        <v>481443.45</v>
      </c>
      <c r="F7139" s="4">
        <v>-8.01</v>
      </c>
      <c r="G7139" s="4">
        <v>20264</v>
      </c>
      <c r="H7139" s="4">
        <v>9954.9599999999991</v>
      </c>
      <c r="I7139" s="4">
        <v>52449.27</v>
      </c>
      <c r="J7139" s="4"/>
      <c r="K7139" s="4">
        <v>-163836.35999999999</v>
      </c>
    </row>
    <row r="7140" spans="1:11" x14ac:dyDescent="0.25">
      <c r="A7140" s="2">
        <v>43664</v>
      </c>
      <c r="B7140" s="4">
        <v>327.49</v>
      </c>
      <c r="C7140" s="4">
        <v>-2778.23</v>
      </c>
      <c r="D7140" s="4">
        <v>134967</v>
      </c>
      <c r="E7140" s="4">
        <v>481443.45</v>
      </c>
      <c r="F7140" s="4">
        <v>-8.01</v>
      </c>
      <c r="G7140" s="4">
        <v>20264</v>
      </c>
      <c r="H7140" s="4">
        <v>9954.9599999999991</v>
      </c>
      <c r="I7140" s="4">
        <v>52449.27</v>
      </c>
      <c r="J7140" s="4"/>
      <c r="K7140" s="4">
        <v>-163836.35999999999</v>
      </c>
    </row>
    <row r="7141" spans="1:11" x14ac:dyDescent="0.25">
      <c r="A7141" s="2">
        <v>43665</v>
      </c>
      <c r="B7141" s="4">
        <v>327.49</v>
      </c>
      <c r="C7141" s="4">
        <v>-2778.23</v>
      </c>
      <c r="D7141" s="4">
        <v>134967</v>
      </c>
      <c r="E7141" s="4">
        <v>481443.45</v>
      </c>
      <c r="F7141" s="4">
        <v>-8.01</v>
      </c>
      <c r="G7141" s="4">
        <v>20264</v>
      </c>
      <c r="H7141" s="4">
        <v>9954.9599999999991</v>
      </c>
      <c r="I7141" s="4">
        <v>52449.27</v>
      </c>
      <c r="J7141" s="4"/>
      <c r="K7141" s="4">
        <v>-163836.35999999999</v>
      </c>
    </row>
    <row r="7142" spans="1:11" x14ac:dyDescent="0.25">
      <c r="A7142" s="2">
        <v>43666</v>
      </c>
      <c r="B7142" s="4">
        <v>327.49</v>
      </c>
      <c r="C7142" s="4">
        <v>-2778.23</v>
      </c>
      <c r="D7142" s="4">
        <v>134967</v>
      </c>
      <c r="E7142" s="4">
        <v>481443.45</v>
      </c>
      <c r="F7142" s="4">
        <v>-8.01</v>
      </c>
      <c r="G7142" s="4">
        <v>20264</v>
      </c>
      <c r="H7142" s="4">
        <v>9954.9599999999991</v>
      </c>
      <c r="I7142" s="4">
        <v>52449.27</v>
      </c>
      <c r="J7142" s="4"/>
      <c r="K7142" s="4">
        <v>-163836.35999999999</v>
      </c>
    </row>
    <row r="7143" spans="1:11" x14ac:dyDescent="0.25">
      <c r="A7143" s="2">
        <v>43667</v>
      </c>
      <c r="B7143" s="4">
        <v>327.49</v>
      </c>
      <c r="C7143" s="4">
        <v>-2778.23</v>
      </c>
      <c r="D7143" s="4">
        <v>134967</v>
      </c>
      <c r="E7143" s="4">
        <v>481443.45</v>
      </c>
      <c r="F7143" s="4">
        <v>-8.01</v>
      </c>
      <c r="G7143" s="4">
        <v>20264</v>
      </c>
      <c r="H7143" s="4">
        <v>9954.9599999999991</v>
      </c>
      <c r="I7143" s="4">
        <v>52449.27</v>
      </c>
      <c r="J7143" s="4"/>
      <c r="K7143" s="4">
        <v>-163836.35999999999</v>
      </c>
    </row>
    <row r="7144" spans="1:11" x14ac:dyDescent="0.25">
      <c r="A7144" s="2">
        <v>43668</v>
      </c>
      <c r="B7144" s="4">
        <v>327.49</v>
      </c>
      <c r="C7144" s="4">
        <v>-2778.23</v>
      </c>
      <c r="D7144" s="4">
        <v>134967</v>
      </c>
      <c r="E7144" s="4">
        <v>481443.45</v>
      </c>
      <c r="F7144" s="4">
        <v>-8.01</v>
      </c>
      <c r="G7144" s="4">
        <v>20264</v>
      </c>
      <c r="H7144" s="4">
        <v>9954.9599999999991</v>
      </c>
      <c r="I7144" s="4">
        <v>52449.27</v>
      </c>
      <c r="J7144" s="4"/>
      <c r="K7144" s="4">
        <v>-163836.35999999999</v>
      </c>
    </row>
    <row r="7145" spans="1:11" x14ac:dyDescent="0.25">
      <c r="A7145" s="2">
        <v>43669</v>
      </c>
      <c r="B7145" s="4">
        <v>327.49</v>
      </c>
      <c r="C7145" s="4">
        <v>-2778.23</v>
      </c>
      <c r="D7145" s="4">
        <v>134967</v>
      </c>
      <c r="E7145" s="4">
        <v>481443.45</v>
      </c>
      <c r="F7145" s="4">
        <v>-8.01</v>
      </c>
      <c r="G7145" s="4">
        <v>20264</v>
      </c>
      <c r="H7145" s="4">
        <v>9954.9599999999991</v>
      </c>
      <c r="I7145" s="4">
        <v>52449.27</v>
      </c>
      <c r="J7145" s="4"/>
      <c r="K7145" s="4">
        <v>-163836.35999999999</v>
      </c>
    </row>
    <row r="7146" spans="1:11" x14ac:dyDescent="0.25">
      <c r="A7146" s="2">
        <v>43670</v>
      </c>
      <c r="B7146" s="4">
        <v>327.49</v>
      </c>
      <c r="C7146" s="4">
        <v>-2778.23</v>
      </c>
      <c r="D7146" s="4">
        <v>134967</v>
      </c>
      <c r="E7146" s="4">
        <v>481443.45</v>
      </c>
      <c r="F7146" s="4">
        <v>-8.01</v>
      </c>
      <c r="G7146" s="4">
        <v>20264</v>
      </c>
      <c r="H7146" s="4">
        <v>9954.9599999999991</v>
      </c>
      <c r="I7146" s="4">
        <v>52449.27</v>
      </c>
      <c r="J7146" s="4"/>
      <c r="K7146" s="4">
        <v>-163836.35999999999</v>
      </c>
    </row>
    <row r="7147" spans="1:11" x14ac:dyDescent="0.25">
      <c r="A7147" s="2">
        <v>43671</v>
      </c>
      <c r="B7147" s="4">
        <v>327.49</v>
      </c>
      <c r="C7147" s="4">
        <v>-2778.23</v>
      </c>
      <c r="D7147" s="4">
        <v>134967</v>
      </c>
      <c r="E7147" s="4">
        <v>481443.45</v>
      </c>
      <c r="F7147" s="4">
        <v>-8.01</v>
      </c>
      <c r="G7147" s="4">
        <v>20264</v>
      </c>
      <c r="H7147" s="4">
        <v>9954.9599999999991</v>
      </c>
      <c r="I7147" s="4">
        <v>52449.27</v>
      </c>
      <c r="J7147" s="4"/>
      <c r="K7147" s="4">
        <v>-163836.35999999999</v>
      </c>
    </row>
    <row r="7148" spans="1:11" x14ac:dyDescent="0.25">
      <c r="A7148" s="2">
        <v>43672</v>
      </c>
      <c r="B7148" s="4">
        <v>327.49</v>
      </c>
      <c r="C7148" s="4">
        <v>-2778.23</v>
      </c>
      <c r="D7148" s="4">
        <v>134967</v>
      </c>
      <c r="E7148" s="4">
        <v>481443.45</v>
      </c>
      <c r="F7148" s="4">
        <v>-8.01</v>
      </c>
      <c r="G7148" s="4">
        <v>20264</v>
      </c>
      <c r="H7148" s="4">
        <v>9954.9599999999991</v>
      </c>
      <c r="I7148" s="4">
        <v>52449.27</v>
      </c>
      <c r="J7148" s="4"/>
      <c r="K7148" s="4">
        <v>-163836.35999999999</v>
      </c>
    </row>
    <row r="7149" spans="1:11" x14ac:dyDescent="0.25">
      <c r="A7149" s="2">
        <v>43673</v>
      </c>
      <c r="B7149" s="4">
        <v>327.49</v>
      </c>
      <c r="C7149" s="4">
        <v>-2778.23</v>
      </c>
      <c r="D7149" s="4">
        <v>134967</v>
      </c>
      <c r="E7149" s="4">
        <v>481443.45</v>
      </c>
      <c r="F7149" s="4">
        <v>-8.01</v>
      </c>
      <c r="G7149" s="4">
        <v>20264</v>
      </c>
      <c r="H7149" s="4">
        <v>9954.9599999999991</v>
      </c>
      <c r="I7149" s="4">
        <v>52449.27</v>
      </c>
      <c r="J7149" s="4"/>
      <c r="K7149" s="4">
        <v>-163836.35999999999</v>
      </c>
    </row>
    <row r="7150" spans="1:11" x14ac:dyDescent="0.25">
      <c r="A7150" s="2">
        <v>43674</v>
      </c>
      <c r="B7150" s="4">
        <v>327.49</v>
      </c>
      <c r="C7150" s="4">
        <v>-2778.23</v>
      </c>
      <c r="D7150" s="4">
        <v>134967</v>
      </c>
      <c r="E7150" s="4">
        <v>481443.45</v>
      </c>
      <c r="F7150" s="4">
        <v>-8.01</v>
      </c>
      <c r="G7150" s="4">
        <v>20264</v>
      </c>
      <c r="H7150" s="4">
        <v>9954.9599999999991</v>
      </c>
      <c r="I7150" s="4">
        <v>52449.27</v>
      </c>
      <c r="J7150" s="4"/>
      <c r="K7150" s="4">
        <v>-163836.35999999999</v>
      </c>
    </row>
    <row r="7151" spans="1:11" x14ac:dyDescent="0.25">
      <c r="A7151" s="2">
        <v>43675</v>
      </c>
      <c r="B7151" s="4">
        <v>327.49</v>
      </c>
      <c r="C7151" s="4">
        <v>-2778.23</v>
      </c>
      <c r="D7151" s="4">
        <v>134967</v>
      </c>
      <c r="E7151" s="4">
        <v>481443.45</v>
      </c>
      <c r="F7151" s="4">
        <v>-8.01</v>
      </c>
      <c r="G7151" s="4">
        <v>20264</v>
      </c>
      <c r="H7151" s="4">
        <v>9954.9599999999991</v>
      </c>
      <c r="I7151" s="4">
        <v>52449.27</v>
      </c>
      <c r="J7151" s="4"/>
      <c r="K7151" s="4">
        <v>-163836.35999999999</v>
      </c>
    </row>
    <row r="7152" spans="1:11" x14ac:dyDescent="0.25">
      <c r="A7152" s="2">
        <v>43676</v>
      </c>
      <c r="B7152" s="4">
        <v>327.49</v>
      </c>
      <c r="C7152" s="4">
        <v>-2778.23</v>
      </c>
      <c r="D7152" s="4">
        <v>134967</v>
      </c>
      <c r="E7152" s="4">
        <v>481443.45</v>
      </c>
      <c r="F7152" s="4">
        <v>-8.01</v>
      </c>
      <c r="G7152" s="4">
        <v>20264</v>
      </c>
      <c r="H7152" s="4">
        <v>9954.9599999999991</v>
      </c>
      <c r="I7152" s="4">
        <v>52449.27</v>
      </c>
      <c r="J7152" s="4"/>
      <c r="K7152" s="4">
        <v>-163836.35999999999</v>
      </c>
    </row>
    <row r="7153" spans="1:11" x14ac:dyDescent="0.25">
      <c r="A7153" s="2">
        <v>43677</v>
      </c>
      <c r="B7153" s="4">
        <v>327.49</v>
      </c>
      <c r="C7153" s="4">
        <v>-2778.23</v>
      </c>
      <c r="D7153" s="4">
        <v>135716</v>
      </c>
      <c r="E7153" s="4">
        <v>481443.45</v>
      </c>
      <c r="F7153" s="4">
        <v>-6.93</v>
      </c>
      <c r="G7153" s="4">
        <v>20264</v>
      </c>
      <c r="H7153" s="4">
        <v>9954.9599999999991</v>
      </c>
      <c r="I7153" s="4">
        <v>52372.44</v>
      </c>
      <c r="J7153" s="4"/>
      <c r="K7153" s="4">
        <v>-163836.35999999999</v>
      </c>
    </row>
    <row r="7154" spans="1:11" x14ac:dyDescent="0.25">
      <c r="A7154" s="2">
        <v>43678</v>
      </c>
      <c r="B7154" s="4">
        <v>327.49</v>
      </c>
      <c r="C7154" s="4">
        <v>-2778.23</v>
      </c>
      <c r="D7154" s="4">
        <v>135716</v>
      </c>
      <c r="E7154" s="4">
        <v>481443.45</v>
      </c>
      <c r="F7154" s="4">
        <v>-6.93</v>
      </c>
      <c r="G7154" s="4">
        <v>20264</v>
      </c>
      <c r="H7154" s="4">
        <v>9954.9599999999991</v>
      </c>
      <c r="I7154" s="4">
        <v>52372.44</v>
      </c>
      <c r="J7154" s="4"/>
      <c r="K7154" s="4">
        <v>-163836.35999999999</v>
      </c>
    </row>
    <row r="7155" spans="1:11" x14ac:dyDescent="0.25">
      <c r="A7155" s="2">
        <v>43679</v>
      </c>
      <c r="B7155" s="4">
        <v>327.49</v>
      </c>
      <c r="C7155" s="4">
        <v>-2778.23</v>
      </c>
      <c r="D7155" s="4">
        <v>135716</v>
      </c>
      <c r="E7155" s="4">
        <v>481443.45</v>
      </c>
      <c r="F7155" s="4">
        <v>-6.93</v>
      </c>
      <c r="G7155" s="4">
        <v>20264</v>
      </c>
      <c r="H7155" s="4">
        <v>9954.9599999999991</v>
      </c>
      <c r="I7155" s="4">
        <v>52372.44</v>
      </c>
      <c r="J7155" s="4"/>
      <c r="K7155" s="4">
        <v>-163836.35999999999</v>
      </c>
    </row>
    <row r="7156" spans="1:11" x14ac:dyDescent="0.25">
      <c r="A7156" s="2">
        <v>43680</v>
      </c>
      <c r="B7156" s="4">
        <v>327.49</v>
      </c>
      <c r="C7156" s="4">
        <v>-2778.23</v>
      </c>
      <c r="D7156" s="4">
        <v>135716</v>
      </c>
      <c r="E7156" s="4">
        <v>481443.45</v>
      </c>
      <c r="F7156" s="4">
        <v>-6.93</v>
      </c>
      <c r="G7156" s="4">
        <v>20264</v>
      </c>
      <c r="H7156" s="4">
        <v>9954.9599999999991</v>
      </c>
      <c r="I7156" s="4">
        <v>52372.44</v>
      </c>
      <c r="J7156" s="4"/>
      <c r="K7156" s="4">
        <v>-163836.35999999999</v>
      </c>
    </row>
    <row r="7157" spans="1:11" x14ac:dyDescent="0.25">
      <c r="A7157" s="2">
        <v>43681</v>
      </c>
      <c r="B7157" s="4">
        <v>327.49</v>
      </c>
      <c r="C7157" s="4">
        <v>-2778.23</v>
      </c>
      <c r="D7157" s="4">
        <v>135716</v>
      </c>
      <c r="E7157" s="4">
        <v>481443.45</v>
      </c>
      <c r="F7157" s="4">
        <v>-6.93</v>
      </c>
      <c r="G7157" s="4">
        <v>20264</v>
      </c>
      <c r="H7157" s="4">
        <v>9954.9599999999991</v>
      </c>
      <c r="I7157" s="4">
        <v>52372.44</v>
      </c>
      <c r="J7157" s="4"/>
      <c r="K7157" s="4">
        <v>-163836.35999999999</v>
      </c>
    </row>
    <row r="7158" spans="1:11" x14ac:dyDescent="0.25">
      <c r="A7158" s="2">
        <v>43682</v>
      </c>
      <c r="B7158" s="4">
        <v>327.49</v>
      </c>
      <c r="C7158" s="4">
        <v>-2778.23</v>
      </c>
      <c r="D7158" s="4">
        <v>135716</v>
      </c>
      <c r="E7158" s="4">
        <v>481443.45</v>
      </c>
      <c r="F7158" s="4">
        <v>-6.93</v>
      </c>
      <c r="G7158" s="4">
        <v>20264</v>
      </c>
      <c r="H7158" s="4">
        <v>9954.9599999999991</v>
      </c>
      <c r="I7158" s="4">
        <v>52372.44</v>
      </c>
      <c r="J7158" s="4"/>
      <c r="K7158" s="4">
        <v>-163836.35999999999</v>
      </c>
    </row>
    <row r="7159" spans="1:11" x14ac:dyDescent="0.25">
      <c r="A7159" s="2">
        <v>43683</v>
      </c>
      <c r="B7159" s="4">
        <v>327.49</v>
      </c>
      <c r="C7159" s="4">
        <v>-2778.23</v>
      </c>
      <c r="D7159" s="4">
        <v>135716</v>
      </c>
      <c r="E7159" s="4">
        <v>481443.45</v>
      </c>
      <c r="F7159" s="4">
        <v>-6.93</v>
      </c>
      <c r="G7159" s="4">
        <v>20264</v>
      </c>
      <c r="H7159" s="4">
        <v>9954.9599999999991</v>
      </c>
      <c r="I7159" s="4">
        <v>52372.44</v>
      </c>
      <c r="J7159" s="4"/>
      <c r="K7159" s="4">
        <v>-163836.35999999999</v>
      </c>
    </row>
    <row r="7160" spans="1:11" x14ac:dyDescent="0.25">
      <c r="A7160" s="2">
        <v>43684</v>
      </c>
      <c r="B7160" s="4">
        <v>327.49</v>
      </c>
      <c r="C7160" s="4">
        <v>-2778.23</v>
      </c>
      <c r="D7160" s="4">
        <v>135716</v>
      </c>
      <c r="E7160" s="4">
        <v>481443.45</v>
      </c>
      <c r="F7160" s="4">
        <v>-6.93</v>
      </c>
      <c r="G7160" s="4">
        <v>20264</v>
      </c>
      <c r="H7160" s="4">
        <v>9954.9599999999991</v>
      </c>
      <c r="I7160" s="4">
        <v>52372.44</v>
      </c>
      <c r="J7160" s="4"/>
      <c r="K7160" s="4">
        <v>-163836.35999999999</v>
      </c>
    </row>
    <row r="7161" spans="1:11" x14ac:dyDescent="0.25">
      <c r="A7161" s="2">
        <v>43685</v>
      </c>
      <c r="B7161" s="4">
        <v>327.49</v>
      </c>
      <c r="C7161" s="4">
        <v>-2778.23</v>
      </c>
      <c r="D7161" s="4">
        <v>135716</v>
      </c>
      <c r="E7161" s="4">
        <v>481443.45</v>
      </c>
      <c r="F7161" s="4">
        <v>-6.93</v>
      </c>
      <c r="G7161" s="4">
        <v>20264</v>
      </c>
      <c r="H7161" s="4">
        <v>9954.9599999999991</v>
      </c>
      <c r="I7161" s="4">
        <v>52372.44</v>
      </c>
      <c r="J7161" s="4"/>
      <c r="K7161" s="4">
        <v>-163836.35999999999</v>
      </c>
    </row>
    <row r="7162" spans="1:11" x14ac:dyDescent="0.25">
      <c r="A7162" s="2">
        <v>43686</v>
      </c>
      <c r="B7162" s="4">
        <v>327.49</v>
      </c>
      <c r="C7162" s="4">
        <v>-2778.23</v>
      </c>
      <c r="D7162" s="4">
        <v>135716</v>
      </c>
      <c r="E7162" s="4">
        <v>481443.45</v>
      </c>
      <c r="F7162" s="4">
        <v>-6.93</v>
      </c>
      <c r="G7162" s="4">
        <v>20264</v>
      </c>
      <c r="H7162" s="4">
        <v>9954.9599999999991</v>
      </c>
      <c r="I7162" s="4">
        <v>52372.44</v>
      </c>
      <c r="J7162" s="4"/>
      <c r="K7162" s="4">
        <v>-163836.35999999999</v>
      </c>
    </row>
    <row r="7163" spans="1:11" x14ac:dyDescent="0.25">
      <c r="A7163" s="2">
        <v>43687</v>
      </c>
      <c r="B7163" s="4">
        <v>327.49</v>
      </c>
      <c r="C7163" s="4">
        <v>-2778.23</v>
      </c>
      <c r="D7163" s="4">
        <v>135716</v>
      </c>
      <c r="E7163" s="4">
        <v>481443.45</v>
      </c>
      <c r="F7163" s="4">
        <v>-6.93</v>
      </c>
      <c r="G7163" s="4">
        <v>20264</v>
      </c>
      <c r="H7163" s="4">
        <v>9954.9599999999991</v>
      </c>
      <c r="I7163" s="4">
        <v>52372.44</v>
      </c>
      <c r="J7163" s="4"/>
      <c r="K7163" s="4">
        <v>-163836.35999999999</v>
      </c>
    </row>
    <row r="7164" spans="1:11" x14ac:dyDescent="0.25">
      <c r="A7164" s="2">
        <v>43688</v>
      </c>
      <c r="B7164" s="4">
        <v>327.49</v>
      </c>
      <c r="C7164" s="4">
        <v>-2778.23</v>
      </c>
      <c r="D7164" s="4">
        <v>135716</v>
      </c>
      <c r="E7164" s="4">
        <v>481443.45</v>
      </c>
      <c r="F7164" s="4">
        <v>-6.93</v>
      </c>
      <c r="G7164" s="4">
        <v>20264</v>
      </c>
      <c r="H7164" s="4">
        <v>9954.9599999999991</v>
      </c>
      <c r="I7164" s="4">
        <v>52372.44</v>
      </c>
      <c r="J7164" s="4"/>
      <c r="K7164" s="4">
        <v>-163836.35999999999</v>
      </c>
    </row>
    <row r="7165" spans="1:11" x14ac:dyDescent="0.25">
      <c r="A7165" s="2">
        <v>43689</v>
      </c>
      <c r="B7165" s="4">
        <v>327.49</v>
      </c>
      <c r="C7165" s="4">
        <v>-2778.23</v>
      </c>
      <c r="D7165" s="4">
        <v>135716</v>
      </c>
      <c r="E7165" s="4">
        <v>481443.45</v>
      </c>
      <c r="F7165" s="4">
        <v>-6.93</v>
      </c>
      <c r="G7165" s="4">
        <v>20264</v>
      </c>
      <c r="H7165" s="4">
        <v>9954.9599999999991</v>
      </c>
      <c r="I7165" s="4">
        <v>52372.44</v>
      </c>
      <c r="J7165" s="4"/>
      <c r="K7165" s="4">
        <v>-163836.35999999999</v>
      </c>
    </row>
    <row r="7166" spans="1:11" x14ac:dyDescent="0.25">
      <c r="A7166" s="2">
        <v>43690</v>
      </c>
      <c r="B7166" s="4">
        <v>327.49</v>
      </c>
      <c r="C7166" s="4">
        <v>-2778.23</v>
      </c>
      <c r="D7166" s="4">
        <v>135716</v>
      </c>
      <c r="E7166" s="4">
        <v>481443.45</v>
      </c>
      <c r="F7166" s="4">
        <v>-6.93</v>
      </c>
      <c r="G7166" s="4">
        <v>20264</v>
      </c>
      <c r="H7166" s="4">
        <v>9954.9599999999991</v>
      </c>
      <c r="I7166" s="4">
        <v>52372.44</v>
      </c>
      <c r="J7166" s="4"/>
      <c r="K7166" s="4">
        <v>-163836.35999999999</v>
      </c>
    </row>
    <row r="7167" spans="1:11" x14ac:dyDescent="0.25">
      <c r="A7167" s="2">
        <v>43691</v>
      </c>
      <c r="B7167" s="4">
        <v>327.49</v>
      </c>
      <c r="C7167" s="4">
        <v>-2778.23</v>
      </c>
      <c r="D7167" s="4">
        <v>135716</v>
      </c>
      <c r="E7167" s="4">
        <v>481443.45</v>
      </c>
      <c r="F7167" s="4">
        <v>-6.93</v>
      </c>
      <c r="G7167" s="4">
        <v>20264</v>
      </c>
      <c r="H7167" s="4">
        <v>9954.9599999999991</v>
      </c>
      <c r="I7167" s="4">
        <v>52372.44</v>
      </c>
      <c r="J7167" s="4"/>
      <c r="K7167" s="4">
        <v>-163836.35999999999</v>
      </c>
    </row>
    <row r="7168" spans="1:11" x14ac:dyDescent="0.25">
      <c r="A7168" s="2">
        <v>43692</v>
      </c>
      <c r="B7168" s="4">
        <v>327.49</v>
      </c>
      <c r="C7168" s="4">
        <v>-2778.23</v>
      </c>
      <c r="D7168" s="4">
        <v>135716</v>
      </c>
      <c r="E7168" s="4">
        <v>481443.45</v>
      </c>
      <c r="F7168" s="4">
        <v>-6.93</v>
      </c>
      <c r="G7168" s="4">
        <v>20264</v>
      </c>
      <c r="H7168" s="4">
        <v>9954.9599999999991</v>
      </c>
      <c r="I7168" s="4">
        <v>52372.44</v>
      </c>
      <c r="J7168" s="4"/>
      <c r="K7168" s="4">
        <v>-163836.35999999999</v>
      </c>
    </row>
    <row r="7169" spans="1:11" x14ac:dyDescent="0.25">
      <c r="A7169" s="2">
        <v>43693</v>
      </c>
      <c r="B7169" s="4">
        <v>327.49</v>
      </c>
      <c r="C7169" s="4">
        <v>-2778.23</v>
      </c>
      <c r="D7169" s="4">
        <v>135716</v>
      </c>
      <c r="E7169" s="4">
        <v>481443.45</v>
      </c>
      <c r="F7169" s="4">
        <v>-6.93</v>
      </c>
      <c r="G7169" s="4">
        <v>20264</v>
      </c>
      <c r="H7169" s="4">
        <v>9954.9599999999991</v>
      </c>
      <c r="I7169" s="4">
        <v>52372.44</v>
      </c>
      <c r="J7169" s="4"/>
      <c r="K7169" s="4">
        <v>-163836.35999999999</v>
      </c>
    </row>
    <row r="7170" spans="1:11" x14ac:dyDescent="0.25">
      <c r="A7170" s="2">
        <v>43694</v>
      </c>
      <c r="B7170" s="4">
        <v>327.49</v>
      </c>
      <c r="C7170" s="4">
        <v>-2778.23</v>
      </c>
      <c r="D7170" s="4">
        <v>135716</v>
      </c>
      <c r="E7170" s="4">
        <v>481443.45</v>
      </c>
      <c r="F7170" s="4">
        <v>-6.93</v>
      </c>
      <c r="G7170" s="4">
        <v>20264</v>
      </c>
      <c r="H7170" s="4">
        <v>9954.9599999999991</v>
      </c>
      <c r="I7170" s="4">
        <v>52372.44</v>
      </c>
      <c r="J7170" s="4"/>
      <c r="K7170" s="4">
        <v>-163836.35999999999</v>
      </c>
    </row>
    <row r="7171" spans="1:11" x14ac:dyDescent="0.25">
      <c r="A7171" s="2">
        <v>43695</v>
      </c>
      <c r="B7171" s="4">
        <v>327.49</v>
      </c>
      <c r="C7171" s="4">
        <v>-2778.23</v>
      </c>
      <c r="D7171" s="4">
        <v>135716</v>
      </c>
      <c r="E7171" s="4">
        <v>481443.45</v>
      </c>
      <c r="F7171" s="4">
        <v>-6.93</v>
      </c>
      <c r="G7171" s="4">
        <v>20264</v>
      </c>
      <c r="H7171" s="4">
        <v>9954.9599999999991</v>
      </c>
      <c r="I7171" s="4">
        <v>52372.44</v>
      </c>
      <c r="J7171" s="4"/>
      <c r="K7171" s="4">
        <v>-163836.35999999999</v>
      </c>
    </row>
    <row r="7172" spans="1:11" x14ac:dyDescent="0.25">
      <c r="A7172" s="2">
        <v>43696</v>
      </c>
      <c r="B7172" s="4">
        <v>327.49</v>
      </c>
      <c r="C7172" s="4">
        <v>-2778.23</v>
      </c>
      <c r="D7172" s="4">
        <v>135716</v>
      </c>
      <c r="E7172" s="4">
        <v>481443.45</v>
      </c>
      <c r="F7172" s="4">
        <v>-6.93</v>
      </c>
      <c r="G7172" s="4">
        <v>20264</v>
      </c>
      <c r="H7172" s="4">
        <v>9954.9599999999991</v>
      </c>
      <c r="I7172" s="4">
        <v>52372.44</v>
      </c>
      <c r="J7172" s="4"/>
      <c r="K7172" s="4">
        <v>-163836.35999999999</v>
      </c>
    </row>
    <row r="7173" spans="1:11" x14ac:dyDescent="0.25">
      <c r="A7173" s="2">
        <v>43697</v>
      </c>
      <c r="B7173" s="4">
        <v>327.49</v>
      </c>
      <c r="C7173" s="4">
        <v>-2778.23</v>
      </c>
      <c r="D7173" s="4">
        <v>135716</v>
      </c>
      <c r="E7173" s="4">
        <v>481443.45</v>
      </c>
      <c r="F7173" s="4">
        <v>-6.93</v>
      </c>
      <c r="G7173" s="4">
        <v>20264</v>
      </c>
      <c r="H7173" s="4">
        <v>9954.9599999999991</v>
      </c>
      <c r="I7173" s="4">
        <v>52372.44</v>
      </c>
      <c r="J7173" s="4"/>
      <c r="K7173" s="4">
        <v>-163836.35999999999</v>
      </c>
    </row>
    <row r="7174" spans="1:11" x14ac:dyDescent="0.25">
      <c r="A7174" s="2">
        <v>43698</v>
      </c>
      <c r="B7174" s="4">
        <v>327.49</v>
      </c>
      <c r="C7174" s="4">
        <v>-2778.23</v>
      </c>
      <c r="D7174" s="4">
        <v>135716</v>
      </c>
      <c r="E7174" s="4">
        <v>481443.45</v>
      </c>
      <c r="F7174" s="4">
        <v>-6.93</v>
      </c>
      <c r="G7174" s="4">
        <v>20264</v>
      </c>
      <c r="H7174" s="4">
        <v>9954.9599999999991</v>
      </c>
      <c r="I7174" s="4">
        <v>52372.44</v>
      </c>
      <c r="J7174" s="4"/>
      <c r="K7174" s="4">
        <v>-163836.35999999999</v>
      </c>
    </row>
    <row r="7175" spans="1:11" x14ac:dyDescent="0.25">
      <c r="A7175" s="2">
        <v>43699</v>
      </c>
      <c r="B7175" s="4">
        <v>327.49</v>
      </c>
      <c r="C7175" s="4">
        <v>-2778.23</v>
      </c>
      <c r="D7175" s="4">
        <v>135716</v>
      </c>
      <c r="E7175" s="4">
        <v>481443.45</v>
      </c>
      <c r="F7175" s="4">
        <v>-6.93</v>
      </c>
      <c r="G7175" s="4">
        <v>20264</v>
      </c>
      <c r="H7175" s="4">
        <v>9954.9599999999991</v>
      </c>
      <c r="I7175" s="4">
        <v>52372.44</v>
      </c>
      <c r="J7175" s="4"/>
      <c r="K7175" s="4">
        <v>-163836.35999999999</v>
      </c>
    </row>
    <row r="7176" spans="1:11" x14ac:dyDescent="0.25">
      <c r="A7176" s="2">
        <v>43700</v>
      </c>
      <c r="B7176" s="4">
        <v>327.49</v>
      </c>
      <c r="C7176" s="4">
        <v>-2778.23</v>
      </c>
      <c r="D7176" s="4">
        <v>135716</v>
      </c>
      <c r="E7176" s="4">
        <v>481443.45</v>
      </c>
      <c r="F7176" s="4">
        <v>-6.93</v>
      </c>
      <c r="G7176" s="4">
        <v>20264</v>
      </c>
      <c r="H7176" s="4">
        <v>9954.9599999999991</v>
      </c>
      <c r="I7176" s="4">
        <v>52372.44</v>
      </c>
      <c r="J7176" s="4"/>
      <c r="K7176" s="4">
        <v>-163836.35999999999</v>
      </c>
    </row>
    <row r="7177" spans="1:11" x14ac:dyDescent="0.25">
      <c r="A7177" s="2">
        <v>43701</v>
      </c>
      <c r="B7177" s="4">
        <v>327.49</v>
      </c>
      <c r="C7177" s="4">
        <v>-2778.23</v>
      </c>
      <c r="D7177" s="4">
        <v>135716</v>
      </c>
      <c r="E7177" s="4">
        <v>481443.45</v>
      </c>
      <c r="F7177" s="4">
        <v>-6.93</v>
      </c>
      <c r="G7177" s="4">
        <v>20264</v>
      </c>
      <c r="H7177" s="4">
        <v>9954.9599999999991</v>
      </c>
      <c r="I7177" s="4">
        <v>52372.44</v>
      </c>
      <c r="J7177" s="4"/>
      <c r="K7177" s="4">
        <v>-163836.35999999999</v>
      </c>
    </row>
    <row r="7178" spans="1:11" x14ac:dyDescent="0.25">
      <c r="A7178" s="2">
        <v>43702</v>
      </c>
      <c r="B7178" s="4">
        <v>327.49</v>
      </c>
      <c r="C7178" s="4">
        <v>-2778.23</v>
      </c>
      <c r="D7178" s="4">
        <v>135716</v>
      </c>
      <c r="E7178" s="4">
        <v>481443.45</v>
      </c>
      <c r="F7178" s="4">
        <v>-6.93</v>
      </c>
      <c r="G7178" s="4">
        <v>20264</v>
      </c>
      <c r="H7178" s="4">
        <v>9954.9599999999991</v>
      </c>
      <c r="I7178" s="4">
        <v>52372.44</v>
      </c>
      <c r="J7178" s="4"/>
      <c r="K7178" s="4">
        <v>-163836.35999999999</v>
      </c>
    </row>
    <row r="7179" spans="1:11" x14ac:dyDescent="0.25">
      <c r="A7179" s="2">
        <v>43703</v>
      </c>
      <c r="B7179" s="4">
        <v>327.49</v>
      </c>
      <c r="C7179" s="4">
        <v>-2778.23</v>
      </c>
      <c r="D7179" s="4">
        <v>135716</v>
      </c>
      <c r="E7179" s="4">
        <v>481443.45</v>
      </c>
      <c r="F7179" s="4">
        <v>-6.93</v>
      </c>
      <c r="G7179" s="4">
        <v>20264</v>
      </c>
      <c r="H7179" s="4">
        <v>9954.9599999999991</v>
      </c>
      <c r="I7179" s="4">
        <v>52372.44</v>
      </c>
      <c r="J7179" s="4"/>
      <c r="K7179" s="4">
        <v>-163836.35999999999</v>
      </c>
    </row>
    <row r="7180" spans="1:11" x14ac:dyDescent="0.25">
      <c r="A7180" s="2">
        <v>43704</v>
      </c>
      <c r="B7180" s="4">
        <v>327.49</v>
      </c>
      <c r="C7180" s="4">
        <v>-2778.23</v>
      </c>
      <c r="D7180" s="4">
        <v>135716</v>
      </c>
      <c r="E7180" s="4">
        <v>481443.45</v>
      </c>
      <c r="F7180" s="4">
        <v>-6.93</v>
      </c>
      <c r="G7180" s="4">
        <v>20264</v>
      </c>
      <c r="H7180" s="4">
        <v>9954.9599999999991</v>
      </c>
      <c r="I7180" s="4">
        <v>52372.44</v>
      </c>
      <c r="J7180" s="4"/>
      <c r="K7180" s="4">
        <v>-163836.35999999999</v>
      </c>
    </row>
    <row r="7181" spans="1:11" x14ac:dyDescent="0.25">
      <c r="A7181" s="2">
        <v>43705</v>
      </c>
      <c r="B7181" s="4">
        <v>327.49</v>
      </c>
      <c r="C7181" s="4">
        <v>-2778.23</v>
      </c>
      <c r="D7181" s="4">
        <v>135716</v>
      </c>
      <c r="E7181" s="4">
        <v>481443.45</v>
      </c>
      <c r="F7181" s="4">
        <v>-6.93</v>
      </c>
      <c r="G7181" s="4">
        <v>20264</v>
      </c>
      <c r="H7181" s="4">
        <v>9954.9599999999991</v>
      </c>
      <c r="I7181" s="4">
        <v>52372.44</v>
      </c>
      <c r="J7181" s="4"/>
      <c r="K7181" s="4">
        <v>-163836.35999999999</v>
      </c>
    </row>
    <row r="7182" spans="1:11" x14ac:dyDescent="0.25">
      <c r="A7182" s="2">
        <v>43706</v>
      </c>
      <c r="B7182" s="4">
        <v>327.49</v>
      </c>
      <c r="C7182" s="4">
        <v>-2778.23</v>
      </c>
      <c r="D7182" s="4">
        <v>135716</v>
      </c>
      <c r="E7182" s="4">
        <v>481443.45</v>
      </c>
      <c r="F7182" s="4">
        <v>-6.93</v>
      </c>
      <c r="G7182" s="4">
        <v>20264</v>
      </c>
      <c r="H7182" s="4">
        <v>9954.9599999999991</v>
      </c>
      <c r="I7182" s="4">
        <v>52372.44</v>
      </c>
      <c r="J7182" s="4"/>
      <c r="K7182" s="4">
        <v>-163836.35999999999</v>
      </c>
    </row>
    <row r="7183" spans="1:11" x14ac:dyDescent="0.25">
      <c r="A7183" s="2">
        <v>43707</v>
      </c>
      <c r="B7183" s="4">
        <v>327.49</v>
      </c>
      <c r="C7183" s="4">
        <v>-2778.23</v>
      </c>
      <c r="D7183" s="4">
        <v>135716</v>
      </c>
      <c r="E7183" s="4">
        <v>481443.45</v>
      </c>
      <c r="F7183" s="4">
        <v>-6.93</v>
      </c>
      <c r="G7183" s="4">
        <v>20264</v>
      </c>
      <c r="H7183" s="4">
        <v>9954.9599999999991</v>
      </c>
      <c r="I7183" s="4">
        <v>52372.44</v>
      </c>
      <c r="J7183" s="4"/>
      <c r="K7183" s="4">
        <v>-163836.35999999999</v>
      </c>
    </row>
    <row r="7184" spans="1:11" x14ac:dyDescent="0.25">
      <c r="A7184" s="2">
        <v>43708</v>
      </c>
      <c r="B7184" s="4">
        <v>327.49</v>
      </c>
      <c r="C7184" s="4">
        <v>-2778.23</v>
      </c>
      <c r="D7184" s="4">
        <v>135792</v>
      </c>
      <c r="E7184" s="4">
        <v>481443.45</v>
      </c>
      <c r="F7184" s="4">
        <v>-6.57</v>
      </c>
      <c r="G7184" s="4">
        <v>20264</v>
      </c>
      <c r="H7184" s="4">
        <v>9954.9599999999991</v>
      </c>
      <c r="I7184" s="4">
        <v>52998.62</v>
      </c>
      <c r="J7184" s="4"/>
      <c r="K7184" s="4">
        <v>-163836.35999999999</v>
      </c>
    </row>
    <row r="7185" spans="1:11" x14ac:dyDescent="0.25">
      <c r="A7185" s="2">
        <v>43709</v>
      </c>
      <c r="B7185" s="4">
        <v>327.49</v>
      </c>
      <c r="C7185" s="4">
        <v>-2778.23</v>
      </c>
      <c r="D7185" s="4">
        <v>135792</v>
      </c>
      <c r="E7185" s="4">
        <v>481443.45</v>
      </c>
      <c r="F7185" s="4">
        <v>-6.57</v>
      </c>
      <c r="G7185" s="4">
        <v>20264</v>
      </c>
      <c r="H7185" s="4">
        <v>9954.9599999999991</v>
      </c>
      <c r="I7185" s="4">
        <v>52998.62</v>
      </c>
      <c r="J7185" s="4"/>
      <c r="K7185" s="4">
        <v>-163836.35999999999</v>
      </c>
    </row>
    <row r="7186" spans="1:11" x14ac:dyDescent="0.25">
      <c r="A7186" s="2">
        <v>43710</v>
      </c>
      <c r="B7186" s="4">
        <v>327.49</v>
      </c>
      <c r="C7186" s="4">
        <v>-2778.23</v>
      </c>
      <c r="D7186" s="4">
        <v>135792</v>
      </c>
      <c r="E7186" s="4">
        <v>481443.45</v>
      </c>
      <c r="F7186" s="4">
        <v>-6.57</v>
      </c>
      <c r="G7186" s="4">
        <v>20264</v>
      </c>
      <c r="H7186" s="4">
        <v>9954.9599999999991</v>
      </c>
      <c r="I7186" s="4">
        <v>52998.62</v>
      </c>
      <c r="J7186" s="4"/>
      <c r="K7186" s="4">
        <v>-163836.35999999999</v>
      </c>
    </row>
    <row r="7187" spans="1:11" x14ac:dyDescent="0.25">
      <c r="A7187" s="2">
        <v>43711</v>
      </c>
      <c r="B7187" s="4">
        <v>327.49</v>
      </c>
      <c r="C7187" s="4">
        <v>-2778.23</v>
      </c>
      <c r="D7187" s="4">
        <v>135792</v>
      </c>
      <c r="E7187" s="4">
        <v>481443.45</v>
      </c>
      <c r="F7187" s="4">
        <v>-6.57</v>
      </c>
      <c r="G7187" s="4">
        <v>20264</v>
      </c>
      <c r="H7187" s="4">
        <v>9954.9599999999991</v>
      </c>
      <c r="I7187" s="4">
        <v>52998.62</v>
      </c>
      <c r="J7187" s="4"/>
      <c r="K7187" s="4">
        <v>-163836.35999999999</v>
      </c>
    </row>
    <row r="7188" spans="1:11" x14ac:dyDescent="0.25">
      <c r="A7188" s="2">
        <v>43712</v>
      </c>
      <c r="B7188" s="4">
        <v>327.49</v>
      </c>
      <c r="C7188" s="4">
        <v>-2778.23</v>
      </c>
      <c r="D7188" s="4">
        <v>135792</v>
      </c>
      <c r="E7188" s="4">
        <v>481443.45</v>
      </c>
      <c r="F7188" s="4">
        <v>-6.57</v>
      </c>
      <c r="G7188" s="4">
        <v>20264</v>
      </c>
      <c r="H7188" s="4">
        <v>9954.9599999999991</v>
      </c>
      <c r="I7188" s="4">
        <v>52998.62</v>
      </c>
      <c r="J7188" s="4"/>
      <c r="K7188" s="4">
        <v>-163836.35999999999</v>
      </c>
    </row>
    <row r="7189" spans="1:11" x14ac:dyDescent="0.25">
      <c r="A7189" s="2">
        <v>43713</v>
      </c>
      <c r="B7189" s="4">
        <v>327.49</v>
      </c>
      <c r="C7189" s="4">
        <v>-2778.23</v>
      </c>
      <c r="D7189" s="4">
        <v>135792</v>
      </c>
      <c r="E7189" s="4">
        <v>481443.45</v>
      </c>
      <c r="F7189" s="4">
        <v>-6.57</v>
      </c>
      <c r="G7189" s="4">
        <v>20264</v>
      </c>
      <c r="H7189" s="4">
        <v>9954.9599999999991</v>
      </c>
      <c r="I7189" s="4">
        <v>52998.62</v>
      </c>
      <c r="J7189" s="4"/>
      <c r="K7189" s="4">
        <v>-163836.35999999999</v>
      </c>
    </row>
    <row r="7190" spans="1:11" x14ac:dyDescent="0.25">
      <c r="A7190" s="2">
        <v>43714</v>
      </c>
      <c r="B7190" s="4">
        <v>327.49</v>
      </c>
      <c r="C7190" s="4">
        <v>-2778.23</v>
      </c>
      <c r="D7190" s="4">
        <v>135792</v>
      </c>
      <c r="E7190" s="4">
        <v>481443.45</v>
      </c>
      <c r="F7190" s="4">
        <v>-6.57</v>
      </c>
      <c r="G7190" s="4">
        <v>20264</v>
      </c>
      <c r="H7190" s="4">
        <v>9954.9599999999991</v>
      </c>
      <c r="I7190" s="4">
        <v>52998.62</v>
      </c>
      <c r="J7190" s="4"/>
      <c r="K7190" s="4">
        <v>-163836.35999999999</v>
      </c>
    </row>
    <row r="7191" spans="1:11" x14ac:dyDescent="0.25">
      <c r="A7191" s="2">
        <v>43715</v>
      </c>
      <c r="B7191" s="4">
        <v>327.49</v>
      </c>
      <c r="C7191" s="4">
        <v>-2778.23</v>
      </c>
      <c r="D7191" s="4">
        <v>135792</v>
      </c>
      <c r="E7191" s="4">
        <v>481443.45</v>
      </c>
      <c r="F7191" s="4">
        <v>-6.57</v>
      </c>
      <c r="G7191" s="4">
        <v>20264</v>
      </c>
      <c r="H7191" s="4">
        <v>9954.9599999999991</v>
      </c>
      <c r="I7191" s="4">
        <v>52998.62</v>
      </c>
      <c r="J7191" s="4"/>
      <c r="K7191" s="4">
        <v>-163836.35999999999</v>
      </c>
    </row>
    <row r="7192" spans="1:11" x14ac:dyDescent="0.25">
      <c r="A7192" s="2">
        <v>43716</v>
      </c>
      <c r="B7192" s="4">
        <v>327.49</v>
      </c>
      <c r="C7192" s="4">
        <v>-2778.23</v>
      </c>
      <c r="D7192" s="4">
        <v>135792</v>
      </c>
      <c r="E7192" s="4">
        <v>481443.45</v>
      </c>
      <c r="F7192" s="4">
        <v>-6.57</v>
      </c>
      <c r="G7192" s="4">
        <v>20264</v>
      </c>
      <c r="H7192" s="4">
        <v>9954.9599999999991</v>
      </c>
      <c r="I7192" s="4">
        <v>52998.62</v>
      </c>
      <c r="J7192" s="4"/>
      <c r="K7192" s="4">
        <v>-163836.35999999999</v>
      </c>
    </row>
    <row r="7193" spans="1:11" x14ac:dyDescent="0.25">
      <c r="A7193" s="2">
        <v>43717</v>
      </c>
      <c r="B7193" s="4">
        <v>327.49</v>
      </c>
      <c r="C7193" s="4">
        <v>-2778.23</v>
      </c>
      <c r="D7193" s="4">
        <v>135792</v>
      </c>
      <c r="E7193" s="4">
        <v>481443.45</v>
      </c>
      <c r="F7193" s="4">
        <v>-6.57</v>
      </c>
      <c r="G7193" s="4">
        <v>20264</v>
      </c>
      <c r="H7193" s="4">
        <v>9954.9599999999991</v>
      </c>
      <c r="I7193" s="4">
        <v>52998.62</v>
      </c>
      <c r="J7193" s="4"/>
      <c r="K7193" s="4">
        <v>-163836.35999999999</v>
      </c>
    </row>
    <row r="7194" spans="1:11" x14ac:dyDescent="0.25">
      <c r="A7194" s="2">
        <v>43718</v>
      </c>
      <c r="B7194" s="4">
        <v>327.49</v>
      </c>
      <c r="C7194" s="4">
        <v>-2778.23</v>
      </c>
      <c r="D7194" s="4">
        <v>135792</v>
      </c>
      <c r="E7194" s="4">
        <v>481443.45</v>
      </c>
      <c r="F7194" s="4">
        <v>-6.57</v>
      </c>
      <c r="G7194" s="4">
        <v>20264</v>
      </c>
      <c r="H7194" s="4">
        <v>9954.9599999999991</v>
      </c>
      <c r="I7194" s="4">
        <v>52998.62</v>
      </c>
      <c r="J7194" s="4"/>
      <c r="K7194" s="4">
        <v>-163836.35999999999</v>
      </c>
    </row>
    <row r="7195" spans="1:11" x14ac:dyDescent="0.25">
      <c r="A7195" s="2">
        <v>43719</v>
      </c>
      <c r="B7195" s="4">
        <v>327.49</v>
      </c>
      <c r="C7195" s="4">
        <v>-2778.23</v>
      </c>
      <c r="D7195" s="4">
        <v>135792</v>
      </c>
      <c r="E7195" s="4">
        <v>481443.45</v>
      </c>
      <c r="F7195" s="4">
        <v>-6.57</v>
      </c>
      <c r="G7195" s="4">
        <v>20264</v>
      </c>
      <c r="H7195" s="4">
        <v>9954.9599999999991</v>
      </c>
      <c r="I7195" s="4">
        <v>52998.62</v>
      </c>
      <c r="J7195" s="4"/>
      <c r="K7195" s="4">
        <v>-163836.35999999999</v>
      </c>
    </row>
    <row r="7196" spans="1:11" x14ac:dyDescent="0.25">
      <c r="A7196" s="2">
        <v>43720</v>
      </c>
      <c r="B7196" s="4">
        <v>327.49</v>
      </c>
      <c r="C7196" s="4">
        <v>-2778.23</v>
      </c>
      <c r="D7196" s="4">
        <v>135792</v>
      </c>
      <c r="E7196" s="4">
        <v>481443.45</v>
      </c>
      <c r="F7196" s="4">
        <v>-6.57</v>
      </c>
      <c r="G7196" s="4">
        <v>20264</v>
      </c>
      <c r="H7196" s="4">
        <v>9954.9599999999991</v>
      </c>
      <c r="I7196" s="4">
        <v>52998.62</v>
      </c>
      <c r="J7196" s="4"/>
      <c r="K7196" s="4">
        <v>-163836.35999999999</v>
      </c>
    </row>
    <row r="7197" spans="1:11" x14ac:dyDescent="0.25">
      <c r="A7197" s="2">
        <v>43721</v>
      </c>
      <c r="B7197" s="4">
        <v>327.49</v>
      </c>
      <c r="C7197" s="4">
        <v>-2778.23</v>
      </c>
      <c r="D7197" s="4">
        <v>135792</v>
      </c>
      <c r="E7197" s="4">
        <v>481443.45</v>
      </c>
      <c r="F7197" s="4">
        <v>-6.57</v>
      </c>
      <c r="G7197" s="4">
        <v>20264</v>
      </c>
      <c r="H7197" s="4">
        <v>9954.9599999999991</v>
      </c>
      <c r="I7197" s="4">
        <v>52998.62</v>
      </c>
      <c r="J7197" s="4"/>
      <c r="K7197" s="4">
        <v>-163836.35999999999</v>
      </c>
    </row>
    <row r="7198" spans="1:11" x14ac:dyDescent="0.25">
      <c r="A7198" s="2">
        <v>43722</v>
      </c>
      <c r="B7198" s="4">
        <v>327.49</v>
      </c>
      <c r="C7198" s="4">
        <v>-2778.23</v>
      </c>
      <c r="D7198" s="4">
        <v>135792</v>
      </c>
      <c r="E7198" s="4">
        <v>481443.45</v>
      </c>
      <c r="F7198" s="4">
        <v>-6.57</v>
      </c>
      <c r="G7198" s="4">
        <v>20264</v>
      </c>
      <c r="H7198" s="4">
        <v>9954.9599999999991</v>
      </c>
      <c r="I7198" s="4">
        <v>52998.62</v>
      </c>
      <c r="J7198" s="4"/>
      <c r="K7198" s="4">
        <v>-163836.35999999999</v>
      </c>
    </row>
    <row r="7199" spans="1:11" x14ac:dyDescent="0.25">
      <c r="A7199" s="2">
        <v>43723</v>
      </c>
      <c r="B7199" s="4">
        <v>327.49</v>
      </c>
      <c r="C7199" s="4">
        <v>-2778.23</v>
      </c>
      <c r="D7199" s="4">
        <v>135792</v>
      </c>
      <c r="E7199" s="4">
        <v>481443.45</v>
      </c>
      <c r="F7199" s="4">
        <v>-6.57</v>
      </c>
      <c r="G7199" s="4">
        <v>20264</v>
      </c>
      <c r="H7199" s="4">
        <v>9954.9599999999991</v>
      </c>
      <c r="I7199" s="4">
        <v>52998.62</v>
      </c>
      <c r="J7199" s="4"/>
      <c r="K7199" s="4">
        <v>-163836.35999999999</v>
      </c>
    </row>
    <row r="7200" spans="1:11" x14ac:dyDescent="0.25">
      <c r="A7200" s="2">
        <v>43724</v>
      </c>
      <c r="B7200" s="4">
        <v>327.49</v>
      </c>
      <c r="C7200" s="4">
        <v>-2778.23</v>
      </c>
      <c r="D7200" s="4">
        <v>135792</v>
      </c>
      <c r="E7200" s="4">
        <v>481443.45</v>
      </c>
      <c r="F7200" s="4">
        <v>-6.57</v>
      </c>
      <c r="G7200" s="4">
        <v>20264</v>
      </c>
      <c r="H7200" s="4">
        <v>9954.9599999999991</v>
      </c>
      <c r="I7200" s="4">
        <v>52998.62</v>
      </c>
      <c r="J7200" s="4"/>
      <c r="K7200" s="4">
        <v>-163836.35999999999</v>
      </c>
    </row>
    <row r="7201" spans="1:11" x14ac:dyDescent="0.25">
      <c r="A7201" s="2">
        <v>43725</v>
      </c>
      <c r="B7201" s="4">
        <v>327.49</v>
      </c>
      <c r="C7201" s="4">
        <v>-2778.23</v>
      </c>
      <c r="D7201" s="4">
        <v>135792</v>
      </c>
      <c r="E7201" s="4">
        <v>481443.45</v>
      </c>
      <c r="F7201" s="4">
        <v>-6.57</v>
      </c>
      <c r="G7201" s="4">
        <v>20264</v>
      </c>
      <c r="H7201" s="4">
        <v>9954.9599999999991</v>
      </c>
      <c r="I7201" s="4">
        <v>52998.62</v>
      </c>
      <c r="J7201" s="4"/>
      <c r="K7201" s="4">
        <v>-163836.35999999999</v>
      </c>
    </row>
    <row r="7202" spans="1:11" x14ac:dyDescent="0.25">
      <c r="A7202" s="2">
        <v>43726</v>
      </c>
      <c r="B7202" s="4">
        <v>327.49</v>
      </c>
      <c r="C7202" s="4">
        <v>-2778.23</v>
      </c>
      <c r="D7202" s="4">
        <v>135792</v>
      </c>
      <c r="E7202" s="4">
        <v>481443.45</v>
      </c>
      <c r="F7202" s="4">
        <v>-6.57</v>
      </c>
      <c r="G7202" s="4">
        <v>20264</v>
      </c>
      <c r="H7202" s="4">
        <v>9954.9599999999991</v>
      </c>
      <c r="I7202" s="4">
        <v>52998.62</v>
      </c>
      <c r="J7202" s="4"/>
      <c r="K7202" s="4">
        <v>-163836.35999999999</v>
      </c>
    </row>
    <row r="7203" spans="1:11" x14ac:dyDescent="0.25">
      <c r="A7203" s="2">
        <v>43727</v>
      </c>
      <c r="B7203" s="4">
        <v>327.49</v>
      </c>
      <c r="C7203" s="4">
        <v>-2778.23</v>
      </c>
      <c r="D7203" s="4">
        <v>135792</v>
      </c>
      <c r="E7203" s="4">
        <v>481443.45</v>
      </c>
      <c r="F7203" s="4">
        <v>-6.57</v>
      </c>
      <c r="G7203" s="4">
        <v>20264</v>
      </c>
      <c r="H7203" s="4">
        <v>9954.9599999999991</v>
      </c>
      <c r="I7203" s="4">
        <v>52998.62</v>
      </c>
      <c r="J7203" s="4"/>
      <c r="K7203" s="4">
        <v>-163836.35999999999</v>
      </c>
    </row>
    <row r="7204" spans="1:11" x14ac:dyDescent="0.25">
      <c r="A7204" s="2">
        <v>43728</v>
      </c>
      <c r="B7204" s="4">
        <v>327.49</v>
      </c>
      <c r="C7204" s="4">
        <v>-2778.23</v>
      </c>
      <c r="D7204" s="4">
        <v>135792</v>
      </c>
      <c r="E7204" s="4">
        <v>481443.45</v>
      </c>
      <c r="F7204" s="4">
        <v>-6.57</v>
      </c>
      <c r="G7204" s="4">
        <v>20264</v>
      </c>
      <c r="H7204" s="4">
        <v>9954.9599999999991</v>
      </c>
      <c r="I7204" s="4">
        <v>52998.62</v>
      </c>
      <c r="J7204" s="4"/>
      <c r="K7204" s="4">
        <v>-163836.35999999999</v>
      </c>
    </row>
    <row r="7205" spans="1:11" x14ac:dyDescent="0.25">
      <c r="A7205" s="2">
        <v>43729</v>
      </c>
      <c r="B7205" s="4">
        <v>327.49</v>
      </c>
      <c r="C7205" s="4">
        <v>-2778.23</v>
      </c>
      <c r="D7205" s="4">
        <v>135792</v>
      </c>
      <c r="E7205" s="4">
        <v>481443.45</v>
      </c>
      <c r="F7205" s="4">
        <v>-6.57</v>
      </c>
      <c r="G7205" s="4">
        <v>20264</v>
      </c>
      <c r="H7205" s="4">
        <v>9954.9599999999991</v>
      </c>
      <c r="I7205" s="4">
        <v>52998.62</v>
      </c>
      <c r="J7205" s="4"/>
      <c r="K7205" s="4">
        <v>-163836.35999999999</v>
      </c>
    </row>
    <row r="7206" spans="1:11" x14ac:dyDescent="0.25">
      <c r="A7206" s="2">
        <v>43730</v>
      </c>
      <c r="B7206" s="4">
        <v>327.49</v>
      </c>
      <c r="C7206" s="4">
        <v>-2778.23</v>
      </c>
      <c r="D7206" s="4">
        <v>135792</v>
      </c>
      <c r="E7206" s="4">
        <v>481443.45</v>
      </c>
      <c r="F7206" s="4">
        <v>-6.57</v>
      </c>
      <c r="G7206" s="4">
        <v>20264</v>
      </c>
      <c r="H7206" s="4">
        <v>9954.9599999999991</v>
      </c>
      <c r="I7206" s="4">
        <v>52998.62</v>
      </c>
      <c r="J7206" s="4"/>
      <c r="K7206" s="4">
        <v>-163836.35999999999</v>
      </c>
    </row>
    <row r="7207" spans="1:11" x14ac:dyDescent="0.25">
      <c r="A7207" s="2">
        <v>43731</v>
      </c>
      <c r="B7207" s="4">
        <v>327.49</v>
      </c>
      <c r="C7207" s="4">
        <v>-2778.23</v>
      </c>
      <c r="D7207" s="4">
        <v>135792</v>
      </c>
      <c r="E7207" s="4">
        <v>481443.45</v>
      </c>
      <c r="F7207" s="4">
        <v>-6.57</v>
      </c>
      <c r="G7207" s="4">
        <v>20264</v>
      </c>
      <c r="H7207" s="4">
        <v>9954.9599999999991</v>
      </c>
      <c r="I7207" s="4">
        <v>52998.62</v>
      </c>
      <c r="J7207" s="4"/>
      <c r="K7207" s="4">
        <v>-163836.35999999999</v>
      </c>
    </row>
    <row r="7208" spans="1:11" x14ac:dyDescent="0.25">
      <c r="A7208" s="2">
        <v>43732</v>
      </c>
      <c r="B7208" s="4">
        <v>327.49</v>
      </c>
      <c r="C7208" s="4">
        <v>-2778.23</v>
      </c>
      <c r="D7208" s="4">
        <v>135792</v>
      </c>
      <c r="E7208" s="4">
        <v>481443.45</v>
      </c>
      <c r="F7208" s="4">
        <v>-6.57</v>
      </c>
      <c r="G7208" s="4">
        <v>20264</v>
      </c>
      <c r="H7208" s="4">
        <v>9954.9599999999991</v>
      </c>
      <c r="I7208" s="4">
        <v>52998.62</v>
      </c>
      <c r="J7208" s="4"/>
      <c r="K7208" s="4">
        <v>-163836.35999999999</v>
      </c>
    </row>
    <row r="7209" spans="1:11" x14ac:dyDescent="0.25">
      <c r="A7209" s="2">
        <v>43733</v>
      </c>
      <c r="B7209" s="4">
        <v>327.49</v>
      </c>
      <c r="C7209" s="4">
        <v>-2778.23</v>
      </c>
      <c r="D7209" s="4">
        <v>135792</v>
      </c>
      <c r="E7209" s="4">
        <v>481443.45</v>
      </c>
      <c r="F7209" s="4">
        <v>-6.57</v>
      </c>
      <c r="G7209" s="4">
        <v>20264</v>
      </c>
      <c r="H7209" s="4">
        <v>9954.9599999999991</v>
      </c>
      <c r="I7209" s="4">
        <v>52998.62</v>
      </c>
      <c r="J7209" s="4"/>
      <c r="K7209" s="4">
        <v>-163836.35999999999</v>
      </c>
    </row>
    <row r="7210" spans="1:11" x14ac:dyDescent="0.25">
      <c r="A7210" s="2">
        <v>43734</v>
      </c>
      <c r="B7210" s="4">
        <v>327.49</v>
      </c>
      <c r="C7210" s="4">
        <v>-2778.23</v>
      </c>
      <c r="D7210" s="4">
        <v>135792</v>
      </c>
      <c r="E7210" s="4">
        <v>481443.45</v>
      </c>
      <c r="F7210" s="4">
        <v>-6.57</v>
      </c>
      <c r="G7210" s="4">
        <v>20264</v>
      </c>
      <c r="H7210" s="4">
        <v>9954.9599999999991</v>
      </c>
      <c r="I7210" s="4">
        <v>52998.62</v>
      </c>
      <c r="J7210" s="4"/>
      <c r="K7210" s="4">
        <v>-163836.35999999999</v>
      </c>
    </row>
    <row r="7211" spans="1:11" x14ac:dyDescent="0.25">
      <c r="A7211" s="2">
        <v>43735</v>
      </c>
      <c r="B7211" s="4">
        <v>327.49</v>
      </c>
      <c r="C7211" s="4">
        <v>-2778.23</v>
      </c>
      <c r="D7211" s="4">
        <v>135792</v>
      </c>
      <c r="E7211" s="4">
        <v>481443.45</v>
      </c>
      <c r="F7211" s="4">
        <v>-6.57</v>
      </c>
      <c r="G7211" s="4">
        <v>20264</v>
      </c>
      <c r="H7211" s="4">
        <v>9954.9599999999991</v>
      </c>
      <c r="I7211" s="4">
        <v>52998.62</v>
      </c>
      <c r="J7211" s="4"/>
      <c r="K7211" s="4">
        <v>-163836.35999999999</v>
      </c>
    </row>
    <row r="7212" spans="1:11" x14ac:dyDescent="0.25">
      <c r="A7212" s="2">
        <v>43736</v>
      </c>
      <c r="B7212" s="4">
        <v>327.49</v>
      </c>
      <c r="C7212" s="4">
        <v>-2778.23</v>
      </c>
      <c r="D7212" s="4">
        <v>135792</v>
      </c>
      <c r="E7212" s="4">
        <v>481443.45</v>
      </c>
      <c r="F7212" s="4">
        <v>-6.57</v>
      </c>
      <c r="G7212" s="4">
        <v>20264</v>
      </c>
      <c r="H7212" s="4">
        <v>9954.9599999999991</v>
      </c>
      <c r="I7212" s="4">
        <v>52998.62</v>
      </c>
      <c r="J7212" s="4"/>
      <c r="K7212" s="4">
        <v>-163836.35999999999</v>
      </c>
    </row>
    <row r="7213" spans="1:11" x14ac:dyDescent="0.25">
      <c r="A7213" s="2">
        <v>43737</v>
      </c>
      <c r="B7213" s="4">
        <v>327.49</v>
      </c>
      <c r="C7213" s="4">
        <v>-2778.23</v>
      </c>
      <c r="D7213" s="4">
        <v>135792</v>
      </c>
      <c r="E7213" s="4">
        <v>481443.45</v>
      </c>
      <c r="F7213" s="4">
        <v>-6.57</v>
      </c>
      <c r="G7213" s="4">
        <v>20264</v>
      </c>
      <c r="H7213" s="4">
        <v>9954.9599999999991</v>
      </c>
      <c r="I7213" s="4">
        <v>52998.62</v>
      </c>
      <c r="J7213" s="4"/>
      <c r="K7213" s="4">
        <v>-163836.35999999999</v>
      </c>
    </row>
    <row r="7214" spans="1:11" x14ac:dyDescent="0.25">
      <c r="A7214" s="2">
        <v>43738</v>
      </c>
      <c r="B7214" s="4">
        <v>323.64999999999998</v>
      </c>
      <c r="C7214" s="4">
        <v>-3955.94</v>
      </c>
      <c r="D7214" s="4">
        <v>136163</v>
      </c>
      <c r="E7214" s="4">
        <v>491679.41</v>
      </c>
      <c r="F7214" s="4">
        <v>-5.87</v>
      </c>
      <c r="G7214" s="4">
        <v>20582</v>
      </c>
      <c r="H7214" s="4">
        <v>9954.9599999999991</v>
      </c>
      <c r="I7214" s="4">
        <v>52874.55</v>
      </c>
      <c r="J7214" s="4"/>
      <c r="K7214" s="4">
        <v>-163234.87</v>
      </c>
    </row>
    <row r="7215" spans="1:11" x14ac:dyDescent="0.25">
      <c r="A7215" s="2">
        <v>43739</v>
      </c>
      <c r="B7215" s="4">
        <v>323.64999999999998</v>
      </c>
      <c r="C7215" s="4">
        <v>-3955.94</v>
      </c>
      <c r="D7215" s="4">
        <v>136163</v>
      </c>
      <c r="E7215" s="4">
        <v>491679.41</v>
      </c>
      <c r="F7215" s="4">
        <v>-5.87</v>
      </c>
      <c r="G7215" s="4">
        <v>20582</v>
      </c>
      <c r="H7215" s="4">
        <v>9954.9599999999991</v>
      </c>
      <c r="I7215" s="4">
        <v>52874.55</v>
      </c>
      <c r="J7215" s="4"/>
      <c r="K7215" s="4">
        <v>-163234.87</v>
      </c>
    </row>
    <row r="7216" spans="1:11" x14ac:dyDescent="0.25">
      <c r="A7216" s="2">
        <v>43740</v>
      </c>
      <c r="B7216" s="4">
        <v>323.64999999999998</v>
      </c>
      <c r="C7216" s="4">
        <v>-3955.94</v>
      </c>
      <c r="D7216" s="4">
        <v>136163</v>
      </c>
      <c r="E7216" s="4">
        <v>491679.41</v>
      </c>
      <c r="F7216" s="4">
        <v>-5.87</v>
      </c>
      <c r="G7216" s="4">
        <v>20582</v>
      </c>
      <c r="H7216" s="4">
        <v>9954.9599999999991</v>
      </c>
      <c r="I7216" s="4">
        <v>52874.55</v>
      </c>
      <c r="J7216" s="4"/>
      <c r="K7216" s="4">
        <v>-163234.87</v>
      </c>
    </row>
    <row r="7217" spans="1:11" x14ac:dyDescent="0.25">
      <c r="A7217" s="2">
        <v>43741</v>
      </c>
      <c r="B7217" s="4">
        <v>323.64999999999998</v>
      </c>
      <c r="C7217" s="4">
        <v>-3955.94</v>
      </c>
      <c r="D7217" s="4">
        <v>136163</v>
      </c>
      <c r="E7217" s="4">
        <v>491679.41</v>
      </c>
      <c r="F7217" s="4">
        <v>-5.87</v>
      </c>
      <c r="G7217" s="4">
        <v>20582</v>
      </c>
      <c r="H7217" s="4">
        <v>9954.9599999999991</v>
      </c>
      <c r="I7217" s="4">
        <v>52874.55</v>
      </c>
      <c r="J7217" s="4"/>
      <c r="K7217" s="4">
        <v>-163234.87</v>
      </c>
    </row>
    <row r="7218" spans="1:11" x14ac:dyDescent="0.25">
      <c r="A7218" s="2">
        <v>43742</v>
      </c>
      <c r="B7218" s="4">
        <v>323.64999999999998</v>
      </c>
      <c r="C7218" s="4">
        <v>-3955.94</v>
      </c>
      <c r="D7218" s="4">
        <v>136163</v>
      </c>
      <c r="E7218" s="4">
        <v>491679.41</v>
      </c>
      <c r="F7218" s="4">
        <v>-5.87</v>
      </c>
      <c r="G7218" s="4">
        <v>20582</v>
      </c>
      <c r="H7218" s="4">
        <v>9954.9599999999991</v>
      </c>
      <c r="I7218" s="4">
        <v>52874.55</v>
      </c>
      <c r="J7218" s="4"/>
      <c r="K7218" s="4">
        <v>-163234.87</v>
      </c>
    </row>
    <row r="7219" spans="1:11" x14ac:dyDescent="0.25">
      <c r="A7219" s="2">
        <v>43743</v>
      </c>
      <c r="B7219" s="4">
        <v>323.64999999999998</v>
      </c>
      <c r="C7219" s="4">
        <v>-3955.94</v>
      </c>
      <c r="D7219" s="4">
        <v>136163</v>
      </c>
      <c r="E7219" s="4">
        <v>491679.41</v>
      </c>
      <c r="F7219" s="4">
        <v>-5.87</v>
      </c>
      <c r="G7219" s="4">
        <v>20582</v>
      </c>
      <c r="H7219" s="4">
        <v>9954.9599999999991</v>
      </c>
      <c r="I7219" s="4">
        <v>52874.55</v>
      </c>
      <c r="J7219" s="4"/>
      <c r="K7219" s="4">
        <v>-163234.87</v>
      </c>
    </row>
    <row r="7220" spans="1:11" x14ac:dyDescent="0.25">
      <c r="A7220" s="2">
        <v>43744</v>
      </c>
      <c r="B7220" s="4">
        <v>323.64999999999998</v>
      </c>
      <c r="C7220" s="4">
        <v>-3955.94</v>
      </c>
      <c r="D7220" s="4">
        <v>136163</v>
      </c>
      <c r="E7220" s="4">
        <v>491679.41</v>
      </c>
      <c r="F7220" s="4">
        <v>-5.87</v>
      </c>
      <c r="G7220" s="4">
        <v>20582</v>
      </c>
      <c r="H7220" s="4">
        <v>9954.9599999999991</v>
      </c>
      <c r="I7220" s="4">
        <v>52874.55</v>
      </c>
      <c r="J7220" s="4"/>
      <c r="K7220" s="4">
        <v>-163234.87</v>
      </c>
    </row>
    <row r="7221" spans="1:11" x14ac:dyDescent="0.25">
      <c r="A7221" s="2">
        <v>43745</v>
      </c>
      <c r="B7221" s="4">
        <v>323.64999999999998</v>
      </c>
      <c r="C7221" s="4">
        <v>-3955.94</v>
      </c>
      <c r="D7221" s="4">
        <v>136163</v>
      </c>
      <c r="E7221" s="4">
        <v>491679.41</v>
      </c>
      <c r="F7221" s="4">
        <v>-5.87</v>
      </c>
      <c r="G7221" s="4">
        <v>20582</v>
      </c>
      <c r="H7221" s="4">
        <v>9954.9599999999991</v>
      </c>
      <c r="I7221" s="4">
        <v>52874.55</v>
      </c>
      <c r="J7221" s="4"/>
      <c r="K7221" s="4">
        <v>-163234.87</v>
      </c>
    </row>
    <row r="7222" spans="1:11" x14ac:dyDescent="0.25">
      <c r="A7222" s="2">
        <v>43746</v>
      </c>
      <c r="B7222" s="4">
        <v>323.64999999999998</v>
      </c>
      <c r="C7222" s="4">
        <v>-3955.94</v>
      </c>
      <c r="D7222" s="4">
        <v>136163</v>
      </c>
      <c r="E7222" s="4">
        <v>491679.41</v>
      </c>
      <c r="F7222" s="4">
        <v>-5.87</v>
      </c>
      <c r="G7222" s="4">
        <v>20582</v>
      </c>
      <c r="H7222" s="4">
        <v>9954.9599999999991</v>
      </c>
      <c r="I7222" s="4">
        <v>52874.55</v>
      </c>
      <c r="J7222" s="4"/>
      <c r="K7222" s="4">
        <v>-163234.87</v>
      </c>
    </row>
    <row r="7223" spans="1:11" x14ac:dyDescent="0.25">
      <c r="A7223" s="2">
        <v>43747</v>
      </c>
      <c r="B7223" s="4">
        <v>323.64999999999998</v>
      </c>
      <c r="C7223" s="4">
        <v>-3955.94</v>
      </c>
      <c r="D7223" s="4">
        <v>136163</v>
      </c>
      <c r="E7223" s="4">
        <v>491679.41</v>
      </c>
      <c r="F7223" s="4">
        <v>-5.87</v>
      </c>
      <c r="G7223" s="4">
        <v>20582</v>
      </c>
      <c r="H7223" s="4">
        <v>9954.9599999999991</v>
      </c>
      <c r="I7223" s="4">
        <v>52874.55</v>
      </c>
      <c r="J7223" s="4"/>
      <c r="K7223" s="4">
        <v>-163234.87</v>
      </c>
    </row>
    <row r="7224" spans="1:11" x14ac:dyDescent="0.25">
      <c r="A7224" s="2">
        <v>43748</v>
      </c>
      <c r="B7224" s="4">
        <v>323.64999999999998</v>
      </c>
      <c r="C7224" s="4">
        <v>-3955.94</v>
      </c>
      <c r="D7224" s="4">
        <v>136163</v>
      </c>
      <c r="E7224" s="4">
        <v>491679.41</v>
      </c>
      <c r="F7224" s="4">
        <v>-5.87</v>
      </c>
      <c r="G7224" s="4">
        <v>20582</v>
      </c>
      <c r="H7224" s="4">
        <v>9954.9599999999991</v>
      </c>
      <c r="I7224" s="4">
        <v>52874.55</v>
      </c>
      <c r="J7224" s="4"/>
      <c r="K7224" s="4">
        <v>-163234.87</v>
      </c>
    </row>
    <row r="7225" spans="1:11" x14ac:dyDescent="0.25">
      <c r="A7225" s="2">
        <v>43749</v>
      </c>
      <c r="B7225" s="4">
        <v>323.64999999999998</v>
      </c>
      <c r="C7225" s="4">
        <v>-3955.94</v>
      </c>
      <c r="D7225" s="4">
        <v>136163</v>
      </c>
      <c r="E7225" s="4">
        <v>491679.41</v>
      </c>
      <c r="F7225" s="4">
        <v>-5.87</v>
      </c>
      <c r="G7225" s="4">
        <v>20582</v>
      </c>
      <c r="H7225" s="4">
        <v>9954.9599999999991</v>
      </c>
      <c r="I7225" s="4">
        <v>52874.55</v>
      </c>
      <c r="J7225" s="4"/>
      <c r="K7225" s="4">
        <v>-163234.87</v>
      </c>
    </row>
    <row r="7226" spans="1:11" x14ac:dyDescent="0.25">
      <c r="A7226" s="2">
        <v>43750</v>
      </c>
      <c r="B7226" s="4">
        <v>323.64999999999998</v>
      </c>
      <c r="C7226" s="4">
        <v>-3955.94</v>
      </c>
      <c r="D7226" s="4">
        <v>136163</v>
      </c>
      <c r="E7226" s="4">
        <v>491679.41</v>
      </c>
      <c r="F7226" s="4">
        <v>-5.87</v>
      </c>
      <c r="G7226" s="4">
        <v>20582</v>
      </c>
      <c r="H7226" s="4">
        <v>9954.9599999999991</v>
      </c>
      <c r="I7226" s="4">
        <v>52874.55</v>
      </c>
      <c r="J7226" s="4"/>
      <c r="K7226" s="4">
        <v>-163234.87</v>
      </c>
    </row>
    <row r="7227" spans="1:11" x14ac:dyDescent="0.25">
      <c r="A7227" s="2">
        <v>43751</v>
      </c>
      <c r="B7227" s="4">
        <v>323.64999999999998</v>
      </c>
      <c r="C7227" s="4">
        <v>-3955.94</v>
      </c>
      <c r="D7227" s="4">
        <v>136163</v>
      </c>
      <c r="E7227" s="4">
        <v>491679.41</v>
      </c>
      <c r="F7227" s="4">
        <v>-5.87</v>
      </c>
      <c r="G7227" s="4">
        <v>20582</v>
      </c>
      <c r="H7227" s="4">
        <v>9954.9599999999991</v>
      </c>
      <c r="I7227" s="4">
        <v>52874.55</v>
      </c>
      <c r="J7227" s="4"/>
      <c r="K7227" s="4">
        <v>-163234.87</v>
      </c>
    </row>
    <row r="7228" spans="1:11" x14ac:dyDescent="0.25">
      <c r="A7228" s="2">
        <v>43752</v>
      </c>
      <c r="B7228" s="4">
        <v>323.64999999999998</v>
      </c>
      <c r="C7228" s="4">
        <v>-3955.94</v>
      </c>
      <c r="D7228" s="4">
        <v>136163</v>
      </c>
      <c r="E7228" s="4">
        <v>491679.41</v>
      </c>
      <c r="F7228" s="4">
        <v>-5.87</v>
      </c>
      <c r="G7228" s="4">
        <v>20582</v>
      </c>
      <c r="H7228" s="4">
        <v>9954.9599999999991</v>
      </c>
      <c r="I7228" s="4">
        <v>52874.55</v>
      </c>
      <c r="J7228" s="4"/>
      <c r="K7228" s="4">
        <v>-163234.87</v>
      </c>
    </row>
    <row r="7229" spans="1:11" x14ac:dyDescent="0.25">
      <c r="A7229" s="2">
        <v>43753</v>
      </c>
      <c r="B7229" s="4">
        <v>323.64999999999998</v>
      </c>
      <c r="C7229" s="4">
        <v>-3955.94</v>
      </c>
      <c r="D7229" s="4">
        <v>136163</v>
      </c>
      <c r="E7229" s="4">
        <v>491679.41</v>
      </c>
      <c r="F7229" s="4">
        <v>-5.87</v>
      </c>
      <c r="G7229" s="4">
        <v>20582</v>
      </c>
      <c r="H7229" s="4">
        <v>9954.9599999999991</v>
      </c>
      <c r="I7229" s="4">
        <v>52874.55</v>
      </c>
      <c r="J7229" s="4"/>
      <c r="K7229" s="4">
        <v>-163234.87</v>
      </c>
    </row>
    <row r="7230" spans="1:11" x14ac:dyDescent="0.25">
      <c r="A7230" s="2">
        <v>43754</v>
      </c>
      <c r="B7230" s="4">
        <v>323.64999999999998</v>
      </c>
      <c r="C7230" s="4">
        <v>-3955.94</v>
      </c>
      <c r="D7230" s="4">
        <v>136163</v>
      </c>
      <c r="E7230" s="4">
        <v>491679.41</v>
      </c>
      <c r="F7230" s="4">
        <v>-5.87</v>
      </c>
      <c r="G7230" s="4">
        <v>20582</v>
      </c>
      <c r="H7230" s="4">
        <v>9954.9599999999991</v>
      </c>
      <c r="I7230" s="4">
        <v>52874.55</v>
      </c>
      <c r="J7230" s="4"/>
      <c r="K7230" s="4">
        <v>-163234.87</v>
      </c>
    </row>
    <row r="7231" spans="1:11" x14ac:dyDescent="0.25">
      <c r="A7231" s="2">
        <v>43755</v>
      </c>
      <c r="B7231" s="4">
        <v>323.64999999999998</v>
      </c>
      <c r="C7231" s="4">
        <v>-3955.94</v>
      </c>
      <c r="D7231" s="4">
        <v>136163</v>
      </c>
      <c r="E7231" s="4">
        <v>491679.41</v>
      </c>
      <c r="F7231" s="4">
        <v>-5.87</v>
      </c>
      <c r="G7231" s="4">
        <v>20582</v>
      </c>
      <c r="H7231" s="4">
        <v>9954.9599999999991</v>
      </c>
      <c r="I7231" s="4">
        <v>52874.55</v>
      </c>
      <c r="J7231" s="4"/>
      <c r="K7231" s="4">
        <v>-163234.87</v>
      </c>
    </row>
    <row r="7232" spans="1:11" x14ac:dyDescent="0.25">
      <c r="A7232" s="2">
        <v>43756</v>
      </c>
      <c r="B7232" s="4">
        <v>323.64999999999998</v>
      </c>
      <c r="C7232" s="4">
        <v>-3955.94</v>
      </c>
      <c r="D7232" s="4">
        <v>136163</v>
      </c>
      <c r="E7232" s="4">
        <v>491679.41</v>
      </c>
      <c r="F7232" s="4">
        <v>-5.87</v>
      </c>
      <c r="G7232" s="4">
        <v>20582</v>
      </c>
      <c r="H7232" s="4">
        <v>9954.9599999999991</v>
      </c>
      <c r="I7232" s="4">
        <v>52874.55</v>
      </c>
      <c r="J7232" s="4"/>
      <c r="K7232" s="4">
        <v>-163234.87</v>
      </c>
    </row>
    <row r="7233" spans="1:11" x14ac:dyDescent="0.25">
      <c r="A7233" s="2">
        <v>43757</v>
      </c>
      <c r="B7233" s="4">
        <v>323.64999999999998</v>
      </c>
      <c r="C7233" s="4">
        <v>-3955.94</v>
      </c>
      <c r="D7233" s="4">
        <v>136163</v>
      </c>
      <c r="E7233" s="4">
        <v>491679.41</v>
      </c>
      <c r="F7233" s="4">
        <v>-5.87</v>
      </c>
      <c r="G7233" s="4">
        <v>20582</v>
      </c>
      <c r="H7233" s="4">
        <v>9954.9599999999991</v>
      </c>
      <c r="I7233" s="4">
        <v>52874.55</v>
      </c>
      <c r="J7233" s="4"/>
      <c r="K7233" s="4">
        <v>-163234.87</v>
      </c>
    </row>
    <row r="7234" spans="1:11" x14ac:dyDescent="0.25">
      <c r="A7234" s="2">
        <v>43758</v>
      </c>
      <c r="B7234" s="4">
        <v>323.64999999999998</v>
      </c>
      <c r="C7234" s="4">
        <v>-3955.94</v>
      </c>
      <c r="D7234" s="4">
        <v>136163</v>
      </c>
      <c r="E7234" s="4">
        <v>491679.41</v>
      </c>
      <c r="F7234" s="4">
        <v>-5.87</v>
      </c>
      <c r="G7234" s="4">
        <v>20582</v>
      </c>
      <c r="H7234" s="4">
        <v>9954.9599999999991</v>
      </c>
      <c r="I7234" s="4">
        <v>52874.55</v>
      </c>
      <c r="J7234" s="4"/>
      <c r="K7234" s="4">
        <v>-163234.87</v>
      </c>
    </row>
    <row r="7235" spans="1:11" x14ac:dyDescent="0.25">
      <c r="A7235" s="2">
        <v>43759</v>
      </c>
      <c r="B7235" s="4">
        <v>323.64999999999998</v>
      </c>
      <c r="C7235" s="4">
        <v>-3955.94</v>
      </c>
      <c r="D7235" s="4">
        <v>136163</v>
      </c>
      <c r="E7235" s="4">
        <v>491679.41</v>
      </c>
      <c r="F7235" s="4">
        <v>-5.87</v>
      </c>
      <c r="G7235" s="4">
        <v>20582</v>
      </c>
      <c r="H7235" s="4">
        <v>9954.9599999999991</v>
      </c>
      <c r="I7235" s="4">
        <v>52874.55</v>
      </c>
      <c r="J7235" s="4"/>
      <c r="K7235" s="4">
        <v>-163234.87</v>
      </c>
    </row>
    <row r="7236" spans="1:11" x14ac:dyDescent="0.25">
      <c r="A7236" s="2">
        <v>43760</v>
      </c>
      <c r="B7236" s="4">
        <v>323.64999999999998</v>
      </c>
      <c r="C7236" s="4">
        <v>-3955.94</v>
      </c>
      <c r="D7236" s="4">
        <v>136163</v>
      </c>
      <c r="E7236" s="4">
        <v>491679.41</v>
      </c>
      <c r="F7236" s="4">
        <v>-5.87</v>
      </c>
      <c r="G7236" s="4">
        <v>20582</v>
      </c>
      <c r="H7236" s="4">
        <v>9954.9599999999991</v>
      </c>
      <c r="I7236" s="4">
        <v>52874.55</v>
      </c>
      <c r="J7236" s="4"/>
      <c r="K7236" s="4">
        <v>-163234.87</v>
      </c>
    </row>
    <row r="7237" spans="1:11" x14ac:dyDescent="0.25">
      <c r="A7237" s="2">
        <v>43761</v>
      </c>
      <c r="B7237" s="4">
        <v>323.64999999999998</v>
      </c>
      <c r="C7237" s="4">
        <v>-3955.94</v>
      </c>
      <c r="D7237" s="4">
        <v>136163</v>
      </c>
      <c r="E7237" s="4">
        <v>491679.41</v>
      </c>
      <c r="F7237" s="4">
        <v>-5.87</v>
      </c>
      <c r="G7237" s="4">
        <v>20582</v>
      </c>
      <c r="H7237" s="4">
        <v>9954.9599999999991</v>
      </c>
      <c r="I7237" s="4">
        <v>52874.55</v>
      </c>
      <c r="J7237" s="4"/>
      <c r="K7237" s="4">
        <v>-163234.87</v>
      </c>
    </row>
    <row r="7238" spans="1:11" x14ac:dyDescent="0.25">
      <c r="A7238" s="2">
        <v>43762</v>
      </c>
      <c r="B7238" s="4">
        <v>323.64999999999998</v>
      </c>
      <c r="C7238" s="4">
        <v>-3955.94</v>
      </c>
      <c r="D7238" s="4">
        <v>136163</v>
      </c>
      <c r="E7238" s="4">
        <v>491679.41</v>
      </c>
      <c r="F7238" s="4">
        <v>-5.87</v>
      </c>
      <c r="G7238" s="4">
        <v>20582</v>
      </c>
      <c r="H7238" s="4">
        <v>9954.9599999999991</v>
      </c>
      <c r="I7238" s="4">
        <v>52874.55</v>
      </c>
      <c r="J7238" s="4"/>
      <c r="K7238" s="4">
        <v>-163234.87</v>
      </c>
    </row>
    <row r="7239" spans="1:11" x14ac:dyDescent="0.25">
      <c r="A7239" s="2">
        <v>43763</v>
      </c>
      <c r="B7239" s="4">
        <v>323.64999999999998</v>
      </c>
      <c r="C7239" s="4">
        <v>-3955.94</v>
      </c>
      <c r="D7239" s="4">
        <v>136163</v>
      </c>
      <c r="E7239" s="4">
        <v>491679.41</v>
      </c>
      <c r="F7239" s="4">
        <v>-5.87</v>
      </c>
      <c r="G7239" s="4">
        <v>20582</v>
      </c>
      <c r="H7239" s="4">
        <v>9954.9599999999991</v>
      </c>
      <c r="I7239" s="4">
        <v>52874.55</v>
      </c>
      <c r="J7239" s="4"/>
      <c r="K7239" s="4">
        <v>-163234.87</v>
      </c>
    </row>
    <row r="7240" spans="1:11" x14ac:dyDescent="0.25">
      <c r="A7240" s="2">
        <v>43764</v>
      </c>
      <c r="B7240" s="4">
        <v>323.64999999999998</v>
      </c>
      <c r="C7240" s="4">
        <v>-3955.94</v>
      </c>
      <c r="D7240" s="4">
        <v>136163</v>
      </c>
      <c r="E7240" s="4">
        <v>491679.41</v>
      </c>
      <c r="F7240" s="4">
        <v>-5.87</v>
      </c>
      <c r="G7240" s="4">
        <v>20582</v>
      </c>
      <c r="H7240" s="4">
        <v>9954.9599999999991</v>
      </c>
      <c r="I7240" s="4">
        <v>52874.55</v>
      </c>
      <c r="J7240" s="4"/>
      <c r="K7240" s="4">
        <v>-163234.87</v>
      </c>
    </row>
    <row r="7241" spans="1:11" x14ac:dyDescent="0.25">
      <c r="A7241" s="2">
        <v>43765</v>
      </c>
      <c r="B7241" s="4">
        <v>323.64999999999998</v>
      </c>
      <c r="C7241" s="4">
        <v>-3955.94</v>
      </c>
      <c r="D7241" s="4">
        <v>136163</v>
      </c>
      <c r="E7241" s="4">
        <v>491679.41</v>
      </c>
      <c r="F7241" s="4">
        <v>-5.87</v>
      </c>
      <c r="G7241" s="4">
        <v>20582</v>
      </c>
      <c r="H7241" s="4">
        <v>9954.9599999999991</v>
      </c>
      <c r="I7241" s="4">
        <v>52874.55</v>
      </c>
      <c r="J7241" s="4"/>
      <c r="K7241" s="4">
        <v>-163234.87</v>
      </c>
    </row>
    <row r="7242" spans="1:11" x14ac:dyDescent="0.25">
      <c r="A7242" s="2">
        <v>43766</v>
      </c>
      <c r="B7242" s="4">
        <v>323.64999999999998</v>
      </c>
      <c r="C7242" s="4">
        <v>-3955.94</v>
      </c>
      <c r="D7242" s="4">
        <v>136163</v>
      </c>
      <c r="E7242" s="4">
        <v>491679.41</v>
      </c>
      <c r="F7242" s="4">
        <v>-5.87</v>
      </c>
      <c r="G7242" s="4">
        <v>20582</v>
      </c>
      <c r="H7242" s="4">
        <v>9954.9599999999991</v>
      </c>
      <c r="I7242" s="4">
        <v>52874.55</v>
      </c>
      <c r="J7242" s="4"/>
      <c r="K7242" s="4">
        <v>-163234.87</v>
      </c>
    </row>
    <row r="7243" spans="1:11" x14ac:dyDescent="0.25">
      <c r="A7243" s="2">
        <v>43767</v>
      </c>
      <c r="B7243" s="4">
        <v>323.64999999999998</v>
      </c>
      <c r="C7243" s="4">
        <v>-3955.94</v>
      </c>
      <c r="D7243" s="4">
        <v>136163</v>
      </c>
      <c r="E7243" s="4">
        <v>491679.41</v>
      </c>
      <c r="F7243" s="4">
        <v>-5.87</v>
      </c>
      <c r="G7243" s="4">
        <v>20582</v>
      </c>
      <c r="H7243" s="4">
        <v>9954.9599999999991</v>
      </c>
      <c r="I7243" s="4">
        <v>52874.55</v>
      </c>
      <c r="J7243" s="4"/>
      <c r="K7243" s="4">
        <v>-163234.87</v>
      </c>
    </row>
    <row r="7244" spans="1:11" x14ac:dyDescent="0.25">
      <c r="A7244" s="2">
        <v>43768</v>
      </c>
      <c r="B7244" s="4">
        <v>323.64999999999998</v>
      </c>
      <c r="C7244" s="4">
        <v>-3955.94</v>
      </c>
      <c r="D7244" s="4">
        <v>136163</v>
      </c>
      <c r="E7244" s="4">
        <v>491679.41</v>
      </c>
      <c r="F7244" s="4">
        <v>-5.87</v>
      </c>
      <c r="G7244" s="4">
        <v>20582</v>
      </c>
      <c r="H7244" s="4">
        <v>9954.9599999999991</v>
      </c>
      <c r="I7244" s="4">
        <v>52874.55</v>
      </c>
      <c r="J7244" s="4"/>
      <c r="K7244" s="4">
        <v>-163234.87</v>
      </c>
    </row>
    <row r="7245" spans="1:11" x14ac:dyDescent="0.25">
      <c r="A7245" s="2">
        <v>43769</v>
      </c>
      <c r="B7245" s="4">
        <v>323.64999999999998</v>
      </c>
      <c r="C7245" s="4">
        <v>-3955.94</v>
      </c>
      <c r="D7245" s="4">
        <v>138030</v>
      </c>
      <c r="E7245" s="4">
        <v>491679.41</v>
      </c>
      <c r="F7245" s="4">
        <v>-5.87</v>
      </c>
      <c r="G7245" s="4">
        <v>20582</v>
      </c>
      <c r="H7245" s="4">
        <v>9954.9599999999991</v>
      </c>
      <c r="I7245" s="4">
        <v>53090.47</v>
      </c>
      <c r="J7245" s="4"/>
      <c r="K7245" s="4">
        <v>-163234.87</v>
      </c>
    </row>
    <row r="7246" spans="1:11" x14ac:dyDescent="0.25">
      <c r="A7246" s="2">
        <v>43770</v>
      </c>
      <c r="B7246" s="4">
        <v>323.64999999999998</v>
      </c>
      <c r="C7246" s="4">
        <v>-3955.94</v>
      </c>
      <c r="D7246" s="4">
        <v>138030</v>
      </c>
      <c r="E7246" s="4">
        <v>491679.41</v>
      </c>
      <c r="F7246" s="4">
        <v>-5.87</v>
      </c>
      <c r="G7246" s="4">
        <v>20582</v>
      </c>
      <c r="H7246" s="4">
        <v>9954.9599999999991</v>
      </c>
      <c r="I7246" s="4">
        <v>53090.47</v>
      </c>
      <c r="J7246" s="4"/>
      <c r="K7246" s="4">
        <v>-163234.87</v>
      </c>
    </row>
    <row r="7247" spans="1:11" x14ac:dyDescent="0.25">
      <c r="A7247" s="2">
        <v>43771</v>
      </c>
      <c r="B7247" s="4">
        <v>323.64999999999998</v>
      </c>
      <c r="C7247" s="4">
        <v>-3955.94</v>
      </c>
      <c r="D7247" s="4">
        <v>138030</v>
      </c>
      <c r="E7247" s="4">
        <v>491679.41</v>
      </c>
      <c r="F7247" s="4">
        <v>-5.87</v>
      </c>
      <c r="G7247" s="4">
        <v>20582</v>
      </c>
      <c r="H7247" s="4">
        <v>9954.9599999999991</v>
      </c>
      <c r="I7247" s="4">
        <v>53090.47</v>
      </c>
      <c r="J7247" s="4"/>
      <c r="K7247" s="4">
        <v>-163234.87</v>
      </c>
    </row>
    <row r="7248" spans="1:11" x14ac:dyDescent="0.25">
      <c r="A7248" s="2">
        <v>43772</v>
      </c>
      <c r="B7248" s="4">
        <v>323.64999999999998</v>
      </c>
      <c r="C7248" s="4">
        <v>-3955.94</v>
      </c>
      <c r="D7248" s="4">
        <v>138030</v>
      </c>
      <c r="E7248" s="4">
        <v>491679.41</v>
      </c>
      <c r="F7248" s="4">
        <v>-5.87</v>
      </c>
      <c r="G7248" s="4">
        <v>20582</v>
      </c>
      <c r="H7248" s="4">
        <v>9954.9599999999991</v>
      </c>
      <c r="I7248" s="4">
        <v>53090.47</v>
      </c>
      <c r="J7248" s="4"/>
      <c r="K7248" s="4">
        <v>-163234.87</v>
      </c>
    </row>
    <row r="7249" spans="1:11" x14ac:dyDescent="0.25">
      <c r="A7249" s="2">
        <v>43773</v>
      </c>
      <c r="B7249" s="4">
        <v>323.64999999999998</v>
      </c>
      <c r="C7249" s="4">
        <v>-3955.94</v>
      </c>
      <c r="D7249" s="4">
        <v>138030</v>
      </c>
      <c r="E7249" s="4">
        <v>491679.41</v>
      </c>
      <c r="F7249" s="4">
        <v>-5.87</v>
      </c>
      <c r="G7249" s="4">
        <v>20582</v>
      </c>
      <c r="H7249" s="4">
        <v>9954.9599999999991</v>
      </c>
      <c r="I7249" s="4">
        <v>53090.47</v>
      </c>
      <c r="J7249" s="4"/>
      <c r="K7249" s="4">
        <v>-163234.87</v>
      </c>
    </row>
    <row r="7250" spans="1:11" x14ac:dyDescent="0.25">
      <c r="A7250" s="2">
        <v>43774</v>
      </c>
      <c r="B7250" s="4">
        <v>323.64999999999998</v>
      </c>
      <c r="C7250" s="4">
        <v>-3955.94</v>
      </c>
      <c r="D7250" s="4">
        <v>138030</v>
      </c>
      <c r="E7250" s="4">
        <v>491679.41</v>
      </c>
      <c r="F7250" s="4">
        <v>-5.87</v>
      </c>
      <c r="G7250" s="4">
        <v>20582</v>
      </c>
      <c r="H7250" s="4">
        <v>9954.9599999999991</v>
      </c>
      <c r="I7250" s="4">
        <v>53090.47</v>
      </c>
      <c r="J7250" s="4"/>
      <c r="K7250" s="4">
        <v>-163234.87</v>
      </c>
    </row>
    <row r="7251" spans="1:11" x14ac:dyDescent="0.25">
      <c r="A7251" s="2">
        <v>43775</v>
      </c>
      <c r="B7251" s="4">
        <v>323.64999999999998</v>
      </c>
      <c r="C7251" s="4">
        <v>-3955.94</v>
      </c>
      <c r="D7251" s="4">
        <v>138030</v>
      </c>
      <c r="E7251" s="4">
        <v>491679.41</v>
      </c>
      <c r="F7251" s="4">
        <v>-5.87</v>
      </c>
      <c r="G7251" s="4">
        <v>20582</v>
      </c>
      <c r="H7251" s="4">
        <v>9954.9599999999991</v>
      </c>
      <c r="I7251" s="4">
        <v>53090.47</v>
      </c>
      <c r="J7251" s="4"/>
      <c r="K7251" s="4">
        <v>-163234.87</v>
      </c>
    </row>
    <row r="7252" spans="1:11" x14ac:dyDescent="0.25">
      <c r="A7252" s="2">
        <v>43776</v>
      </c>
      <c r="B7252" s="4">
        <v>323.64999999999998</v>
      </c>
      <c r="C7252" s="4">
        <v>-3955.94</v>
      </c>
      <c r="D7252" s="4">
        <v>138030</v>
      </c>
      <c r="E7252" s="4">
        <v>491679.41</v>
      </c>
      <c r="F7252" s="4">
        <v>-5.87</v>
      </c>
      <c r="G7252" s="4">
        <v>20582</v>
      </c>
      <c r="H7252" s="4">
        <v>9954.9599999999991</v>
      </c>
      <c r="I7252" s="4">
        <v>53090.47</v>
      </c>
      <c r="J7252" s="4"/>
      <c r="K7252" s="4">
        <v>-163234.87</v>
      </c>
    </row>
    <row r="7253" spans="1:11" x14ac:dyDescent="0.25">
      <c r="A7253" s="2">
        <v>43777</v>
      </c>
      <c r="B7253" s="4">
        <v>323.64999999999998</v>
      </c>
      <c r="C7253" s="4">
        <v>-3955.94</v>
      </c>
      <c r="D7253" s="4">
        <v>138030</v>
      </c>
      <c r="E7253" s="4">
        <v>491679.41</v>
      </c>
      <c r="F7253" s="4">
        <v>-5.87</v>
      </c>
      <c r="G7253" s="4">
        <v>20582</v>
      </c>
      <c r="H7253" s="4">
        <v>9954.9599999999991</v>
      </c>
      <c r="I7253" s="4">
        <v>53090.47</v>
      </c>
      <c r="J7253" s="4"/>
      <c r="K7253" s="4">
        <v>-163234.87</v>
      </c>
    </row>
    <row r="7254" spans="1:11" x14ac:dyDescent="0.25">
      <c r="A7254" s="2">
        <v>43778</v>
      </c>
      <c r="B7254" s="4">
        <v>323.64999999999998</v>
      </c>
      <c r="C7254" s="4">
        <v>-3955.94</v>
      </c>
      <c r="D7254" s="4">
        <v>138030</v>
      </c>
      <c r="E7254" s="4">
        <v>491679.41</v>
      </c>
      <c r="F7254" s="4">
        <v>-5.87</v>
      </c>
      <c r="G7254" s="4">
        <v>20582</v>
      </c>
      <c r="H7254" s="4">
        <v>9954.9599999999991</v>
      </c>
      <c r="I7254" s="4">
        <v>53090.47</v>
      </c>
      <c r="J7254" s="4"/>
      <c r="K7254" s="4">
        <v>-163234.87</v>
      </c>
    </row>
    <row r="7255" spans="1:11" x14ac:dyDescent="0.25">
      <c r="A7255" s="2">
        <v>43779</v>
      </c>
      <c r="B7255" s="4">
        <v>323.64999999999998</v>
      </c>
      <c r="C7255" s="4">
        <v>-3955.94</v>
      </c>
      <c r="D7255" s="4">
        <v>138030</v>
      </c>
      <c r="E7255" s="4">
        <v>491679.41</v>
      </c>
      <c r="F7255" s="4">
        <v>-5.87</v>
      </c>
      <c r="G7255" s="4">
        <v>20582</v>
      </c>
      <c r="H7255" s="4">
        <v>9954.9599999999991</v>
      </c>
      <c r="I7255" s="4">
        <v>53090.47</v>
      </c>
      <c r="J7255" s="4"/>
      <c r="K7255" s="4">
        <v>-163234.87</v>
      </c>
    </row>
    <row r="7256" spans="1:11" x14ac:dyDescent="0.25">
      <c r="A7256" s="2">
        <v>43780</v>
      </c>
      <c r="B7256" s="4">
        <v>323.64999999999998</v>
      </c>
      <c r="C7256" s="4">
        <v>-3955.94</v>
      </c>
      <c r="D7256" s="4">
        <v>138030</v>
      </c>
      <c r="E7256" s="4">
        <v>491679.41</v>
      </c>
      <c r="F7256" s="4">
        <v>-5.87</v>
      </c>
      <c r="G7256" s="4">
        <v>20582</v>
      </c>
      <c r="H7256" s="4">
        <v>9954.9599999999991</v>
      </c>
      <c r="I7256" s="4">
        <v>53090.47</v>
      </c>
      <c r="J7256" s="4"/>
      <c r="K7256" s="4">
        <v>-163234.87</v>
      </c>
    </row>
    <row r="7257" spans="1:11" x14ac:dyDescent="0.25">
      <c r="A7257" s="2">
        <v>43781</v>
      </c>
      <c r="B7257" s="4">
        <v>323.64999999999998</v>
      </c>
      <c r="C7257" s="4">
        <v>-3955.94</v>
      </c>
      <c r="D7257" s="4">
        <v>138030</v>
      </c>
      <c r="E7257" s="4">
        <v>491679.41</v>
      </c>
      <c r="F7257" s="4">
        <v>-5.87</v>
      </c>
      <c r="G7257" s="4">
        <v>20582</v>
      </c>
      <c r="H7257" s="4">
        <v>9954.9599999999991</v>
      </c>
      <c r="I7257" s="4">
        <v>53090.47</v>
      </c>
      <c r="J7257" s="4"/>
      <c r="K7257" s="4">
        <v>-163234.87</v>
      </c>
    </row>
    <row r="7258" spans="1:11" x14ac:dyDescent="0.25">
      <c r="A7258" s="2">
        <v>43782</v>
      </c>
      <c r="B7258" s="4">
        <v>323.64999999999998</v>
      </c>
      <c r="C7258" s="4">
        <v>-3955.94</v>
      </c>
      <c r="D7258" s="4">
        <v>138030</v>
      </c>
      <c r="E7258" s="4">
        <v>491679.41</v>
      </c>
      <c r="F7258" s="4">
        <v>-5.87</v>
      </c>
      <c r="G7258" s="4">
        <v>20582</v>
      </c>
      <c r="H7258" s="4">
        <v>9954.9599999999991</v>
      </c>
      <c r="I7258" s="4">
        <v>53090.47</v>
      </c>
      <c r="J7258" s="4"/>
      <c r="K7258" s="4">
        <v>-163234.87</v>
      </c>
    </row>
    <row r="7259" spans="1:11" x14ac:dyDescent="0.25">
      <c r="A7259" s="2">
        <v>43783</v>
      </c>
      <c r="B7259" s="4">
        <v>323.64999999999998</v>
      </c>
      <c r="C7259" s="4">
        <v>-3955.94</v>
      </c>
      <c r="D7259" s="4">
        <v>138030</v>
      </c>
      <c r="E7259" s="4">
        <v>491679.41</v>
      </c>
      <c r="F7259" s="4">
        <v>-5.87</v>
      </c>
      <c r="G7259" s="4">
        <v>20582</v>
      </c>
      <c r="H7259" s="4">
        <v>9954.9599999999991</v>
      </c>
      <c r="I7259" s="4">
        <v>53090.47</v>
      </c>
      <c r="J7259" s="4"/>
      <c r="K7259" s="4">
        <v>-163234.87</v>
      </c>
    </row>
    <row r="7260" spans="1:11" x14ac:dyDescent="0.25">
      <c r="A7260" s="2">
        <v>43784</v>
      </c>
      <c r="B7260" s="4">
        <v>323.64999999999998</v>
      </c>
      <c r="C7260" s="4">
        <v>-3955.94</v>
      </c>
      <c r="D7260" s="4">
        <v>138030</v>
      </c>
      <c r="E7260" s="4">
        <v>491679.41</v>
      </c>
      <c r="F7260" s="4">
        <v>-5.87</v>
      </c>
      <c r="G7260" s="4">
        <v>20582</v>
      </c>
      <c r="H7260" s="4">
        <v>9954.9599999999991</v>
      </c>
      <c r="I7260" s="4">
        <v>53090.47</v>
      </c>
      <c r="J7260" s="4"/>
      <c r="K7260" s="4">
        <v>-163234.87</v>
      </c>
    </row>
    <row r="7261" spans="1:11" x14ac:dyDescent="0.25">
      <c r="A7261" s="2">
        <v>43785</v>
      </c>
      <c r="B7261" s="4">
        <v>323.64999999999998</v>
      </c>
      <c r="C7261" s="4">
        <v>-3955.94</v>
      </c>
      <c r="D7261" s="4">
        <v>138030</v>
      </c>
      <c r="E7261" s="4">
        <v>491679.41</v>
      </c>
      <c r="F7261" s="4">
        <v>-5.87</v>
      </c>
      <c r="G7261" s="4">
        <v>20582</v>
      </c>
      <c r="H7261" s="4">
        <v>9954.9599999999991</v>
      </c>
      <c r="I7261" s="4">
        <v>53090.47</v>
      </c>
      <c r="J7261" s="4"/>
      <c r="K7261" s="4">
        <v>-163234.87</v>
      </c>
    </row>
    <row r="7262" spans="1:11" x14ac:dyDescent="0.25">
      <c r="A7262" s="2">
        <v>43786</v>
      </c>
      <c r="B7262" s="4">
        <v>323.64999999999998</v>
      </c>
      <c r="C7262" s="4">
        <v>-3955.94</v>
      </c>
      <c r="D7262" s="4">
        <v>138030</v>
      </c>
      <c r="E7262" s="4">
        <v>491679.41</v>
      </c>
      <c r="F7262" s="4">
        <v>-5.87</v>
      </c>
      <c r="G7262" s="4">
        <v>20582</v>
      </c>
      <c r="H7262" s="4">
        <v>9954.9599999999991</v>
      </c>
      <c r="I7262" s="4">
        <v>53090.47</v>
      </c>
      <c r="J7262" s="4"/>
      <c r="K7262" s="4">
        <v>-163234.87</v>
      </c>
    </row>
    <row r="7263" spans="1:11" x14ac:dyDescent="0.25">
      <c r="A7263" s="2">
        <v>43787</v>
      </c>
      <c r="B7263" s="4">
        <v>323.64999999999998</v>
      </c>
      <c r="C7263" s="4">
        <v>-3955.94</v>
      </c>
      <c r="D7263" s="4">
        <v>138030</v>
      </c>
      <c r="E7263" s="4">
        <v>491679.41</v>
      </c>
      <c r="F7263" s="4">
        <v>-5.87</v>
      </c>
      <c r="G7263" s="4">
        <v>20582</v>
      </c>
      <c r="H7263" s="4">
        <v>9954.9599999999991</v>
      </c>
      <c r="I7263" s="4">
        <v>53090.47</v>
      </c>
      <c r="J7263" s="4"/>
      <c r="K7263" s="4">
        <v>-163234.87</v>
      </c>
    </row>
    <row r="7264" spans="1:11" x14ac:dyDescent="0.25">
      <c r="A7264" s="2">
        <v>43788</v>
      </c>
      <c r="B7264" s="4">
        <v>323.64999999999998</v>
      </c>
      <c r="C7264" s="4">
        <v>-3955.94</v>
      </c>
      <c r="D7264" s="4">
        <v>138030</v>
      </c>
      <c r="E7264" s="4">
        <v>491679.41</v>
      </c>
      <c r="F7264" s="4">
        <v>-5.87</v>
      </c>
      <c r="G7264" s="4">
        <v>20582</v>
      </c>
      <c r="H7264" s="4">
        <v>9954.9599999999991</v>
      </c>
      <c r="I7264" s="4">
        <v>53090.47</v>
      </c>
      <c r="J7264" s="4"/>
      <c r="K7264" s="4">
        <v>-163234.87</v>
      </c>
    </row>
    <row r="7265" spans="1:11" x14ac:dyDescent="0.25">
      <c r="A7265" s="2">
        <v>43789</v>
      </c>
      <c r="B7265" s="4">
        <v>323.64999999999998</v>
      </c>
      <c r="C7265" s="4">
        <v>-3955.94</v>
      </c>
      <c r="D7265" s="4">
        <v>138030</v>
      </c>
      <c r="E7265" s="4">
        <v>491679.41</v>
      </c>
      <c r="F7265" s="4">
        <v>-5.87</v>
      </c>
      <c r="G7265" s="4">
        <v>20582</v>
      </c>
      <c r="H7265" s="4">
        <v>9954.9599999999991</v>
      </c>
      <c r="I7265" s="4">
        <v>53090.47</v>
      </c>
      <c r="J7265" s="4"/>
      <c r="K7265" s="4">
        <v>-163234.87</v>
      </c>
    </row>
    <row r="7266" spans="1:11" x14ac:dyDescent="0.25">
      <c r="A7266" s="2">
        <v>43790</v>
      </c>
      <c r="B7266" s="4">
        <v>323.64999999999998</v>
      </c>
      <c r="C7266" s="4">
        <v>-3955.94</v>
      </c>
      <c r="D7266" s="4">
        <v>138030</v>
      </c>
      <c r="E7266" s="4">
        <v>491679.41</v>
      </c>
      <c r="F7266" s="4">
        <v>-5.87</v>
      </c>
      <c r="G7266" s="4">
        <v>20582</v>
      </c>
      <c r="H7266" s="4">
        <v>9954.9599999999991</v>
      </c>
      <c r="I7266" s="4">
        <v>53090.47</v>
      </c>
      <c r="J7266" s="4"/>
      <c r="K7266" s="4">
        <v>-163234.87</v>
      </c>
    </row>
    <row r="7267" spans="1:11" x14ac:dyDescent="0.25">
      <c r="A7267" s="2">
        <v>43791</v>
      </c>
      <c r="B7267" s="4">
        <v>323.64999999999998</v>
      </c>
      <c r="C7267" s="4">
        <v>-3955.94</v>
      </c>
      <c r="D7267" s="4">
        <v>138030</v>
      </c>
      <c r="E7267" s="4">
        <v>491679.41</v>
      </c>
      <c r="F7267" s="4">
        <v>-5.87</v>
      </c>
      <c r="G7267" s="4">
        <v>20582</v>
      </c>
      <c r="H7267" s="4">
        <v>9954.9599999999991</v>
      </c>
      <c r="I7267" s="4">
        <v>53090.47</v>
      </c>
      <c r="J7267" s="4"/>
      <c r="K7267" s="4">
        <v>-163234.87</v>
      </c>
    </row>
    <row r="7268" spans="1:11" x14ac:dyDescent="0.25">
      <c r="A7268" s="2">
        <v>43792</v>
      </c>
      <c r="B7268" s="4">
        <v>323.64999999999998</v>
      </c>
      <c r="C7268" s="4">
        <v>-3955.94</v>
      </c>
      <c r="D7268" s="4">
        <v>138030</v>
      </c>
      <c r="E7268" s="4">
        <v>491679.41</v>
      </c>
      <c r="F7268" s="4">
        <v>-5.87</v>
      </c>
      <c r="G7268" s="4">
        <v>20582</v>
      </c>
      <c r="H7268" s="4">
        <v>9954.9599999999991</v>
      </c>
      <c r="I7268" s="4">
        <v>53090.47</v>
      </c>
      <c r="J7268" s="4"/>
      <c r="K7268" s="4">
        <v>-163234.87</v>
      </c>
    </row>
    <row r="7269" spans="1:11" x14ac:dyDescent="0.25">
      <c r="A7269" s="2">
        <v>43793</v>
      </c>
      <c r="B7269" s="4">
        <v>323.64999999999998</v>
      </c>
      <c r="C7269" s="4">
        <v>-3955.94</v>
      </c>
      <c r="D7269" s="4">
        <v>138030</v>
      </c>
      <c r="E7269" s="4">
        <v>491679.41</v>
      </c>
      <c r="F7269" s="4">
        <v>-5.87</v>
      </c>
      <c r="G7269" s="4">
        <v>20582</v>
      </c>
      <c r="H7269" s="4">
        <v>9954.9599999999991</v>
      </c>
      <c r="I7269" s="4">
        <v>53090.47</v>
      </c>
      <c r="J7269" s="4"/>
      <c r="K7269" s="4">
        <v>-163234.87</v>
      </c>
    </row>
    <row r="7270" spans="1:11" x14ac:dyDescent="0.25">
      <c r="A7270" s="2">
        <v>43794</v>
      </c>
      <c r="B7270" s="4">
        <v>323.64999999999998</v>
      </c>
      <c r="C7270" s="4">
        <v>-3955.94</v>
      </c>
      <c r="D7270" s="4">
        <v>138030</v>
      </c>
      <c r="E7270" s="4">
        <v>491679.41</v>
      </c>
      <c r="F7270" s="4">
        <v>-5.87</v>
      </c>
      <c r="G7270" s="4">
        <v>20582</v>
      </c>
      <c r="H7270" s="4">
        <v>9954.9599999999991</v>
      </c>
      <c r="I7270" s="4">
        <v>53090.47</v>
      </c>
      <c r="J7270" s="4"/>
      <c r="K7270" s="4">
        <v>-163234.87</v>
      </c>
    </row>
    <row r="7271" spans="1:11" x14ac:dyDescent="0.25">
      <c r="A7271" s="2">
        <v>43795</v>
      </c>
      <c r="B7271" s="4">
        <v>323.64999999999998</v>
      </c>
      <c r="C7271" s="4">
        <v>-3955.94</v>
      </c>
      <c r="D7271" s="4">
        <v>138030</v>
      </c>
      <c r="E7271" s="4">
        <v>491679.41</v>
      </c>
      <c r="F7271" s="4">
        <v>-5.87</v>
      </c>
      <c r="G7271" s="4">
        <v>20582</v>
      </c>
      <c r="H7271" s="4">
        <v>9954.9599999999991</v>
      </c>
      <c r="I7271" s="4">
        <v>53090.47</v>
      </c>
      <c r="J7271" s="4"/>
      <c r="K7271" s="4">
        <v>-163234.87</v>
      </c>
    </row>
    <row r="7272" spans="1:11" x14ac:dyDescent="0.25">
      <c r="A7272" s="2">
        <v>43796</v>
      </c>
      <c r="B7272" s="4">
        <v>323.64999999999998</v>
      </c>
      <c r="C7272" s="4">
        <v>-3955.94</v>
      </c>
      <c r="D7272" s="4">
        <v>138030</v>
      </c>
      <c r="E7272" s="4">
        <v>491679.41</v>
      </c>
      <c r="F7272" s="4">
        <v>-5.87</v>
      </c>
      <c r="G7272" s="4">
        <v>20582</v>
      </c>
      <c r="H7272" s="4">
        <v>9954.9599999999991</v>
      </c>
      <c r="I7272" s="4">
        <v>53090.47</v>
      </c>
      <c r="J7272" s="4"/>
      <c r="K7272" s="4">
        <v>-163234.87</v>
      </c>
    </row>
    <row r="7273" spans="1:11" x14ac:dyDescent="0.25">
      <c r="A7273" s="2">
        <v>43797</v>
      </c>
      <c r="B7273" s="4">
        <v>323.64999999999998</v>
      </c>
      <c r="C7273" s="4">
        <v>-3955.94</v>
      </c>
      <c r="D7273" s="4">
        <v>138030</v>
      </c>
      <c r="E7273" s="4">
        <v>491679.41</v>
      </c>
      <c r="F7273" s="4">
        <v>-5.87</v>
      </c>
      <c r="G7273" s="4">
        <v>20582</v>
      </c>
      <c r="H7273" s="4">
        <v>9954.9599999999991</v>
      </c>
      <c r="I7273" s="4">
        <v>53090.47</v>
      </c>
      <c r="J7273" s="4"/>
      <c r="K7273" s="4">
        <v>-163234.87</v>
      </c>
    </row>
    <row r="7274" spans="1:11" x14ac:dyDescent="0.25">
      <c r="A7274" s="2">
        <v>43798</v>
      </c>
      <c r="B7274" s="4">
        <v>323.64999999999998</v>
      </c>
      <c r="C7274" s="4">
        <v>-3955.94</v>
      </c>
      <c r="D7274" s="4">
        <v>138030</v>
      </c>
      <c r="E7274" s="4">
        <v>491679.41</v>
      </c>
      <c r="F7274" s="4">
        <v>-5.87</v>
      </c>
      <c r="G7274" s="4">
        <v>20582</v>
      </c>
      <c r="H7274" s="4">
        <v>9954.9599999999991</v>
      </c>
      <c r="I7274" s="4">
        <v>53090.47</v>
      </c>
      <c r="J7274" s="4"/>
      <c r="K7274" s="4">
        <v>-163234.87</v>
      </c>
    </row>
    <row r="7275" spans="1:11" x14ac:dyDescent="0.25">
      <c r="A7275" s="2">
        <v>43799</v>
      </c>
      <c r="B7275" s="4">
        <v>323.64999999999998</v>
      </c>
      <c r="C7275" s="4">
        <v>-3955.94</v>
      </c>
      <c r="D7275" s="4">
        <v>138119</v>
      </c>
      <c r="E7275" s="4">
        <v>491679.41</v>
      </c>
      <c r="F7275" s="4">
        <v>-5.87</v>
      </c>
      <c r="G7275" s="4">
        <v>20582</v>
      </c>
      <c r="H7275" s="4">
        <v>9954.9599999999991</v>
      </c>
      <c r="I7275" s="4">
        <v>52957.93</v>
      </c>
      <c r="J7275" s="4"/>
      <c r="K7275" s="4">
        <v>-163234.87</v>
      </c>
    </row>
    <row r="7276" spans="1:11" x14ac:dyDescent="0.25">
      <c r="A7276" s="2">
        <v>43800</v>
      </c>
      <c r="B7276" s="4">
        <v>323.64999999999998</v>
      </c>
      <c r="C7276" s="4">
        <v>-3955.94</v>
      </c>
      <c r="D7276" s="4">
        <v>138119</v>
      </c>
      <c r="E7276" s="4">
        <v>491679.41</v>
      </c>
      <c r="F7276" s="4">
        <v>-5.87</v>
      </c>
      <c r="G7276" s="4">
        <v>20582</v>
      </c>
      <c r="H7276" s="4">
        <v>9954.9599999999991</v>
      </c>
      <c r="I7276" s="4">
        <v>52957.93</v>
      </c>
      <c r="J7276" s="4"/>
      <c r="K7276" s="4">
        <v>-163234.87</v>
      </c>
    </row>
    <row r="7277" spans="1:11" x14ac:dyDescent="0.25">
      <c r="A7277" s="2">
        <v>43801</v>
      </c>
      <c r="B7277" s="4">
        <v>323.64999999999998</v>
      </c>
      <c r="C7277" s="4">
        <v>-3955.94</v>
      </c>
      <c r="D7277" s="4">
        <v>138119</v>
      </c>
      <c r="E7277" s="4">
        <v>491679.41</v>
      </c>
      <c r="F7277" s="4">
        <v>-5.87</v>
      </c>
      <c r="G7277" s="4">
        <v>20582</v>
      </c>
      <c r="H7277" s="4">
        <v>9954.9599999999991</v>
      </c>
      <c r="I7277" s="4">
        <v>52957.93</v>
      </c>
      <c r="J7277" s="4"/>
      <c r="K7277" s="4">
        <v>-163234.87</v>
      </c>
    </row>
    <row r="7278" spans="1:11" x14ac:dyDescent="0.25">
      <c r="A7278" s="2">
        <v>43802</v>
      </c>
      <c r="B7278" s="4">
        <v>323.64999999999998</v>
      </c>
      <c r="C7278" s="4">
        <v>-3955.94</v>
      </c>
      <c r="D7278" s="4">
        <v>138119</v>
      </c>
      <c r="E7278" s="4">
        <v>491679.41</v>
      </c>
      <c r="F7278" s="4">
        <v>-5.87</v>
      </c>
      <c r="G7278" s="4">
        <v>20582</v>
      </c>
      <c r="H7278" s="4">
        <v>9954.9599999999991</v>
      </c>
      <c r="I7278" s="4">
        <v>52957.93</v>
      </c>
      <c r="J7278" s="4"/>
      <c r="K7278" s="4">
        <v>-163234.87</v>
      </c>
    </row>
    <row r="7279" spans="1:11" x14ac:dyDescent="0.25">
      <c r="A7279" s="2">
        <v>43803</v>
      </c>
      <c r="B7279" s="4">
        <v>323.64999999999998</v>
      </c>
      <c r="C7279" s="4">
        <v>-3955.94</v>
      </c>
      <c r="D7279" s="4">
        <v>138119</v>
      </c>
      <c r="E7279" s="4">
        <v>491679.41</v>
      </c>
      <c r="F7279" s="4">
        <v>-5.87</v>
      </c>
      <c r="G7279" s="4">
        <v>20582</v>
      </c>
      <c r="H7279" s="4">
        <v>9954.9599999999991</v>
      </c>
      <c r="I7279" s="4">
        <v>52957.93</v>
      </c>
      <c r="J7279" s="4"/>
      <c r="K7279" s="4">
        <v>-163234.87</v>
      </c>
    </row>
    <row r="7280" spans="1:11" x14ac:dyDescent="0.25">
      <c r="A7280" s="2">
        <v>43804</v>
      </c>
      <c r="B7280" s="4">
        <v>323.64999999999998</v>
      </c>
      <c r="C7280" s="4">
        <v>-3955.94</v>
      </c>
      <c r="D7280" s="4">
        <v>138119</v>
      </c>
      <c r="E7280" s="4">
        <v>491679.41</v>
      </c>
      <c r="F7280" s="4">
        <v>-5.87</v>
      </c>
      <c r="G7280" s="4">
        <v>20582</v>
      </c>
      <c r="H7280" s="4">
        <v>9954.9599999999991</v>
      </c>
      <c r="I7280" s="4">
        <v>52957.93</v>
      </c>
      <c r="J7280" s="4"/>
      <c r="K7280" s="4">
        <v>-163234.87</v>
      </c>
    </row>
    <row r="7281" spans="1:11" x14ac:dyDescent="0.25">
      <c r="A7281" s="2">
        <v>43805</v>
      </c>
      <c r="B7281" s="4">
        <v>323.64999999999998</v>
      </c>
      <c r="C7281" s="4">
        <v>-3955.94</v>
      </c>
      <c r="D7281" s="4">
        <v>138119</v>
      </c>
      <c r="E7281" s="4">
        <v>491679.41</v>
      </c>
      <c r="F7281" s="4">
        <v>-5.87</v>
      </c>
      <c r="G7281" s="4">
        <v>20582</v>
      </c>
      <c r="H7281" s="4">
        <v>9954.9599999999991</v>
      </c>
      <c r="I7281" s="4">
        <v>52957.93</v>
      </c>
      <c r="J7281" s="4"/>
      <c r="K7281" s="4">
        <v>-163234.87</v>
      </c>
    </row>
    <row r="7282" spans="1:11" x14ac:dyDescent="0.25">
      <c r="A7282" s="2">
        <v>43806</v>
      </c>
      <c r="B7282" s="4">
        <v>323.64999999999998</v>
      </c>
      <c r="C7282" s="4">
        <v>-3955.94</v>
      </c>
      <c r="D7282" s="4">
        <v>138119</v>
      </c>
      <c r="E7282" s="4">
        <v>491679.41</v>
      </c>
      <c r="F7282" s="4">
        <v>-5.87</v>
      </c>
      <c r="G7282" s="4">
        <v>20582</v>
      </c>
      <c r="H7282" s="4">
        <v>9954.9599999999991</v>
      </c>
      <c r="I7282" s="4">
        <v>52957.93</v>
      </c>
      <c r="J7282" s="4"/>
      <c r="K7282" s="4">
        <v>-163234.87</v>
      </c>
    </row>
    <row r="7283" spans="1:11" x14ac:dyDescent="0.25">
      <c r="A7283" s="2">
        <v>43807</v>
      </c>
      <c r="B7283" s="4">
        <v>323.64999999999998</v>
      </c>
      <c r="C7283" s="4">
        <v>-3955.94</v>
      </c>
      <c r="D7283" s="4">
        <v>138119</v>
      </c>
      <c r="E7283" s="4">
        <v>491679.41</v>
      </c>
      <c r="F7283" s="4">
        <v>-5.87</v>
      </c>
      <c r="G7283" s="4">
        <v>20582</v>
      </c>
      <c r="H7283" s="4">
        <v>9954.9599999999991</v>
      </c>
      <c r="I7283" s="4">
        <v>52957.93</v>
      </c>
      <c r="J7283" s="4"/>
      <c r="K7283" s="4">
        <v>-163234.87</v>
      </c>
    </row>
    <row r="7284" spans="1:11" x14ac:dyDescent="0.25">
      <c r="A7284" s="2">
        <v>43808</v>
      </c>
      <c r="B7284" s="4">
        <v>323.64999999999998</v>
      </c>
      <c r="C7284" s="4">
        <v>-3955.94</v>
      </c>
      <c r="D7284" s="4">
        <v>138119</v>
      </c>
      <c r="E7284" s="4">
        <v>491679.41</v>
      </c>
      <c r="F7284" s="4">
        <v>-5.87</v>
      </c>
      <c r="G7284" s="4">
        <v>20582</v>
      </c>
      <c r="H7284" s="4">
        <v>9954.9599999999991</v>
      </c>
      <c r="I7284" s="4">
        <v>52957.93</v>
      </c>
      <c r="J7284" s="4"/>
      <c r="K7284" s="4">
        <v>-163234.87</v>
      </c>
    </row>
    <row r="7285" spans="1:11" x14ac:dyDescent="0.25">
      <c r="A7285" s="2">
        <v>43809</v>
      </c>
      <c r="B7285" s="4">
        <v>323.64999999999998</v>
      </c>
      <c r="C7285" s="4">
        <v>-3955.94</v>
      </c>
      <c r="D7285" s="4">
        <v>138119</v>
      </c>
      <c r="E7285" s="4">
        <v>491679.41</v>
      </c>
      <c r="F7285" s="4">
        <v>-5.87</v>
      </c>
      <c r="G7285" s="4">
        <v>20582</v>
      </c>
      <c r="H7285" s="4">
        <v>9954.9599999999991</v>
      </c>
      <c r="I7285" s="4">
        <v>52957.93</v>
      </c>
      <c r="J7285" s="4"/>
      <c r="K7285" s="4">
        <v>-163234.87</v>
      </c>
    </row>
    <row r="7286" spans="1:11" x14ac:dyDescent="0.25">
      <c r="A7286" s="2">
        <v>43810</v>
      </c>
      <c r="B7286" s="4">
        <v>323.64999999999998</v>
      </c>
      <c r="C7286" s="4">
        <v>-3955.94</v>
      </c>
      <c r="D7286" s="4">
        <v>138119</v>
      </c>
      <c r="E7286" s="4">
        <v>491679.41</v>
      </c>
      <c r="F7286" s="4">
        <v>-5.87</v>
      </c>
      <c r="G7286" s="4">
        <v>20582</v>
      </c>
      <c r="H7286" s="4">
        <v>9954.9599999999991</v>
      </c>
      <c r="I7286" s="4">
        <v>52957.93</v>
      </c>
      <c r="J7286" s="4"/>
      <c r="K7286" s="4">
        <v>-163234.87</v>
      </c>
    </row>
    <row r="7287" spans="1:11" x14ac:dyDescent="0.25">
      <c r="A7287" s="2">
        <v>43811</v>
      </c>
      <c r="B7287" s="4">
        <v>323.64999999999998</v>
      </c>
      <c r="C7287" s="4">
        <v>-3955.94</v>
      </c>
      <c r="D7287" s="4">
        <v>138119</v>
      </c>
      <c r="E7287" s="4">
        <v>491679.41</v>
      </c>
      <c r="F7287" s="4">
        <v>-5.87</v>
      </c>
      <c r="G7287" s="4">
        <v>20582</v>
      </c>
      <c r="H7287" s="4">
        <v>9954.9599999999991</v>
      </c>
      <c r="I7287" s="4">
        <v>52957.93</v>
      </c>
      <c r="J7287" s="4"/>
      <c r="K7287" s="4">
        <v>-163234.87</v>
      </c>
    </row>
    <row r="7288" spans="1:11" x14ac:dyDescent="0.25">
      <c r="A7288" s="2">
        <v>43812</v>
      </c>
      <c r="B7288" s="4">
        <v>323.64999999999998</v>
      </c>
      <c r="C7288" s="4">
        <v>-3955.94</v>
      </c>
      <c r="D7288" s="4">
        <v>138119</v>
      </c>
      <c r="E7288" s="4">
        <v>491679.41</v>
      </c>
      <c r="F7288" s="4">
        <v>-5.87</v>
      </c>
      <c r="G7288" s="4">
        <v>20582</v>
      </c>
      <c r="H7288" s="4">
        <v>9954.9599999999991</v>
      </c>
      <c r="I7288" s="4">
        <v>52957.93</v>
      </c>
      <c r="J7288" s="4"/>
      <c r="K7288" s="4">
        <v>-163234.87</v>
      </c>
    </row>
    <row r="7289" spans="1:11" x14ac:dyDescent="0.25">
      <c r="A7289" s="2">
        <v>43813</v>
      </c>
      <c r="B7289" s="4">
        <v>323.64999999999998</v>
      </c>
      <c r="C7289" s="4">
        <v>-3955.94</v>
      </c>
      <c r="D7289" s="4">
        <v>138119</v>
      </c>
      <c r="E7289" s="4">
        <v>491679.41</v>
      </c>
      <c r="F7289" s="4">
        <v>-5.87</v>
      </c>
      <c r="G7289" s="4">
        <v>20582</v>
      </c>
      <c r="H7289" s="4">
        <v>9954.9599999999991</v>
      </c>
      <c r="I7289" s="4">
        <v>52957.93</v>
      </c>
      <c r="J7289" s="4"/>
      <c r="K7289" s="4">
        <v>-163234.87</v>
      </c>
    </row>
    <row r="7290" spans="1:11" x14ac:dyDescent="0.25">
      <c r="A7290" s="2">
        <v>43814</v>
      </c>
      <c r="B7290" s="4">
        <v>323.64999999999998</v>
      </c>
      <c r="C7290" s="4">
        <v>-3955.94</v>
      </c>
      <c r="D7290" s="4">
        <v>138119</v>
      </c>
      <c r="E7290" s="4">
        <v>491679.41</v>
      </c>
      <c r="F7290" s="4">
        <v>-5.87</v>
      </c>
      <c r="G7290" s="4">
        <v>20582</v>
      </c>
      <c r="H7290" s="4">
        <v>9954.9599999999991</v>
      </c>
      <c r="I7290" s="4">
        <v>52957.93</v>
      </c>
      <c r="J7290" s="4"/>
      <c r="K7290" s="4">
        <v>-163234.87</v>
      </c>
    </row>
    <row r="7291" spans="1:11" x14ac:dyDescent="0.25">
      <c r="A7291" s="2">
        <v>43815</v>
      </c>
      <c r="B7291" s="4">
        <v>323.64999999999998</v>
      </c>
      <c r="C7291" s="4">
        <v>-3955.94</v>
      </c>
      <c r="D7291" s="4">
        <v>138119</v>
      </c>
      <c r="E7291" s="4">
        <v>491679.41</v>
      </c>
      <c r="F7291" s="4">
        <v>-5.87</v>
      </c>
      <c r="G7291" s="4">
        <v>20582</v>
      </c>
      <c r="H7291" s="4">
        <v>9954.9599999999991</v>
      </c>
      <c r="I7291" s="4">
        <v>52957.93</v>
      </c>
      <c r="J7291" s="4"/>
      <c r="K7291" s="4">
        <v>-163234.87</v>
      </c>
    </row>
    <row r="7292" spans="1:11" x14ac:dyDescent="0.25">
      <c r="A7292" s="2">
        <v>43816</v>
      </c>
      <c r="B7292" s="4">
        <v>323.64999999999998</v>
      </c>
      <c r="C7292" s="4">
        <v>-3955.94</v>
      </c>
      <c r="D7292" s="4">
        <v>138119</v>
      </c>
      <c r="E7292" s="4">
        <v>491679.41</v>
      </c>
      <c r="F7292" s="4">
        <v>-5.87</v>
      </c>
      <c r="G7292" s="4">
        <v>20582</v>
      </c>
      <c r="H7292" s="4">
        <v>9954.9599999999991</v>
      </c>
      <c r="I7292" s="4">
        <v>52957.93</v>
      </c>
      <c r="J7292" s="4"/>
      <c r="K7292" s="4">
        <v>-163234.87</v>
      </c>
    </row>
    <row r="7293" spans="1:11" x14ac:dyDescent="0.25">
      <c r="A7293" s="2">
        <v>43817</v>
      </c>
      <c r="B7293" s="4">
        <v>323.64999999999998</v>
      </c>
      <c r="C7293" s="4">
        <v>-3955.94</v>
      </c>
      <c r="D7293" s="4">
        <v>138119</v>
      </c>
      <c r="E7293" s="4">
        <v>491679.41</v>
      </c>
      <c r="F7293" s="4">
        <v>-5.87</v>
      </c>
      <c r="G7293" s="4">
        <v>20582</v>
      </c>
      <c r="H7293" s="4">
        <v>9954.9599999999991</v>
      </c>
      <c r="I7293" s="4">
        <v>52957.93</v>
      </c>
      <c r="J7293" s="4"/>
      <c r="K7293" s="4">
        <v>-163234.87</v>
      </c>
    </row>
    <row r="7294" spans="1:11" x14ac:dyDescent="0.25">
      <c r="A7294" s="2">
        <v>43818</v>
      </c>
      <c r="B7294" s="4">
        <v>323.64999999999998</v>
      </c>
      <c r="C7294" s="4">
        <v>-3955.94</v>
      </c>
      <c r="D7294" s="4">
        <v>138119</v>
      </c>
      <c r="E7294" s="4">
        <v>491679.41</v>
      </c>
      <c r="F7294" s="4">
        <v>-5.87</v>
      </c>
      <c r="G7294" s="4">
        <v>20582</v>
      </c>
      <c r="H7294" s="4">
        <v>9954.9599999999991</v>
      </c>
      <c r="I7294" s="4">
        <v>52957.93</v>
      </c>
      <c r="J7294" s="4"/>
      <c r="K7294" s="4">
        <v>-163234.87</v>
      </c>
    </row>
    <row r="7295" spans="1:11" x14ac:dyDescent="0.25">
      <c r="A7295" s="2">
        <v>43819</v>
      </c>
      <c r="B7295" s="4">
        <v>323.64999999999998</v>
      </c>
      <c r="C7295" s="4">
        <v>-3955.94</v>
      </c>
      <c r="D7295" s="4">
        <v>138119</v>
      </c>
      <c r="E7295" s="4">
        <v>491679.41</v>
      </c>
      <c r="F7295" s="4">
        <v>-5.87</v>
      </c>
      <c r="G7295" s="4">
        <v>20582</v>
      </c>
      <c r="H7295" s="4">
        <v>9954.9599999999991</v>
      </c>
      <c r="I7295" s="4">
        <v>52957.93</v>
      </c>
      <c r="J7295" s="4"/>
      <c r="K7295" s="4">
        <v>-163234.87</v>
      </c>
    </row>
    <row r="7296" spans="1:11" x14ac:dyDescent="0.25">
      <c r="A7296" s="2">
        <v>43820</v>
      </c>
      <c r="B7296" s="4">
        <v>323.64999999999998</v>
      </c>
      <c r="C7296" s="4">
        <v>-3955.94</v>
      </c>
      <c r="D7296" s="4">
        <v>138119</v>
      </c>
      <c r="E7296" s="4">
        <v>491679.41</v>
      </c>
      <c r="F7296" s="4">
        <v>-5.87</v>
      </c>
      <c r="G7296" s="4">
        <v>20582</v>
      </c>
      <c r="H7296" s="4">
        <v>9954.9599999999991</v>
      </c>
      <c r="I7296" s="4">
        <v>52957.93</v>
      </c>
      <c r="J7296" s="4"/>
      <c r="K7296" s="4">
        <v>-163234.87</v>
      </c>
    </row>
    <row r="7297" spans="1:11" x14ac:dyDescent="0.25">
      <c r="A7297" s="2">
        <v>43821</v>
      </c>
      <c r="B7297" s="4">
        <v>323.64999999999998</v>
      </c>
      <c r="C7297" s="4">
        <v>-3955.94</v>
      </c>
      <c r="D7297" s="4">
        <v>138119</v>
      </c>
      <c r="E7297" s="4">
        <v>491679.41</v>
      </c>
      <c r="F7297" s="4">
        <v>-5.87</v>
      </c>
      <c r="G7297" s="4">
        <v>20582</v>
      </c>
      <c r="H7297" s="4">
        <v>9954.9599999999991</v>
      </c>
      <c r="I7297" s="4">
        <v>52957.93</v>
      </c>
      <c r="J7297" s="4"/>
      <c r="K7297" s="4">
        <v>-163234.87</v>
      </c>
    </row>
    <row r="7298" spans="1:11" x14ac:dyDescent="0.25">
      <c r="A7298" s="2">
        <v>43822</v>
      </c>
      <c r="B7298" s="4">
        <v>323.64999999999998</v>
      </c>
      <c r="C7298" s="4">
        <v>-3955.94</v>
      </c>
      <c r="D7298" s="4">
        <v>138119</v>
      </c>
      <c r="E7298" s="4">
        <v>491679.41</v>
      </c>
      <c r="F7298" s="4">
        <v>-5.87</v>
      </c>
      <c r="G7298" s="4">
        <v>20582</v>
      </c>
      <c r="H7298" s="4">
        <v>9954.9599999999991</v>
      </c>
      <c r="I7298" s="4">
        <v>52957.93</v>
      </c>
      <c r="J7298" s="4"/>
      <c r="K7298" s="4">
        <v>-163234.87</v>
      </c>
    </row>
    <row r="7299" spans="1:11" x14ac:dyDescent="0.25">
      <c r="A7299" s="2">
        <v>43823</v>
      </c>
      <c r="B7299" s="4">
        <v>323.64999999999998</v>
      </c>
      <c r="C7299" s="4">
        <v>-3955.94</v>
      </c>
      <c r="D7299" s="4">
        <v>138119</v>
      </c>
      <c r="E7299" s="4">
        <v>491679.41</v>
      </c>
      <c r="F7299" s="4">
        <v>-5.87</v>
      </c>
      <c r="G7299" s="4">
        <v>20582</v>
      </c>
      <c r="H7299" s="4">
        <v>9954.9599999999991</v>
      </c>
      <c r="I7299" s="4">
        <v>52957.93</v>
      </c>
      <c r="J7299" s="4"/>
      <c r="K7299" s="4">
        <v>-163234.87</v>
      </c>
    </row>
    <row r="7300" spans="1:11" x14ac:dyDescent="0.25">
      <c r="A7300" s="2">
        <v>43824</v>
      </c>
      <c r="B7300" s="4">
        <v>323.64999999999998</v>
      </c>
      <c r="C7300" s="4">
        <v>-3955.94</v>
      </c>
      <c r="D7300" s="4">
        <v>138119</v>
      </c>
      <c r="E7300" s="4">
        <v>491679.41</v>
      </c>
      <c r="F7300" s="4">
        <v>-5.87</v>
      </c>
      <c r="G7300" s="4">
        <v>20582</v>
      </c>
      <c r="H7300" s="4">
        <v>9954.9599999999991</v>
      </c>
      <c r="I7300" s="4">
        <v>52957.93</v>
      </c>
      <c r="J7300" s="4"/>
      <c r="K7300" s="4">
        <v>-163234.87</v>
      </c>
    </row>
    <row r="7301" spans="1:11" x14ac:dyDescent="0.25">
      <c r="A7301" s="2">
        <v>43825</v>
      </c>
      <c r="B7301" s="4">
        <v>323.64999999999998</v>
      </c>
      <c r="C7301" s="4">
        <v>-3955.94</v>
      </c>
      <c r="D7301" s="4">
        <v>138119</v>
      </c>
      <c r="E7301" s="4">
        <v>491679.41</v>
      </c>
      <c r="F7301" s="4">
        <v>-5.87</v>
      </c>
      <c r="G7301" s="4">
        <v>20582</v>
      </c>
      <c r="H7301" s="4">
        <v>9954.9599999999991</v>
      </c>
      <c r="I7301" s="4">
        <v>52957.93</v>
      </c>
      <c r="J7301" s="4"/>
      <c r="K7301" s="4">
        <v>-163234.87</v>
      </c>
    </row>
    <row r="7302" spans="1:11" x14ac:dyDescent="0.25">
      <c r="A7302" s="2">
        <v>43826</v>
      </c>
      <c r="B7302" s="4">
        <v>323.64999999999998</v>
      </c>
      <c r="C7302" s="4">
        <v>-3955.94</v>
      </c>
      <c r="D7302" s="4">
        <v>138119</v>
      </c>
      <c r="E7302" s="4">
        <v>491679.41</v>
      </c>
      <c r="F7302" s="4">
        <v>-5.87</v>
      </c>
      <c r="G7302" s="4">
        <v>20582</v>
      </c>
      <c r="H7302" s="4">
        <v>9954.9599999999991</v>
      </c>
      <c r="I7302" s="4">
        <v>52957.93</v>
      </c>
      <c r="J7302" s="4"/>
      <c r="K7302" s="4">
        <v>-163234.87</v>
      </c>
    </row>
    <row r="7303" spans="1:11" x14ac:dyDescent="0.25">
      <c r="A7303" s="2">
        <v>43827</v>
      </c>
      <c r="B7303" s="4">
        <v>323.64999999999998</v>
      </c>
      <c r="C7303" s="4">
        <v>-3955.94</v>
      </c>
      <c r="D7303" s="4">
        <v>138119</v>
      </c>
      <c r="E7303" s="4">
        <v>491679.41</v>
      </c>
      <c r="F7303" s="4">
        <v>-5.87</v>
      </c>
      <c r="G7303" s="4">
        <v>20582</v>
      </c>
      <c r="H7303" s="4">
        <v>9954.9599999999991</v>
      </c>
      <c r="I7303" s="4">
        <v>52957.93</v>
      </c>
      <c r="J7303" s="4"/>
      <c r="K7303" s="4">
        <v>-163234.87</v>
      </c>
    </row>
    <row r="7304" spans="1:11" x14ac:dyDescent="0.25">
      <c r="A7304" s="2">
        <v>43828</v>
      </c>
      <c r="B7304" s="4">
        <v>323.64999999999998</v>
      </c>
      <c r="C7304" s="4">
        <v>-3955.94</v>
      </c>
      <c r="D7304" s="4">
        <v>138119</v>
      </c>
      <c r="E7304" s="4">
        <v>491679.41</v>
      </c>
      <c r="F7304" s="4">
        <v>-5.87</v>
      </c>
      <c r="G7304" s="4">
        <v>20582</v>
      </c>
      <c r="H7304" s="4">
        <v>9954.9599999999991</v>
      </c>
      <c r="I7304" s="4">
        <v>52957.93</v>
      </c>
      <c r="J7304" s="4"/>
      <c r="K7304" s="4">
        <v>-163234.87</v>
      </c>
    </row>
    <row r="7305" spans="1:11" x14ac:dyDescent="0.25">
      <c r="A7305" s="2">
        <v>43829</v>
      </c>
      <c r="B7305" s="4">
        <v>323.64999999999998</v>
      </c>
      <c r="C7305" s="4">
        <v>-3955.94</v>
      </c>
      <c r="D7305" s="4">
        <v>138119</v>
      </c>
      <c r="E7305" s="4">
        <v>491679.41</v>
      </c>
      <c r="F7305" s="4">
        <v>-5.87</v>
      </c>
      <c r="G7305" s="4">
        <v>20582</v>
      </c>
      <c r="H7305" s="4">
        <v>9954.9599999999991</v>
      </c>
      <c r="I7305" s="4">
        <v>52957.93</v>
      </c>
      <c r="J7305" s="4"/>
      <c r="K7305" s="4">
        <v>-163234.87</v>
      </c>
    </row>
    <row r="7306" spans="1:11" x14ac:dyDescent="0.25">
      <c r="A7306" s="2">
        <v>43830</v>
      </c>
      <c r="B7306" s="4">
        <v>324.02999999999997</v>
      </c>
      <c r="C7306" s="4">
        <v>-3523</v>
      </c>
      <c r="D7306" s="4">
        <v>138175</v>
      </c>
      <c r="E7306" s="4">
        <v>491679.41</v>
      </c>
      <c r="F7306" s="4">
        <v>-5.87</v>
      </c>
      <c r="G7306" s="4">
        <v>20795</v>
      </c>
      <c r="H7306" s="4">
        <v>9954.9599999999991</v>
      </c>
      <c r="I7306" s="4">
        <v>53174.23</v>
      </c>
      <c r="J7306" s="4"/>
      <c r="K7306" s="4">
        <v>-163234.87</v>
      </c>
    </row>
    <row r="7307" spans="1:11" x14ac:dyDescent="0.25">
      <c r="A7307" s="2">
        <v>43831</v>
      </c>
      <c r="B7307" s="4">
        <v>324.02999999999997</v>
      </c>
      <c r="C7307" s="4">
        <v>-3523</v>
      </c>
      <c r="D7307" s="4">
        <v>138175</v>
      </c>
      <c r="E7307" s="4">
        <v>491679.41</v>
      </c>
      <c r="F7307" s="4">
        <v>-5.87</v>
      </c>
      <c r="G7307" s="4">
        <v>20795</v>
      </c>
      <c r="H7307" s="4">
        <v>9954.9599999999991</v>
      </c>
      <c r="I7307" s="4">
        <v>53174.23</v>
      </c>
      <c r="J7307" s="4"/>
      <c r="K7307" s="4">
        <v>-163234.87</v>
      </c>
    </row>
    <row r="7308" spans="1:11" x14ac:dyDescent="0.25">
      <c r="A7308" s="2">
        <v>43832</v>
      </c>
      <c r="B7308" s="4">
        <v>324.02999999999997</v>
      </c>
      <c r="C7308" s="4">
        <v>-3523</v>
      </c>
      <c r="D7308" s="4">
        <v>138175</v>
      </c>
      <c r="E7308" s="4">
        <v>491679.41</v>
      </c>
      <c r="F7308" s="4">
        <v>-5.87</v>
      </c>
      <c r="G7308" s="4">
        <v>20795</v>
      </c>
      <c r="H7308" s="4">
        <v>9954.9599999999991</v>
      </c>
      <c r="I7308" s="4">
        <v>53174.23</v>
      </c>
      <c r="J7308" s="4"/>
      <c r="K7308" s="4">
        <v>-163234.87</v>
      </c>
    </row>
    <row r="7309" spans="1:11" x14ac:dyDescent="0.25">
      <c r="A7309" s="2">
        <v>43833</v>
      </c>
      <c r="B7309" s="4">
        <v>324.02999999999997</v>
      </c>
      <c r="C7309" s="4">
        <v>-3523</v>
      </c>
      <c r="D7309" s="4">
        <v>138175</v>
      </c>
      <c r="E7309" s="4">
        <v>491679.41</v>
      </c>
      <c r="F7309" s="4">
        <v>-5.87</v>
      </c>
      <c r="G7309" s="4">
        <v>20795</v>
      </c>
      <c r="H7309" s="4">
        <v>9954.9599999999991</v>
      </c>
      <c r="I7309" s="4">
        <v>53174.23</v>
      </c>
      <c r="J7309" s="4"/>
      <c r="K7309" s="4">
        <v>-163234.87</v>
      </c>
    </row>
    <row r="7310" spans="1:11" x14ac:dyDescent="0.25">
      <c r="A7310" s="2">
        <v>43834</v>
      </c>
      <c r="B7310" s="4">
        <v>324.02999999999997</v>
      </c>
      <c r="C7310" s="4">
        <v>-3523</v>
      </c>
      <c r="D7310" s="4">
        <v>138175</v>
      </c>
      <c r="E7310" s="4">
        <v>491679.41</v>
      </c>
      <c r="F7310" s="4">
        <v>-5.87</v>
      </c>
      <c r="G7310" s="4">
        <v>20795</v>
      </c>
      <c r="H7310" s="4">
        <v>9954.9599999999991</v>
      </c>
      <c r="I7310" s="4">
        <v>53174.23</v>
      </c>
      <c r="J7310" s="4"/>
      <c r="K7310" s="4">
        <v>-163234.87</v>
      </c>
    </row>
    <row r="7311" spans="1:11" x14ac:dyDescent="0.25">
      <c r="A7311" s="2">
        <v>43835</v>
      </c>
      <c r="B7311" s="4">
        <v>324.02999999999997</v>
      </c>
      <c r="C7311" s="4">
        <v>-3523</v>
      </c>
      <c r="D7311" s="4">
        <v>138175</v>
      </c>
      <c r="E7311" s="4">
        <v>491679.41</v>
      </c>
      <c r="F7311" s="4">
        <v>-5.87</v>
      </c>
      <c r="G7311" s="4">
        <v>20795</v>
      </c>
      <c r="H7311" s="4">
        <v>9954.9599999999991</v>
      </c>
      <c r="I7311" s="4">
        <v>53174.23</v>
      </c>
      <c r="J7311" s="4"/>
      <c r="K7311" s="4">
        <v>-163234.87</v>
      </c>
    </row>
    <row r="7312" spans="1:11" x14ac:dyDescent="0.25">
      <c r="A7312" s="2">
        <v>43836</v>
      </c>
      <c r="B7312" s="4">
        <v>324.02999999999997</v>
      </c>
      <c r="C7312" s="4">
        <v>-3523</v>
      </c>
      <c r="D7312" s="4">
        <v>138175</v>
      </c>
      <c r="E7312" s="4">
        <v>491679.41</v>
      </c>
      <c r="F7312" s="4">
        <v>-5.87</v>
      </c>
      <c r="G7312" s="4">
        <v>20795</v>
      </c>
      <c r="H7312" s="4">
        <v>9954.9599999999991</v>
      </c>
      <c r="I7312" s="4">
        <v>53174.23</v>
      </c>
      <c r="J7312" s="4"/>
      <c r="K7312" s="4">
        <v>-163234.87</v>
      </c>
    </row>
    <row r="7313" spans="1:11" x14ac:dyDescent="0.25">
      <c r="A7313" s="2">
        <v>43837</v>
      </c>
      <c r="B7313" s="4">
        <v>324.02999999999997</v>
      </c>
      <c r="C7313" s="4">
        <v>-3523</v>
      </c>
      <c r="D7313" s="4">
        <v>138175</v>
      </c>
      <c r="E7313" s="4">
        <v>491679.41</v>
      </c>
      <c r="F7313" s="4">
        <v>-5.87</v>
      </c>
      <c r="G7313" s="4">
        <v>20795</v>
      </c>
      <c r="H7313" s="4">
        <v>9954.9599999999991</v>
      </c>
      <c r="I7313" s="4">
        <v>53174.23</v>
      </c>
      <c r="J7313" s="4"/>
      <c r="K7313" s="4">
        <v>-163234.87</v>
      </c>
    </row>
    <row r="7314" spans="1:11" x14ac:dyDescent="0.25">
      <c r="A7314" s="2">
        <v>43838</v>
      </c>
      <c r="B7314" s="4">
        <v>324.02999999999997</v>
      </c>
      <c r="C7314" s="4">
        <v>-3523</v>
      </c>
      <c r="D7314" s="4">
        <v>138175</v>
      </c>
      <c r="E7314" s="4">
        <v>491679.41</v>
      </c>
      <c r="F7314" s="4">
        <v>-5.87</v>
      </c>
      <c r="G7314" s="4">
        <v>20795</v>
      </c>
      <c r="H7314" s="4">
        <v>9954.9599999999991</v>
      </c>
      <c r="I7314" s="4">
        <v>53174.23</v>
      </c>
      <c r="J7314" s="4"/>
      <c r="K7314" s="4">
        <v>-163234.87</v>
      </c>
    </row>
    <row r="7315" spans="1:11" x14ac:dyDescent="0.25">
      <c r="A7315" s="2">
        <v>43839</v>
      </c>
      <c r="B7315" s="4">
        <v>324.02999999999997</v>
      </c>
      <c r="C7315" s="4">
        <v>-3523</v>
      </c>
      <c r="D7315" s="4">
        <v>138175</v>
      </c>
      <c r="E7315" s="4">
        <v>491679.41</v>
      </c>
      <c r="F7315" s="4">
        <v>-5.87</v>
      </c>
      <c r="G7315" s="4">
        <v>20795</v>
      </c>
      <c r="H7315" s="4">
        <v>9954.9599999999991</v>
      </c>
      <c r="I7315" s="4">
        <v>53174.23</v>
      </c>
      <c r="J7315" s="4"/>
      <c r="K7315" s="4">
        <v>-163234.87</v>
      </c>
    </row>
    <row r="7316" spans="1:11" x14ac:dyDescent="0.25">
      <c r="A7316" s="2">
        <v>43840</v>
      </c>
      <c r="B7316" s="4">
        <v>324.02999999999997</v>
      </c>
      <c r="C7316" s="4">
        <v>-3523</v>
      </c>
      <c r="D7316" s="4">
        <v>138175</v>
      </c>
      <c r="E7316" s="4">
        <v>491679.41</v>
      </c>
      <c r="F7316" s="4">
        <v>-5.87</v>
      </c>
      <c r="G7316" s="4">
        <v>20795</v>
      </c>
      <c r="H7316" s="4">
        <v>9954.9599999999991</v>
      </c>
      <c r="I7316" s="4">
        <v>53174.23</v>
      </c>
      <c r="J7316" s="4"/>
      <c r="K7316" s="4">
        <v>-163234.87</v>
      </c>
    </row>
    <row r="7317" spans="1:11" x14ac:dyDescent="0.25">
      <c r="A7317" s="2">
        <v>43841</v>
      </c>
      <c r="B7317" s="4">
        <v>324.02999999999997</v>
      </c>
      <c r="C7317" s="4">
        <v>-3523</v>
      </c>
      <c r="D7317" s="4">
        <v>138175</v>
      </c>
      <c r="E7317" s="4">
        <v>491679.41</v>
      </c>
      <c r="F7317" s="4">
        <v>-5.87</v>
      </c>
      <c r="G7317" s="4">
        <v>20795</v>
      </c>
      <c r="H7317" s="4">
        <v>9954.9599999999991</v>
      </c>
      <c r="I7317" s="4">
        <v>53174.23</v>
      </c>
      <c r="J7317" s="4"/>
      <c r="K7317" s="4">
        <v>-163234.87</v>
      </c>
    </row>
    <row r="7318" spans="1:11" x14ac:dyDescent="0.25">
      <c r="A7318" s="2">
        <v>43842</v>
      </c>
      <c r="B7318" s="4">
        <v>324.02999999999997</v>
      </c>
      <c r="C7318" s="4">
        <v>-3523</v>
      </c>
      <c r="D7318" s="4">
        <v>138175</v>
      </c>
      <c r="E7318" s="4">
        <v>491679.41</v>
      </c>
      <c r="F7318" s="4">
        <v>-5.87</v>
      </c>
      <c r="G7318" s="4">
        <v>20795</v>
      </c>
      <c r="H7318" s="4">
        <v>9954.9599999999991</v>
      </c>
      <c r="I7318" s="4">
        <v>53174.23</v>
      </c>
      <c r="J7318" s="4"/>
      <c r="K7318" s="4">
        <v>-163234.87</v>
      </c>
    </row>
    <row r="7319" spans="1:11" x14ac:dyDescent="0.25">
      <c r="A7319" s="2">
        <v>43843</v>
      </c>
      <c r="B7319" s="4">
        <v>324.02999999999997</v>
      </c>
      <c r="C7319" s="4">
        <v>-3523</v>
      </c>
      <c r="D7319" s="4">
        <v>138175</v>
      </c>
      <c r="E7319" s="4">
        <v>491679.41</v>
      </c>
      <c r="F7319" s="4">
        <v>-5.87</v>
      </c>
      <c r="G7319" s="4">
        <v>20795</v>
      </c>
      <c r="H7319" s="4">
        <v>9954.9599999999991</v>
      </c>
      <c r="I7319" s="4">
        <v>53174.23</v>
      </c>
      <c r="J7319" s="4"/>
      <c r="K7319" s="4">
        <v>-163234.87</v>
      </c>
    </row>
    <row r="7320" spans="1:11" x14ac:dyDescent="0.25">
      <c r="A7320" s="2">
        <v>43844</v>
      </c>
      <c r="B7320" s="4">
        <v>324.02999999999997</v>
      </c>
      <c r="C7320" s="4">
        <v>-3523</v>
      </c>
      <c r="D7320" s="4">
        <v>138175</v>
      </c>
      <c r="E7320" s="4">
        <v>491679.41</v>
      </c>
      <c r="F7320" s="4">
        <v>-5.87</v>
      </c>
      <c r="G7320" s="4">
        <v>20795</v>
      </c>
      <c r="H7320" s="4">
        <v>9954.9599999999991</v>
      </c>
      <c r="I7320" s="4">
        <v>53174.23</v>
      </c>
      <c r="J7320" s="4"/>
      <c r="K7320" s="4">
        <v>-163234.87</v>
      </c>
    </row>
    <row r="7321" spans="1:11" x14ac:dyDescent="0.25">
      <c r="A7321" s="2">
        <v>43845</v>
      </c>
      <c r="B7321" s="4">
        <v>324.02999999999997</v>
      </c>
      <c r="C7321" s="4">
        <v>-3523</v>
      </c>
      <c r="D7321" s="4">
        <v>138175</v>
      </c>
      <c r="E7321" s="4">
        <v>491679.41</v>
      </c>
      <c r="F7321" s="4">
        <v>-5.87</v>
      </c>
      <c r="G7321" s="4">
        <v>20795</v>
      </c>
      <c r="H7321" s="4">
        <v>9954.9599999999991</v>
      </c>
      <c r="I7321" s="4">
        <v>53174.23</v>
      </c>
      <c r="J7321" s="4"/>
      <c r="K7321" s="4">
        <v>-163234.87</v>
      </c>
    </row>
    <row r="7322" spans="1:11" x14ac:dyDescent="0.25">
      <c r="A7322" s="2">
        <v>43846</v>
      </c>
      <c r="B7322" s="4">
        <v>324.02999999999997</v>
      </c>
      <c r="C7322" s="4">
        <v>-3523</v>
      </c>
      <c r="D7322" s="4">
        <v>138175</v>
      </c>
      <c r="E7322" s="4">
        <v>491679.41</v>
      </c>
      <c r="F7322" s="4">
        <v>-5.87</v>
      </c>
      <c r="G7322" s="4">
        <v>20795</v>
      </c>
      <c r="H7322" s="4">
        <v>9954.9599999999991</v>
      </c>
      <c r="I7322" s="4">
        <v>53174.23</v>
      </c>
      <c r="J7322" s="4"/>
      <c r="K7322" s="4">
        <v>-163234.87</v>
      </c>
    </row>
    <row r="7323" spans="1:11" x14ac:dyDescent="0.25">
      <c r="A7323" s="2">
        <v>43847</v>
      </c>
      <c r="B7323" s="4">
        <v>324.02999999999997</v>
      </c>
      <c r="C7323" s="4">
        <v>-3523</v>
      </c>
      <c r="D7323" s="4">
        <v>138175</v>
      </c>
      <c r="E7323" s="4">
        <v>491679.41</v>
      </c>
      <c r="F7323" s="4">
        <v>-5.87</v>
      </c>
      <c r="G7323" s="4">
        <v>20795</v>
      </c>
      <c r="H7323" s="4">
        <v>9954.9599999999991</v>
      </c>
      <c r="I7323" s="4">
        <v>53174.23</v>
      </c>
      <c r="J7323" s="4"/>
      <c r="K7323" s="4">
        <v>-163234.87</v>
      </c>
    </row>
    <row r="7324" spans="1:11" x14ac:dyDescent="0.25">
      <c r="A7324" s="2">
        <v>43848</v>
      </c>
      <c r="B7324" s="4">
        <v>324.02999999999997</v>
      </c>
      <c r="C7324" s="4">
        <v>-3523</v>
      </c>
      <c r="D7324" s="4">
        <v>138175</v>
      </c>
      <c r="E7324" s="4">
        <v>491679.41</v>
      </c>
      <c r="F7324" s="4">
        <v>-5.87</v>
      </c>
      <c r="G7324" s="4">
        <v>20795</v>
      </c>
      <c r="H7324" s="4">
        <v>9954.9599999999991</v>
      </c>
      <c r="I7324" s="4">
        <v>53174.23</v>
      </c>
      <c r="J7324" s="4"/>
      <c r="K7324" s="4">
        <v>-163234.87</v>
      </c>
    </row>
    <row r="7325" spans="1:11" x14ac:dyDescent="0.25">
      <c r="A7325" s="2">
        <v>43849</v>
      </c>
      <c r="B7325" s="4">
        <v>324.02999999999997</v>
      </c>
      <c r="C7325" s="4">
        <v>-3523</v>
      </c>
      <c r="D7325" s="4">
        <v>138175</v>
      </c>
      <c r="E7325" s="4">
        <v>491679.41</v>
      </c>
      <c r="F7325" s="4">
        <v>-5.87</v>
      </c>
      <c r="G7325" s="4">
        <v>20795</v>
      </c>
      <c r="H7325" s="4">
        <v>9954.9599999999991</v>
      </c>
      <c r="I7325" s="4">
        <v>53174.23</v>
      </c>
      <c r="J7325" s="4"/>
      <c r="K7325" s="4">
        <v>-163234.87</v>
      </c>
    </row>
    <row r="7326" spans="1:11" x14ac:dyDescent="0.25">
      <c r="A7326" s="2">
        <v>43850</v>
      </c>
      <c r="B7326" s="4">
        <v>324.02999999999997</v>
      </c>
      <c r="C7326" s="4">
        <v>-3523</v>
      </c>
      <c r="D7326" s="4">
        <v>138175</v>
      </c>
      <c r="E7326" s="4">
        <v>491679.41</v>
      </c>
      <c r="F7326" s="4">
        <v>-5.87</v>
      </c>
      <c r="G7326" s="4">
        <v>20795</v>
      </c>
      <c r="H7326" s="4">
        <v>9954.9599999999991</v>
      </c>
      <c r="I7326" s="4">
        <v>53174.23</v>
      </c>
      <c r="J7326" s="4"/>
      <c r="K7326" s="4">
        <v>-163234.87</v>
      </c>
    </row>
    <row r="7327" spans="1:11" x14ac:dyDescent="0.25">
      <c r="A7327" s="2">
        <v>43851</v>
      </c>
      <c r="B7327" s="4">
        <v>324.02999999999997</v>
      </c>
      <c r="C7327" s="4">
        <v>-3523</v>
      </c>
      <c r="D7327" s="4">
        <v>138175</v>
      </c>
      <c r="E7327" s="4">
        <v>491679.41</v>
      </c>
      <c r="F7327" s="4">
        <v>-5.87</v>
      </c>
      <c r="G7327" s="4">
        <v>20795</v>
      </c>
      <c r="H7327" s="4">
        <v>9954.9599999999991</v>
      </c>
      <c r="I7327" s="4">
        <v>53174.23</v>
      </c>
      <c r="J7327" s="4"/>
      <c r="K7327" s="4">
        <v>-163234.87</v>
      </c>
    </row>
    <row r="7328" spans="1:11" x14ac:dyDescent="0.25">
      <c r="A7328" s="2">
        <v>43852</v>
      </c>
      <c r="B7328" s="4">
        <v>324.02999999999997</v>
      </c>
      <c r="C7328" s="4">
        <v>-3523</v>
      </c>
      <c r="D7328" s="4">
        <v>138175</v>
      </c>
      <c r="E7328" s="4">
        <v>491679.41</v>
      </c>
      <c r="F7328" s="4">
        <v>-5.87</v>
      </c>
      <c r="G7328" s="4">
        <v>20795</v>
      </c>
      <c r="H7328" s="4">
        <v>9954.9599999999991</v>
      </c>
      <c r="I7328" s="4">
        <v>53174.23</v>
      </c>
      <c r="J7328" s="4"/>
      <c r="K7328" s="4">
        <v>-163234.87</v>
      </c>
    </row>
    <row r="7329" spans="1:11" x14ac:dyDescent="0.25">
      <c r="A7329" s="2">
        <v>43853</v>
      </c>
      <c r="B7329" s="4">
        <v>324.02999999999997</v>
      </c>
      <c r="C7329" s="4">
        <v>-3523</v>
      </c>
      <c r="D7329" s="4">
        <v>138175</v>
      </c>
      <c r="E7329" s="4">
        <v>491679.41</v>
      </c>
      <c r="F7329" s="4">
        <v>-5.87</v>
      </c>
      <c r="G7329" s="4">
        <v>20795</v>
      </c>
      <c r="H7329" s="4">
        <v>9954.9599999999991</v>
      </c>
      <c r="I7329" s="4">
        <v>53174.23</v>
      </c>
      <c r="J7329" s="4"/>
      <c r="K7329" s="4">
        <v>-163234.87</v>
      </c>
    </row>
    <row r="7330" spans="1:11" x14ac:dyDescent="0.25">
      <c r="A7330" s="2">
        <v>43854</v>
      </c>
      <c r="B7330" s="4">
        <v>324.02999999999997</v>
      </c>
      <c r="C7330" s="4">
        <v>-3523</v>
      </c>
      <c r="D7330" s="4">
        <v>138175</v>
      </c>
      <c r="E7330" s="4">
        <v>491679.41</v>
      </c>
      <c r="F7330" s="4">
        <v>-5.87</v>
      </c>
      <c r="G7330" s="4">
        <v>20795</v>
      </c>
      <c r="H7330" s="4">
        <v>9954.9599999999991</v>
      </c>
      <c r="I7330" s="4">
        <v>53174.23</v>
      </c>
      <c r="J7330" s="4"/>
      <c r="K7330" s="4">
        <v>-163234.87</v>
      </c>
    </row>
    <row r="7331" spans="1:11" x14ac:dyDescent="0.25">
      <c r="A7331" s="2">
        <v>43855</v>
      </c>
      <c r="B7331" s="4">
        <v>324.02999999999997</v>
      </c>
      <c r="C7331" s="4">
        <v>-3523</v>
      </c>
      <c r="D7331" s="4">
        <v>138175</v>
      </c>
      <c r="E7331" s="4">
        <v>491679.41</v>
      </c>
      <c r="F7331" s="4">
        <v>-5.87</v>
      </c>
      <c r="G7331" s="4">
        <v>20795</v>
      </c>
      <c r="H7331" s="4">
        <v>9954.9599999999991</v>
      </c>
      <c r="I7331" s="4">
        <v>53174.23</v>
      </c>
      <c r="J7331" s="4"/>
      <c r="K7331" s="4">
        <v>-163234.87</v>
      </c>
    </row>
    <row r="7332" spans="1:11" x14ac:dyDescent="0.25">
      <c r="A7332" s="2">
        <v>43856</v>
      </c>
      <c r="B7332" s="4">
        <v>324.02999999999997</v>
      </c>
      <c r="C7332" s="4">
        <v>-3523</v>
      </c>
      <c r="D7332" s="4">
        <v>138175</v>
      </c>
      <c r="E7332" s="4">
        <v>491679.41</v>
      </c>
      <c r="F7332" s="4">
        <v>-5.87</v>
      </c>
      <c r="G7332" s="4">
        <v>20795</v>
      </c>
      <c r="H7332" s="4">
        <v>9954.9599999999991</v>
      </c>
      <c r="I7332" s="4">
        <v>53174.23</v>
      </c>
      <c r="J7332" s="4"/>
      <c r="K7332" s="4">
        <v>-163234.87</v>
      </c>
    </row>
    <row r="7333" spans="1:11" x14ac:dyDescent="0.25">
      <c r="A7333" s="2">
        <v>43857</v>
      </c>
      <c r="B7333" s="4">
        <v>324.02999999999997</v>
      </c>
      <c r="C7333" s="4">
        <v>-3523</v>
      </c>
      <c r="D7333" s="4">
        <v>138175</v>
      </c>
      <c r="E7333" s="4">
        <v>491679.41</v>
      </c>
      <c r="F7333" s="4">
        <v>-5.87</v>
      </c>
      <c r="G7333" s="4">
        <v>20795</v>
      </c>
      <c r="H7333" s="4">
        <v>9954.9599999999991</v>
      </c>
      <c r="I7333" s="4">
        <v>53174.23</v>
      </c>
      <c r="J7333" s="4"/>
      <c r="K7333" s="4">
        <v>-163234.87</v>
      </c>
    </row>
    <row r="7334" spans="1:11" x14ac:dyDescent="0.25">
      <c r="A7334" s="2">
        <v>43858</v>
      </c>
      <c r="B7334" s="4">
        <v>324.02999999999997</v>
      </c>
      <c r="C7334" s="4">
        <v>-3523</v>
      </c>
      <c r="D7334" s="4">
        <v>138175</v>
      </c>
      <c r="E7334" s="4">
        <v>491679.41</v>
      </c>
      <c r="F7334" s="4">
        <v>-5.87</v>
      </c>
      <c r="G7334" s="4">
        <v>20795</v>
      </c>
      <c r="H7334" s="4">
        <v>9954.9599999999991</v>
      </c>
      <c r="I7334" s="4">
        <v>53174.23</v>
      </c>
      <c r="J7334" s="4"/>
      <c r="K7334" s="4">
        <v>-163234.87</v>
      </c>
    </row>
    <row r="7335" spans="1:11" x14ac:dyDescent="0.25">
      <c r="A7335" s="2">
        <v>43859</v>
      </c>
      <c r="B7335" s="4">
        <v>324.02999999999997</v>
      </c>
      <c r="C7335" s="4">
        <v>-3523</v>
      </c>
      <c r="D7335" s="4">
        <v>138175</v>
      </c>
      <c r="E7335" s="4">
        <v>491679.41</v>
      </c>
      <c r="F7335" s="4">
        <v>-5.87</v>
      </c>
      <c r="G7335" s="4">
        <v>20795</v>
      </c>
      <c r="H7335" s="4">
        <v>9954.9599999999991</v>
      </c>
      <c r="I7335" s="4">
        <v>53174.23</v>
      </c>
      <c r="J7335" s="4"/>
      <c r="K7335" s="4">
        <v>-163234.87</v>
      </c>
    </row>
    <row r="7336" spans="1:11" x14ac:dyDescent="0.25">
      <c r="A7336" s="2">
        <v>43860</v>
      </c>
      <c r="B7336" s="4">
        <v>324.02999999999997</v>
      </c>
      <c r="C7336" s="4">
        <v>-3523</v>
      </c>
      <c r="D7336" s="4">
        <v>138175</v>
      </c>
      <c r="E7336" s="4">
        <v>491679.41</v>
      </c>
      <c r="F7336" s="4">
        <v>-5.87</v>
      </c>
      <c r="G7336" s="4">
        <v>20795</v>
      </c>
      <c r="H7336" s="4">
        <v>9954.9599999999991</v>
      </c>
      <c r="I7336" s="4">
        <v>53174.23</v>
      </c>
      <c r="J7336" s="4"/>
      <c r="K7336" s="4">
        <v>-163234.87</v>
      </c>
    </row>
    <row r="7337" spans="1:11" x14ac:dyDescent="0.25">
      <c r="A7337" s="2">
        <v>43861</v>
      </c>
      <c r="B7337" s="4">
        <v>324.02999999999997</v>
      </c>
      <c r="C7337" s="4">
        <v>-3523</v>
      </c>
      <c r="D7337" s="4">
        <v>138175</v>
      </c>
      <c r="E7337" s="4">
        <v>491679.41</v>
      </c>
      <c r="F7337" s="4">
        <v>-5.87</v>
      </c>
      <c r="G7337" s="4">
        <v>20795</v>
      </c>
      <c r="H7337" s="4">
        <v>9954.9599999999991</v>
      </c>
      <c r="I7337" s="4">
        <v>53469.7</v>
      </c>
      <c r="J7337" s="4"/>
      <c r="K7337" s="4">
        <v>-163234.87</v>
      </c>
    </row>
    <row r="7338" spans="1:11" x14ac:dyDescent="0.25">
      <c r="A7338" s="2">
        <v>43862</v>
      </c>
      <c r="B7338" s="4">
        <v>324.02999999999997</v>
      </c>
      <c r="C7338" s="4">
        <v>-3523</v>
      </c>
      <c r="D7338" s="4">
        <v>138175</v>
      </c>
      <c r="E7338" s="4">
        <v>491679.41</v>
      </c>
      <c r="F7338" s="4">
        <v>-5.87</v>
      </c>
      <c r="G7338" s="4">
        <v>20795</v>
      </c>
      <c r="H7338" s="4">
        <v>9954.9599999999991</v>
      </c>
      <c r="I7338" s="4">
        <v>53469.7</v>
      </c>
      <c r="J7338" s="4"/>
      <c r="K7338" s="4">
        <v>-163234.87</v>
      </c>
    </row>
    <row r="7339" spans="1:11" x14ac:dyDescent="0.25">
      <c r="A7339" s="2">
        <v>43863</v>
      </c>
      <c r="B7339" s="4">
        <v>324.02999999999997</v>
      </c>
      <c r="C7339" s="4">
        <v>-3523</v>
      </c>
      <c r="D7339" s="4">
        <v>138175</v>
      </c>
      <c r="E7339" s="4">
        <v>491679.41</v>
      </c>
      <c r="F7339" s="4">
        <v>-5.87</v>
      </c>
      <c r="G7339" s="4">
        <v>20795</v>
      </c>
      <c r="H7339" s="4">
        <v>9954.9599999999991</v>
      </c>
      <c r="I7339" s="4">
        <v>53469.7</v>
      </c>
      <c r="J7339" s="4"/>
      <c r="K7339" s="4">
        <v>-163234.87</v>
      </c>
    </row>
    <row r="7340" spans="1:11" x14ac:dyDescent="0.25">
      <c r="A7340" s="2">
        <v>43864</v>
      </c>
      <c r="B7340" s="4">
        <v>324.02999999999997</v>
      </c>
      <c r="C7340" s="4">
        <v>-3523</v>
      </c>
      <c r="D7340" s="4">
        <v>138175</v>
      </c>
      <c r="E7340" s="4">
        <v>491679.41</v>
      </c>
      <c r="F7340" s="4">
        <v>-5.87</v>
      </c>
      <c r="G7340" s="4">
        <v>20795</v>
      </c>
      <c r="H7340" s="4">
        <v>9954.9599999999991</v>
      </c>
      <c r="I7340" s="4">
        <v>53469.7</v>
      </c>
      <c r="J7340" s="4"/>
      <c r="K7340" s="4">
        <v>-163234.87</v>
      </c>
    </row>
    <row r="7341" spans="1:11" x14ac:dyDescent="0.25">
      <c r="A7341" s="2">
        <v>43865</v>
      </c>
      <c r="B7341" s="4">
        <v>324.02999999999997</v>
      </c>
      <c r="C7341" s="4">
        <v>-3523</v>
      </c>
      <c r="D7341" s="4">
        <v>138175</v>
      </c>
      <c r="E7341" s="4">
        <v>491679.41</v>
      </c>
      <c r="F7341" s="4">
        <v>-5.87</v>
      </c>
      <c r="G7341" s="4">
        <v>20795</v>
      </c>
      <c r="H7341" s="4">
        <v>9954.9599999999991</v>
      </c>
      <c r="I7341" s="4">
        <v>53469.7</v>
      </c>
      <c r="J7341" s="4"/>
      <c r="K7341" s="4">
        <v>-163234.87</v>
      </c>
    </row>
    <row r="7342" spans="1:11" x14ac:dyDescent="0.25">
      <c r="A7342" s="2">
        <v>43866</v>
      </c>
      <c r="B7342" s="4">
        <v>324.02999999999997</v>
      </c>
      <c r="C7342" s="4">
        <v>-3523</v>
      </c>
      <c r="D7342" s="4">
        <v>138175</v>
      </c>
      <c r="E7342" s="4">
        <v>491679.41</v>
      </c>
      <c r="F7342" s="4">
        <v>-5.87</v>
      </c>
      <c r="G7342" s="4">
        <v>20795</v>
      </c>
      <c r="H7342" s="4">
        <v>9954.9599999999991</v>
      </c>
      <c r="I7342" s="4">
        <v>53469.7</v>
      </c>
      <c r="J7342" s="4"/>
      <c r="K7342" s="4">
        <v>-163234.87</v>
      </c>
    </row>
    <row r="7343" spans="1:11" x14ac:dyDescent="0.25">
      <c r="A7343" s="2">
        <v>43867</v>
      </c>
      <c r="B7343" s="4">
        <v>324.02999999999997</v>
      </c>
      <c r="C7343" s="4">
        <v>-3523</v>
      </c>
      <c r="D7343" s="4">
        <v>138175</v>
      </c>
      <c r="E7343" s="4">
        <v>491679.41</v>
      </c>
      <c r="F7343" s="4">
        <v>-5.87</v>
      </c>
      <c r="G7343" s="4">
        <v>20795</v>
      </c>
      <c r="H7343" s="4">
        <v>9954.9599999999991</v>
      </c>
      <c r="I7343" s="4">
        <v>53469.7</v>
      </c>
      <c r="J7343" s="4"/>
      <c r="K7343" s="4">
        <v>-163234.87</v>
      </c>
    </row>
    <row r="7344" spans="1:11" x14ac:dyDescent="0.25">
      <c r="A7344" s="2">
        <v>43868</v>
      </c>
      <c r="B7344" s="4">
        <v>324.02999999999997</v>
      </c>
      <c r="C7344" s="4">
        <v>-3523</v>
      </c>
      <c r="D7344" s="4">
        <v>138175</v>
      </c>
      <c r="E7344" s="4">
        <v>491679.41</v>
      </c>
      <c r="F7344" s="4">
        <v>-5.87</v>
      </c>
      <c r="G7344" s="4">
        <v>20795</v>
      </c>
      <c r="H7344" s="4">
        <v>9954.9599999999991</v>
      </c>
      <c r="I7344" s="4">
        <v>53469.7</v>
      </c>
      <c r="J7344" s="4"/>
      <c r="K7344" s="4">
        <v>-163234.87</v>
      </c>
    </row>
    <row r="7345" spans="1:11" x14ac:dyDescent="0.25">
      <c r="A7345" s="2">
        <v>43869</v>
      </c>
      <c r="B7345" s="4">
        <v>324.02999999999997</v>
      </c>
      <c r="C7345" s="4">
        <v>-3523</v>
      </c>
      <c r="D7345" s="4">
        <v>138175</v>
      </c>
      <c r="E7345" s="4">
        <v>491679.41</v>
      </c>
      <c r="F7345" s="4">
        <v>-5.87</v>
      </c>
      <c r="G7345" s="4">
        <v>20795</v>
      </c>
      <c r="H7345" s="4">
        <v>9954.9599999999991</v>
      </c>
      <c r="I7345" s="4">
        <v>53469.7</v>
      </c>
      <c r="J7345" s="4"/>
      <c r="K7345" s="4">
        <v>-163234.87</v>
      </c>
    </row>
    <row r="7346" spans="1:11" x14ac:dyDescent="0.25">
      <c r="A7346" s="2">
        <v>43870</v>
      </c>
      <c r="B7346" s="4">
        <v>324.02999999999997</v>
      </c>
      <c r="C7346" s="4">
        <v>-3523</v>
      </c>
      <c r="D7346" s="4">
        <v>138175</v>
      </c>
      <c r="E7346" s="4">
        <v>491679.41</v>
      </c>
      <c r="F7346" s="4">
        <v>-5.87</v>
      </c>
      <c r="G7346" s="4">
        <v>20795</v>
      </c>
      <c r="H7346" s="4">
        <v>9954.9599999999991</v>
      </c>
      <c r="I7346" s="4">
        <v>53469.7</v>
      </c>
      <c r="J7346" s="4"/>
      <c r="K7346" s="4">
        <v>-163234.87</v>
      </c>
    </row>
    <row r="7347" spans="1:11" x14ac:dyDescent="0.25">
      <c r="A7347" s="2">
        <v>43871</v>
      </c>
      <c r="B7347" s="4">
        <v>324.02999999999997</v>
      </c>
      <c r="C7347" s="4">
        <v>-3523</v>
      </c>
      <c r="D7347" s="4">
        <v>138175</v>
      </c>
      <c r="E7347" s="4">
        <v>491679.41</v>
      </c>
      <c r="F7347" s="4">
        <v>-5.87</v>
      </c>
      <c r="G7347" s="4">
        <v>20795</v>
      </c>
      <c r="H7347" s="4">
        <v>9954.9599999999991</v>
      </c>
      <c r="I7347" s="4">
        <v>53469.7</v>
      </c>
      <c r="J7347" s="4"/>
      <c r="K7347" s="4">
        <v>-163234.87</v>
      </c>
    </row>
    <row r="7348" spans="1:11" x14ac:dyDescent="0.25">
      <c r="A7348" s="2">
        <v>43872</v>
      </c>
      <c r="B7348" s="4">
        <v>324.02999999999997</v>
      </c>
      <c r="C7348" s="4">
        <v>-3523</v>
      </c>
      <c r="D7348" s="4">
        <v>138175</v>
      </c>
      <c r="E7348" s="4">
        <v>491679.41</v>
      </c>
      <c r="F7348" s="4">
        <v>-5.87</v>
      </c>
      <c r="G7348" s="4">
        <v>20795</v>
      </c>
      <c r="H7348" s="4">
        <v>9954.9599999999991</v>
      </c>
      <c r="I7348" s="4">
        <v>53469.7</v>
      </c>
      <c r="J7348" s="4"/>
      <c r="K7348" s="4">
        <v>-163234.87</v>
      </c>
    </row>
    <row r="7349" spans="1:11" x14ac:dyDescent="0.25">
      <c r="A7349" s="2">
        <v>43873</v>
      </c>
      <c r="B7349" s="4">
        <v>324.02999999999997</v>
      </c>
      <c r="C7349" s="4">
        <v>-3523</v>
      </c>
      <c r="D7349" s="4">
        <v>138175</v>
      </c>
      <c r="E7349" s="4">
        <v>491679.41</v>
      </c>
      <c r="F7349" s="4">
        <v>-5.87</v>
      </c>
      <c r="G7349" s="4">
        <v>20795</v>
      </c>
      <c r="H7349" s="4">
        <v>9954.9599999999991</v>
      </c>
      <c r="I7349" s="4">
        <v>53469.7</v>
      </c>
      <c r="J7349" s="4"/>
      <c r="K7349" s="4">
        <v>-163234.87</v>
      </c>
    </row>
    <row r="7350" spans="1:11" x14ac:dyDescent="0.25">
      <c r="A7350" s="2">
        <v>43874</v>
      </c>
      <c r="B7350" s="4">
        <v>324.02999999999997</v>
      </c>
      <c r="C7350" s="4">
        <v>-3523</v>
      </c>
      <c r="D7350" s="4">
        <v>138175</v>
      </c>
      <c r="E7350" s="4">
        <v>491679.41</v>
      </c>
      <c r="F7350" s="4">
        <v>-5.87</v>
      </c>
      <c r="G7350" s="4">
        <v>20795</v>
      </c>
      <c r="H7350" s="4">
        <v>9954.9599999999991</v>
      </c>
      <c r="I7350" s="4">
        <v>53469.7</v>
      </c>
      <c r="J7350" s="4"/>
      <c r="K7350" s="4">
        <v>-163234.87</v>
      </c>
    </row>
    <row r="7351" spans="1:11" x14ac:dyDescent="0.25">
      <c r="A7351" s="2">
        <v>43875</v>
      </c>
      <c r="B7351" s="4">
        <v>324.02999999999997</v>
      </c>
      <c r="C7351" s="4">
        <v>-3523</v>
      </c>
      <c r="D7351" s="4">
        <v>138175</v>
      </c>
      <c r="E7351" s="4">
        <v>491679.41</v>
      </c>
      <c r="F7351" s="4">
        <v>-5.87</v>
      </c>
      <c r="G7351" s="4">
        <v>20795</v>
      </c>
      <c r="H7351" s="4">
        <v>9954.9599999999991</v>
      </c>
      <c r="I7351" s="4">
        <v>53469.7</v>
      </c>
      <c r="J7351" s="4"/>
      <c r="K7351" s="4">
        <v>-163234.87</v>
      </c>
    </row>
    <row r="7352" spans="1:11" x14ac:dyDescent="0.25">
      <c r="A7352" s="2">
        <v>43876</v>
      </c>
      <c r="B7352" s="4">
        <v>324.02999999999997</v>
      </c>
      <c r="C7352" s="4">
        <v>-3523</v>
      </c>
      <c r="D7352" s="4">
        <v>138175</v>
      </c>
      <c r="E7352" s="4">
        <v>491679.41</v>
      </c>
      <c r="F7352" s="4">
        <v>-5.87</v>
      </c>
      <c r="G7352" s="4">
        <v>20795</v>
      </c>
      <c r="H7352" s="4">
        <v>9954.9599999999991</v>
      </c>
      <c r="I7352" s="4">
        <v>53469.7</v>
      </c>
      <c r="J7352" s="4"/>
      <c r="K7352" s="4">
        <v>-163234.87</v>
      </c>
    </row>
    <row r="7353" spans="1:11" x14ac:dyDescent="0.25">
      <c r="A7353" s="2">
        <v>43877</v>
      </c>
      <c r="B7353" s="4">
        <v>324.02999999999997</v>
      </c>
      <c r="C7353" s="4">
        <v>-3523</v>
      </c>
      <c r="D7353" s="4">
        <v>138175</v>
      </c>
      <c r="E7353" s="4">
        <v>491679.41</v>
      </c>
      <c r="F7353" s="4">
        <v>-5.87</v>
      </c>
      <c r="G7353" s="4">
        <v>20795</v>
      </c>
      <c r="H7353" s="4">
        <v>9954.9599999999991</v>
      </c>
      <c r="I7353" s="4">
        <v>53469.7</v>
      </c>
      <c r="J7353" s="4"/>
      <c r="K7353" s="4">
        <v>-163234.87</v>
      </c>
    </row>
    <row r="7354" spans="1:11" x14ac:dyDescent="0.25">
      <c r="A7354" s="2">
        <v>43878</v>
      </c>
      <c r="B7354" s="4">
        <v>324.02999999999997</v>
      </c>
      <c r="C7354" s="4">
        <v>-3523</v>
      </c>
      <c r="D7354" s="4">
        <v>138175</v>
      </c>
      <c r="E7354" s="4">
        <v>491679.41</v>
      </c>
      <c r="F7354" s="4">
        <v>-5.87</v>
      </c>
      <c r="G7354" s="4">
        <v>20795</v>
      </c>
      <c r="H7354" s="4">
        <v>9954.9599999999991</v>
      </c>
      <c r="I7354" s="4">
        <v>53469.7</v>
      </c>
      <c r="J7354" s="4"/>
      <c r="K7354" s="4">
        <v>-163234.87</v>
      </c>
    </row>
    <row r="7355" spans="1:11" x14ac:dyDescent="0.25">
      <c r="A7355" s="2">
        <v>43879</v>
      </c>
      <c r="B7355" s="4">
        <v>324.02999999999997</v>
      </c>
      <c r="C7355" s="4">
        <v>-3523</v>
      </c>
      <c r="D7355" s="4">
        <v>138175</v>
      </c>
      <c r="E7355" s="4">
        <v>491679.41</v>
      </c>
      <c r="F7355" s="4">
        <v>-5.87</v>
      </c>
      <c r="G7355" s="4">
        <v>20795</v>
      </c>
      <c r="H7355" s="4">
        <v>9954.9599999999991</v>
      </c>
      <c r="I7355" s="4">
        <v>53469.7</v>
      </c>
      <c r="J7355" s="4"/>
      <c r="K7355" s="4">
        <v>-163234.87</v>
      </c>
    </row>
    <row r="7356" spans="1:11" x14ac:dyDescent="0.25">
      <c r="A7356" s="2">
        <v>43880</v>
      </c>
      <c r="B7356" s="4">
        <v>324.02999999999997</v>
      </c>
      <c r="C7356" s="4">
        <v>-3523</v>
      </c>
      <c r="D7356" s="4">
        <v>138175</v>
      </c>
      <c r="E7356" s="4">
        <v>491679.41</v>
      </c>
      <c r="F7356" s="4">
        <v>-5.87</v>
      </c>
      <c r="G7356" s="4">
        <v>20795</v>
      </c>
      <c r="H7356" s="4">
        <v>9954.9599999999991</v>
      </c>
      <c r="I7356" s="4">
        <v>53469.7</v>
      </c>
      <c r="J7356" s="4"/>
      <c r="K7356" s="4">
        <v>-163234.87</v>
      </c>
    </row>
    <row r="7357" spans="1:11" x14ac:dyDescent="0.25">
      <c r="A7357" s="2">
        <v>43881</v>
      </c>
      <c r="B7357" s="4">
        <v>324.02999999999997</v>
      </c>
      <c r="C7357" s="4">
        <v>-3523</v>
      </c>
      <c r="D7357" s="4">
        <v>138175</v>
      </c>
      <c r="E7357" s="4">
        <v>491679.41</v>
      </c>
      <c r="F7357" s="4">
        <v>-5.87</v>
      </c>
      <c r="G7357" s="4">
        <v>20795</v>
      </c>
      <c r="H7357" s="4">
        <v>9954.9599999999991</v>
      </c>
      <c r="I7357" s="4">
        <v>53469.7</v>
      </c>
      <c r="J7357" s="4"/>
      <c r="K7357" s="4">
        <v>-163234.87</v>
      </c>
    </row>
    <row r="7358" spans="1:11" x14ac:dyDescent="0.25">
      <c r="A7358" s="2">
        <v>43882</v>
      </c>
      <c r="B7358" s="4">
        <v>324.02999999999997</v>
      </c>
      <c r="C7358" s="4">
        <v>-3523</v>
      </c>
      <c r="D7358" s="4">
        <v>138175</v>
      </c>
      <c r="E7358" s="4">
        <v>491679.41</v>
      </c>
      <c r="F7358" s="4">
        <v>-5.87</v>
      </c>
      <c r="G7358" s="4">
        <v>20795</v>
      </c>
      <c r="H7358" s="4">
        <v>9954.9599999999991</v>
      </c>
      <c r="I7358" s="4">
        <v>53469.7</v>
      </c>
      <c r="J7358" s="4"/>
      <c r="K7358" s="4">
        <v>-163234.87</v>
      </c>
    </row>
    <row r="7359" spans="1:11" x14ac:dyDescent="0.25">
      <c r="A7359" s="2">
        <v>43883</v>
      </c>
      <c r="B7359" s="4">
        <v>324.02999999999997</v>
      </c>
      <c r="C7359" s="4">
        <v>-3523</v>
      </c>
      <c r="D7359" s="4">
        <v>138175</v>
      </c>
      <c r="E7359" s="4">
        <v>491679.41</v>
      </c>
      <c r="F7359" s="4">
        <v>-5.87</v>
      </c>
      <c r="G7359" s="4">
        <v>20795</v>
      </c>
      <c r="H7359" s="4">
        <v>9954.9599999999991</v>
      </c>
      <c r="I7359" s="4">
        <v>53469.7</v>
      </c>
      <c r="J7359" s="4"/>
      <c r="K7359" s="4">
        <v>-163234.87</v>
      </c>
    </row>
    <row r="7360" spans="1:11" x14ac:dyDescent="0.25">
      <c r="A7360" s="2">
        <v>43884</v>
      </c>
      <c r="B7360" s="4">
        <v>324.02999999999997</v>
      </c>
      <c r="C7360" s="4">
        <v>-3523</v>
      </c>
      <c r="D7360" s="4">
        <v>138175</v>
      </c>
      <c r="E7360" s="4">
        <v>491679.41</v>
      </c>
      <c r="F7360" s="4">
        <v>-5.87</v>
      </c>
      <c r="G7360" s="4">
        <v>20795</v>
      </c>
      <c r="H7360" s="4">
        <v>9954.9599999999991</v>
      </c>
      <c r="I7360" s="4">
        <v>53469.7</v>
      </c>
      <c r="J7360" s="4"/>
      <c r="K7360" s="4">
        <v>-163234.87</v>
      </c>
    </row>
    <row r="7361" spans="1:11" x14ac:dyDescent="0.25">
      <c r="A7361" s="2">
        <v>43885</v>
      </c>
      <c r="B7361" s="4">
        <v>324.02999999999997</v>
      </c>
      <c r="C7361" s="4">
        <v>-3523</v>
      </c>
      <c r="D7361" s="4">
        <v>138175</v>
      </c>
      <c r="E7361" s="4">
        <v>491679.41</v>
      </c>
      <c r="F7361" s="4">
        <v>-5.87</v>
      </c>
      <c r="G7361" s="4">
        <v>20795</v>
      </c>
      <c r="H7361" s="4">
        <v>9954.9599999999991</v>
      </c>
      <c r="I7361" s="4">
        <v>53469.7</v>
      </c>
      <c r="J7361" s="4"/>
      <c r="K7361" s="4">
        <v>-163234.87</v>
      </c>
    </row>
    <row r="7362" spans="1:11" x14ac:dyDescent="0.25">
      <c r="A7362" s="2">
        <v>43886</v>
      </c>
      <c r="B7362" s="4">
        <v>324.02999999999997</v>
      </c>
      <c r="C7362" s="4">
        <v>-3523</v>
      </c>
      <c r="D7362" s="4">
        <v>138175</v>
      </c>
      <c r="E7362" s="4">
        <v>491679.41</v>
      </c>
      <c r="F7362" s="4">
        <v>-5.87</v>
      </c>
      <c r="G7362" s="4">
        <v>20795</v>
      </c>
      <c r="H7362" s="4">
        <v>9954.9599999999991</v>
      </c>
      <c r="I7362" s="4">
        <v>53469.7</v>
      </c>
      <c r="J7362" s="4"/>
      <c r="K7362" s="4">
        <v>-163234.87</v>
      </c>
    </row>
    <row r="7363" spans="1:11" x14ac:dyDescent="0.25">
      <c r="A7363" s="2">
        <v>43887</v>
      </c>
      <c r="B7363" s="4">
        <v>324.02999999999997</v>
      </c>
      <c r="C7363" s="4">
        <v>-3523</v>
      </c>
      <c r="D7363" s="4">
        <v>138175</v>
      </c>
      <c r="E7363" s="4">
        <v>491679.41</v>
      </c>
      <c r="F7363" s="4">
        <v>-5.87</v>
      </c>
      <c r="G7363" s="4">
        <v>20795</v>
      </c>
      <c r="H7363" s="4">
        <v>9954.9599999999991</v>
      </c>
      <c r="I7363" s="4">
        <v>53469.7</v>
      </c>
      <c r="J7363" s="4"/>
      <c r="K7363" s="4">
        <v>-163234.87</v>
      </c>
    </row>
    <row r="7364" spans="1:11" x14ac:dyDescent="0.25">
      <c r="A7364" s="2">
        <v>43888</v>
      </c>
      <c r="B7364" s="4">
        <v>324.02999999999997</v>
      </c>
      <c r="C7364" s="4">
        <v>-3523</v>
      </c>
      <c r="D7364" s="4">
        <v>138175</v>
      </c>
      <c r="E7364" s="4">
        <v>491679.41</v>
      </c>
      <c r="F7364" s="4">
        <v>-5.87</v>
      </c>
      <c r="G7364" s="4">
        <v>20795</v>
      </c>
      <c r="H7364" s="4">
        <v>9954.9599999999991</v>
      </c>
      <c r="I7364" s="4">
        <v>53469.7</v>
      </c>
      <c r="J7364" s="4"/>
      <c r="K7364" s="4">
        <v>-163234.87</v>
      </c>
    </row>
    <row r="7365" spans="1:11" x14ac:dyDescent="0.25">
      <c r="A7365" s="2">
        <v>43889</v>
      </c>
      <c r="B7365" s="4">
        <v>324.02999999999997</v>
      </c>
      <c r="C7365" s="4">
        <v>-3523</v>
      </c>
      <c r="D7365" s="4">
        <v>138175</v>
      </c>
      <c r="E7365" s="4">
        <v>491679.41</v>
      </c>
      <c r="F7365" s="4">
        <v>-5.87</v>
      </c>
      <c r="G7365" s="4">
        <v>20795</v>
      </c>
      <c r="H7365" s="4">
        <v>9954.9599999999991</v>
      </c>
      <c r="I7365" s="4">
        <v>53469.7</v>
      </c>
      <c r="J7365" s="4"/>
      <c r="K7365" s="4">
        <v>-163234.87</v>
      </c>
    </row>
    <row r="7366" spans="1:11" x14ac:dyDescent="0.25">
      <c r="A7366" s="2">
        <v>43890</v>
      </c>
      <c r="B7366" s="4">
        <v>324.02999999999997</v>
      </c>
      <c r="C7366" s="4">
        <v>-3523</v>
      </c>
      <c r="D7366" s="4">
        <v>138175</v>
      </c>
      <c r="E7366" s="4">
        <v>491679.41</v>
      </c>
      <c r="F7366" s="4">
        <v>-5.87</v>
      </c>
      <c r="G7366" s="4">
        <v>20795</v>
      </c>
      <c r="H7366" s="4">
        <v>9954.9599999999991</v>
      </c>
      <c r="I7366" s="4">
        <v>53681.62</v>
      </c>
      <c r="J7366" s="4"/>
      <c r="K7366" s="4">
        <v>-163234.87</v>
      </c>
    </row>
    <row r="7367" spans="1:11" x14ac:dyDescent="0.25">
      <c r="A7367" s="2">
        <v>43891</v>
      </c>
      <c r="B7367" s="4">
        <v>324.02999999999997</v>
      </c>
      <c r="C7367" s="4">
        <v>-3523</v>
      </c>
      <c r="D7367" s="4">
        <v>138175</v>
      </c>
      <c r="E7367" s="4">
        <v>491679.41</v>
      </c>
      <c r="F7367" s="4">
        <v>-5.87</v>
      </c>
      <c r="G7367" s="4">
        <v>20795</v>
      </c>
      <c r="H7367" s="4">
        <v>9954.9599999999991</v>
      </c>
      <c r="I7367" s="4">
        <v>53681.62</v>
      </c>
      <c r="J7367" s="4"/>
      <c r="K7367" s="4">
        <v>-163234.87</v>
      </c>
    </row>
    <row r="7368" spans="1:11" x14ac:dyDescent="0.25">
      <c r="A7368" s="2">
        <v>43892</v>
      </c>
      <c r="B7368" s="4">
        <v>324.02999999999997</v>
      </c>
      <c r="C7368" s="4">
        <v>-3523</v>
      </c>
      <c r="D7368" s="4">
        <v>138175</v>
      </c>
      <c r="E7368" s="4">
        <v>491679.41</v>
      </c>
      <c r="F7368" s="4">
        <v>-5.87</v>
      </c>
      <c r="G7368" s="4">
        <v>20795</v>
      </c>
      <c r="H7368" s="4">
        <v>9954.9599999999991</v>
      </c>
      <c r="I7368" s="4">
        <v>53681.62</v>
      </c>
      <c r="J7368" s="4"/>
      <c r="K7368" s="4">
        <v>-163234.87</v>
      </c>
    </row>
    <row r="7369" spans="1:11" x14ac:dyDescent="0.25">
      <c r="A7369" s="2">
        <v>43893</v>
      </c>
      <c r="B7369" s="4">
        <v>324.02999999999997</v>
      </c>
      <c r="C7369" s="4">
        <v>-3523</v>
      </c>
      <c r="D7369" s="4">
        <v>138175</v>
      </c>
      <c r="E7369" s="4">
        <v>491679.41</v>
      </c>
      <c r="F7369" s="4">
        <v>-5.87</v>
      </c>
      <c r="G7369" s="4">
        <v>20795</v>
      </c>
      <c r="H7369" s="4">
        <v>9954.9599999999991</v>
      </c>
      <c r="I7369" s="4">
        <v>53681.62</v>
      </c>
      <c r="J7369" s="4"/>
      <c r="K7369" s="4">
        <v>-163234.87</v>
      </c>
    </row>
    <row r="7370" spans="1:11" x14ac:dyDescent="0.25">
      <c r="A7370" s="2">
        <v>43894</v>
      </c>
      <c r="B7370" s="4">
        <v>324.02999999999997</v>
      </c>
      <c r="C7370" s="4">
        <v>-3523</v>
      </c>
      <c r="D7370" s="4">
        <v>138175</v>
      </c>
      <c r="E7370" s="4">
        <v>491679.41</v>
      </c>
      <c r="F7370" s="4">
        <v>-5.87</v>
      </c>
      <c r="G7370" s="4">
        <v>20795</v>
      </c>
      <c r="H7370" s="4">
        <v>9954.9599999999991</v>
      </c>
      <c r="I7370" s="4">
        <v>53681.62</v>
      </c>
      <c r="J7370" s="4"/>
      <c r="K7370" s="4">
        <v>-163234.87</v>
      </c>
    </row>
    <row r="7371" spans="1:11" x14ac:dyDescent="0.25">
      <c r="A7371" s="2">
        <v>43895</v>
      </c>
      <c r="B7371" s="4">
        <v>324.02999999999997</v>
      </c>
      <c r="C7371" s="4">
        <v>-3523</v>
      </c>
      <c r="D7371" s="4">
        <v>138175</v>
      </c>
      <c r="E7371" s="4">
        <v>491679.41</v>
      </c>
      <c r="F7371" s="4">
        <v>-5.87</v>
      </c>
      <c r="G7371" s="4">
        <v>20795</v>
      </c>
      <c r="H7371" s="4">
        <v>9954.9599999999991</v>
      </c>
      <c r="I7371" s="4">
        <v>53681.62</v>
      </c>
      <c r="J7371" s="4"/>
      <c r="K7371" s="4">
        <v>-163234.87</v>
      </c>
    </row>
    <row r="7372" spans="1:11" x14ac:dyDescent="0.25">
      <c r="A7372" s="2">
        <v>43896</v>
      </c>
      <c r="B7372" s="4">
        <v>324.02999999999997</v>
      </c>
      <c r="C7372" s="4">
        <v>-3523</v>
      </c>
      <c r="D7372" s="4">
        <v>138175</v>
      </c>
      <c r="E7372" s="4">
        <v>491679.41</v>
      </c>
      <c r="F7372" s="4">
        <v>-5.87</v>
      </c>
      <c r="G7372" s="4">
        <v>20795</v>
      </c>
      <c r="H7372" s="4">
        <v>9954.9599999999991</v>
      </c>
      <c r="I7372" s="4">
        <v>53681.62</v>
      </c>
      <c r="J7372" s="4"/>
      <c r="K7372" s="4">
        <v>-163234.87</v>
      </c>
    </row>
    <row r="7373" spans="1:11" x14ac:dyDescent="0.25">
      <c r="A7373" s="2">
        <v>43897</v>
      </c>
      <c r="B7373" s="4">
        <v>324.02999999999997</v>
      </c>
      <c r="C7373" s="4">
        <v>-3523</v>
      </c>
      <c r="D7373" s="4">
        <v>138175</v>
      </c>
      <c r="E7373" s="4">
        <v>491679.41</v>
      </c>
      <c r="F7373" s="4">
        <v>-5.87</v>
      </c>
      <c r="G7373" s="4">
        <v>20795</v>
      </c>
      <c r="H7373" s="4">
        <v>9954.9599999999991</v>
      </c>
      <c r="I7373" s="4">
        <v>53681.62</v>
      </c>
      <c r="J7373" s="4"/>
      <c r="K7373" s="4">
        <v>-163234.87</v>
      </c>
    </row>
    <row r="7374" spans="1:11" x14ac:dyDescent="0.25">
      <c r="A7374" s="2">
        <v>43898</v>
      </c>
      <c r="B7374" s="4">
        <v>324.02999999999997</v>
      </c>
      <c r="C7374" s="4">
        <v>-3523</v>
      </c>
      <c r="D7374" s="4">
        <v>138175</v>
      </c>
      <c r="E7374" s="4">
        <v>491679.41</v>
      </c>
      <c r="F7374" s="4">
        <v>-5.87</v>
      </c>
      <c r="G7374" s="4">
        <v>20795</v>
      </c>
      <c r="H7374" s="4">
        <v>9954.9599999999991</v>
      </c>
      <c r="I7374" s="4">
        <v>53681.62</v>
      </c>
      <c r="J7374" s="4"/>
      <c r="K7374" s="4">
        <v>-163234.87</v>
      </c>
    </row>
    <row r="7375" spans="1:11" x14ac:dyDescent="0.25">
      <c r="A7375" s="2">
        <v>43899</v>
      </c>
      <c r="B7375" s="4">
        <v>324.02999999999997</v>
      </c>
      <c r="C7375" s="4">
        <v>-3523</v>
      </c>
      <c r="D7375" s="4">
        <v>138175</v>
      </c>
      <c r="E7375" s="4">
        <v>491679.41</v>
      </c>
      <c r="F7375" s="4">
        <v>-5.87</v>
      </c>
      <c r="G7375" s="4">
        <v>20795</v>
      </c>
      <c r="H7375" s="4">
        <v>9954.9599999999991</v>
      </c>
      <c r="I7375" s="4">
        <v>53681.62</v>
      </c>
      <c r="J7375" s="4"/>
      <c r="K7375" s="4">
        <v>-163234.87</v>
      </c>
    </row>
    <row r="7376" spans="1:11" x14ac:dyDescent="0.25">
      <c r="A7376" s="2">
        <v>43900</v>
      </c>
      <c r="B7376" s="4">
        <v>324.02999999999997</v>
      </c>
      <c r="C7376" s="4">
        <v>-3523</v>
      </c>
      <c r="D7376" s="4">
        <v>138175</v>
      </c>
      <c r="E7376" s="4">
        <v>491679.41</v>
      </c>
      <c r="F7376" s="4">
        <v>-5.87</v>
      </c>
      <c r="G7376" s="4">
        <v>20795</v>
      </c>
      <c r="H7376" s="4">
        <v>9954.9599999999991</v>
      </c>
      <c r="I7376" s="4">
        <v>53681.62</v>
      </c>
      <c r="J7376" s="4"/>
      <c r="K7376" s="4">
        <v>-163234.87</v>
      </c>
    </row>
    <row r="7377" spans="1:13" x14ac:dyDescent="0.25">
      <c r="A7377" s="2">
        <v>43901</v>
      </c>
      <c r="B7377" s="4">
        <v>324.02999999999997</v>
      </c>
      <c r="C7377" s="4">
        <v>-3523</v>
      </c>
      <c r="D7377" s="4">
        <v>138175</v>
      </c>
      <c r="E7377" s="4">
        <v>491679.41</v>
      </c>
      <c r="F7377" s="4">
        <v>-5.87</v>
      </c>
      <c r="G7377" s="4">
        <v>20795</v>
      </c>
      <c r="H7377" s="4">
        <v>9954.9599999999991</v>
      </c>
      <c r="I7377" s="4">
        <v>53681.62</v>
      </c>
      <c r="J7377" s="4"/>
      <c r="K7377" s="4">
        <v>-163234.87</v>
      </c>
    </row>
    <row r="7378" spans="1:13" x14ac:dyDescent="0.25">
      <c r="A7378" s="2">
        <v>43902</v>
      </c>
      <c r="B7378" s="4">
        <v>324.02999999999997</v>
      </c>
      <c r="C7378" s="4">
        <v>-3523</v>
      </c>
      <c r="D7378" s="4">
        <v>138175</v>
      </c>
      <c r="E7378" s="4">
        <v>491679.41</v>
      </c>
      <c r="F7378" s="4">
        <v>-5.87</v>
      </c>
      <c r="G7378" s="4">
        <v>20795</v>
      </c>
      <c r="H7378" s="4">
        <v>9954.9599999999991</v>
      </c>
      <c r="I7378" s="4">
        <v>53681.62</v>
      </c>
      <c r="J7378" s="4"/>
      <c r="K7378" s="4">
        <v>-163234.87</v>
      </c>
    </row>
    <row r="7379" spans="1:13" x14ac:dyDescent="0.25">
      <c r="A7379" s="2">
        <v>43903</v>
      </c>
      <c r="B7379" s="4">
        <v>324.02999999999997</v>
      </c>
      <c r="C7379" s="4">
        <v>-3523</v>
      </c>
      <c r="D7379" s="4">
        <v>138175</v>
      </c>
      <c r="E7379" s="4">
        <v>491679.41</v>
      </c>
      <c r="F7379" s="4">
        <v>-5.87</v>
      </c>
      <c r="G7379" s="4">
        <v>20795</v>
      </c>
      <c r="H7379" s="4">
        <v>9954.9599999999991</v>
      </c>
      <c r="I7379" s="4">
        <v>53681.62</v>
      </c>
      <c r="J7379" s="4"/>
      <c r="K7379" s="4">
        <v>-163234.87</v>
      </c>
    </row>
    <row r="7380" spans="1:13" x14ac:dyDescent="0.25">
      <c r="A7380" s="2">
        <v>43904</v>
      </c>
      <c r="B7380" s="4">
        <v>324.02999999999997</v>
      </c>
      <c r="C7380" s="4">
        <v>-3523</v>
      </c>
      <c r="D7380" s="4">
        <v>138175</v>
      </c>
      <c r="E7380" s="4">
        <v>491679.41</v>
      </c>
      <c r="F7380" s="4">
        <v>-5.87</v>
      </c>
      <c r="G7380" s="4">
        <v>20795</v>
      </c>
      <c r="H7380" s="4">
        <v>9954.9599999999991</v>
      </c>
      <c r="I7380" s="4">
        <v>53681.62</v>
      </c>
      <c r="J7380" s="4"/>
      <c r="K7380" s="4">
        <v>-163234.87</v>
      </c>
    </row>
    <row r="7381" spans="1:13" x14ac:dyDescent="0.25">
      <c r="A7381" s="2">
        <v>43905</v>
      </c>
      <c r="B7381" s="4">
        <v>324.02999999999997</v>
      </c>
      <c r="C7381" s="4">
        <v>-3523</v>
      </c>
      <c r="D7381" s="4">
        <v>138175</v>
      </c>
      <c r="E7381" s="4">
        <v>491679.41</v>
      </c>
      <c r="F7381" s="4">
        <v>-5.87</v>
      </c>
      <c r="G7381" s="4">
        <v>20795</v>
      </c>
      <c r="H7381" s="4">
        <v>9954.9599999999991</v>
      </c>
      <c r="I7381" s="4">
        <v>53681.62</v>
      </c>
      <c r="J7381" s="4"/>
      <c r="K7381" s="4">
        <v>-163234.87</v>
      </c>
    </row>
    <row r="7382" spans="1:13" x14ac:dyDescent="0.25">
      <c r="A7382" s="2">
        <v>43906</v>
      </c>
      <c r="B7382" s="4">
        <v>324.02999999999997</v>
      </c>
      <c r="C7382" s="4">
        <v>-3523</v>
      </c>
      <c r="D7382" s="4">
        <v>138175</v>
      </c>
      <c r="E7382" s="4">
        <v>491679.41</v>
      </c>
      <c r="F7382" s="4">
        <v>-5.87</v>
      </c>
      <c r="G7382" s="4">
        <v>20795</v>
      </c>
      <c r="H7382" s="4">
        <v>9954.9599999999991</v>
      </c>
      <c r="I7382" s="4">
        <v>53681.62</v>
      </c>
      <c r="J7382" s="4"/>
      <c r="K7382" s="4">
        <v>-163234.87</v>
      </c>
    </row>
    <row r="7383" spans="1:13" x14ac:dyDescent="0.25">
      <c r="A7383" s="2">
        <v>43907</v>
      </c>
      <c r="B7383" s="4">
        <v>324.02999999999997</v>
      </c>
      <c r="C7383" s="4">
        <v>-3523</v>
      </c>
      <c r="D7383" s="4">
        <v>138175</v>
      </c>
      <c r="E7383" s="4">
        <v>491679.41</v>
      </c>
      <c r="F7383" s="4">
        <v>-5.87</v>
      </c>
      <c r="G7383" s="4">
        <v>20795</v>
      </c>
      <c r="H7383" s="4">
        <v>9954.9599999999991</v>
      </c>
      <c r="I7383" s="4">
        <v>53681.62</v>
      </c>
      <c r="J7383" s="4"/>
      <c r="K7383" s="4">
        <v>-163234.87</v>
      </c>
    </row>
    <row r="7384" spans="1:13" x14ac:dyDescent="0.25">
      <c r="A7384" s="2">
        <v>43908</v>
      </c>
      <c r="B7384" s="4">
        <v>324.02999999999997</v>
      </c>
      <c r="C7384" s="4">
        <v>-3523</v>
      </c>
      <c r="D7384" s="4">
        <v>138175</v>
      </c>
      <c r="E7384" s="4">
        <v>491679.41</v>
      </c>
      <c r="F7384" s="4">
        <v>-5.87</v>
      </c>
      <c r="G7384" s="4">
        <v>20795</v>
      </c>
      <c r="H7384" s="4">
        <v>9954.9599999999991</v>
      </c>
      <c r="I7384" s="4">
        <v>53681.62</v>
      </c>
      <c r="J7384" s="4"/>
      <c r="K7384" s="4">
        <v>-163234.87</v>
      </c>
    </row>
    <row r="7385" spans="1:13" x14ac:dyDescent="0.25">
      <c r="A7385" s="2">
        <v>43909</v>
      </c>
      <c r="B7385" s="4">
        <v>324.02999999999997</v>
      </c>
      <c r="C7385" s="4">
        <v>-3523</v>
      </c>
      <c r="D7385" s="4">
        <v>138175</v>
      </c>
      <c r="E7385" s="4">
        <v>491679.41</v>
      </c>
      <c r="F7385" s="4">
        <v>-5.87</v>
      </c>
      <c r="G7385" s="4">
        <v>20795</v>
      </c>
      <c r="H7385" s="4">
        <v>9954.9599999999991</v>
      </c>
      <c r="I7385" s="4">
        <v>53681.62</v>
      </c>
      <c r="J7385" s="4"/>
      <c r="K7385" s="4">
        <v>-163234.87</v>
      </c>
    </row>
    <row r="7386" spans="1:13" x14ac:dyDescent="0.25">
      <c r="A7386" s="2">
        <v>43910</v>
      </c>
      <c r="B7386" s="4">
        <v>324.02999999999997</v>
      </c>
      <c r="C7386" s="4">
        <v>-3523</v>
      </c>
      <c r="D7386" s="4">
        <v>138175</v>
      </c>
      <c r="E7386" s="4">
        <v>491679.41</v>
      </c>
      <c r="F7386" s="4">
        <v>-5.87</v>
      </c>
      <c r="G7386" s="4">
        <v>20795</v>
      </c>
      <c r="H7386" s="4">
        <v>9954.9599999999991</v>
      </c>
      <c r="I7386" s="4">
        <v>53681.62</v>
      </c>
      <c r="J7386" s="4"/>
      <c r="K7386" s="4">
        <v>-163234.87</v>
      </c>
      <c r="M738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6D01E-5D3D-4D60-9207-4445185F843A}">
  <dimension ref="A1:E81"/>
  <sheetViews>
    <sheetView view="pageBreakPreview" zoomScale="80" zoomScaleNormal="100" zoomScaleSheetLayoutView="80" workbookViewId="0">
      <selection activeCell="D1" sqref="D1"/>
    </sheetView>
  </sheetViews>
  <sheetFormatPr baseColWidth="10" defaultRowHeight="15" x14ac:dyDescent="0.25"/>
  <sheetData>
    <row r="1" spans="1:5" x14ac:dyDescent="0.25"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 s="12">
        <v>36616</v>
      </c>
      <c r="B2" s="10">
        <v>6361.7060459509366</v>
      </c>
      <c r="C2" s="10">
        <v>7980.1969574176801</v>
      </c>
      <c r="D2" s="10">
        <v>2152.5121623899126</v>
      </c>
      <c r="E2" s="10">
        <v>-1618.4909114667435</v>
      </c>
    </row>
    <row r="3" spans="1:5" x14ac:dyDescent="0.25">
      <c r="A3" s="12">
        <v>36707</v>
      </c>
      <c r="B3" s="10">
        <v>5614.3990041893412</v>
      </c>
      <c r="C3" s="10">
        <v>7929.381147222115</v>
      </c>
      <c r="D3" s="10">
        <v>1831.5777610103585</v>
      </c>
      <c r="E3" s="10">
        <v>-2314.9821430327738</v>
      </c>
    </row>
    <row r="4" spans="1:5" x14ac:dyDescent="0.25">
      <c r="A4" s="12">
        <v>36799</v>
      </c>
      <c r="B4" s="10">
        <v>6282.2464250939429</v>
      </c>
      <c r="C4" s="10">
        <v>7512.7191603629708</v>
      </c>
      <c r="D4" s="10">
        <v>1703.4492530110349</v>
      </c>
      <c r="E4" s="10">
        <v>-1230.4727352690279</v>
      </c>
    </row>
    <row r="5" spans="1:5" x14ac:dyDescent="0.25">
      <c r="A5" s="12">
        <v>36891</v>
      </c>
      <c r="B5" s="10">
        <v>4938.3335911907043</v>
      </c>
      <c r="C5" s="10">
        <v>10119.277455040617</v>
      </c>
      <c r="D5" s="10">
        <v>1413.1642612267915</v>
      </c>
      <c r="E5" s="10">
        <v>-5180.9438638499132</v>
      </c>
    </row>
    <row r="6" spans="1:5" x14ac:dyDescent="0.25">
      <c r="A6" s="12">
        <v>36981</v>
      </c>
      <c r="B6" s="10">
        <v>8024.6634465372081</v>
      </c>
      <c r="C6" s="10">
        <v>9343.723195406692</v>
      </c>
      <c r="D6" s="10">
        <v>2393.620325036884</v>
      </c>
      <c r="E6" s="10">
        <v>-1319.0597488694839</v>
      </c>
    </row>
    <row r="7" spans="1:5" x14ac:dyDescent="0.25">
      <c r="A7" s="12">
        <v>37072</v>
      </c>
      <c r="B7" s="10">
        <v>7404.765112812056</v>
      </c>
      <c r="C7" s="10">
        <v>10020.309483838611</v>
      </c>
      <c r="D7" s="10">
        <v>2783.2661988730315</v>
      </c>
      <c r="E7" s="10">
        <v>-2615.5443710265554</v>
      </c>
    </row>
    <row r="8" spans="1:5" x14ac:dyDescent="0.25">
      <c r="A8" s="12">
        <v>37164</v>
      </c>
      <c r="B8" s="10">
        <v>7298.9725478911505</v>
      </c>
      <c r="C8" s="10">
        <v>8542.115495338734</v>
      </c>
      <c r="D8" s="10">
        <v>1686.5646022880471</v>
      </c>
      <c r="E8" s="10">
        <v>-1243.1429474475835</v>
      </c>
    </row>
    <row r="9" spans="1:5" x14ac:dyDescent="0.25">
      <c r="A9" s="12">
        <v>37256</v>
      </c>
      <c r="B9" s="10">
        <v>6213.4230209123543</v>
      </c>
      <c r="C9" s="10">
        <v>12205.231397152991</v>
      </c>
      <c r="D9" s="10">
        <v>1476.6798924671064</v>
      </c>
      <c r="E9" s="10">
        <v>-5991.8083762406368</v>
      </c>
    </row>
    <row r="10" spans="1:5" x14ac:dyDescent="0.25">
      <c r="A10" s="12">
        <v>37346</v>
      </c>
      <c r="B10" s="10">
        <v>7739.442087125386</v>
      </c>
      <c r="C10" s="10">
        <v>8257.1894327710143</v>
      </c>
      <c r="D10" s="10">
        <v>2399.2845758146514</v>
      </c>
      <c r="E10" s="10">
        <v>-517.74734564562823</v>
      </c>
    </row>
    <row r="11" spans="1:5" x14ac:dyDescent="0.25">
      <c r="A11" s="12">
        <v>37437</v>
      </c>
      <c r="B11" s="10">
        <v>7580.9864466195795</v>
      </c>
      <c r="C11" s="10">
        <v>12260.514663206413</v>
      </c>
      <c r="D11" s="10">
        <v>2749.7720126197946</v>
      </c>
      <c r="E11" s="10">
        <v>-4679.5282165868357</v>
      </c>
    </row>
    <row r="12" spans="1:5" x14ac:dyDescent="0.25">
      <c r="A12" s="12">
        <v>37529</v>
      </c>
      <c r="B12" s="10">
        <v>7859.4846505459436</v>
      </c>
      <c r="C12" s="10">
        <v>10043.694047412304</v>
      </c>
      <c r="D12" s="10">
        <v>2141.4144229160811</v>
      </c>
      <c r="E12" s="10">
        <v>-2184.2093968663612</v>
      </c>
    </row>
    <row r="13" spans="1:5" x14ac:dyDescent="0.25">
      <c r="A13" s="12">
        <v>37621</v>
      </c>
      <c r="B13" s="10">
        <v>8279.1406659605327</v>
      </c>
      <c r="C13" s="10">
        <v>12032.788481601317</v>
      </c>
      <c r="D13" s="10">
        <v>1460.9544172761925</v>
      </c>
      <c r="E13" s="10">
        <v>-3753.6478156407857</v>
      </c>
    </row>
    <row r="14" spans="1:5" x14ac:dyDescent="0.25">
      <c r="A14" s="12">
        <v>37711</v>
      </c>
      <c r="B14" s="10">
        <v>9775.7834001043884</v>
      </c>
      <c r="C14" s="10">
        <v>11749.518047469877</v>
      </c>
      <c r="D14" s="10">
        <v>3558.5385857342644</v>
      </c>
      <c r="E14" s="10">
        <v>-1973.7346473654889</v>
      </c>
    </row>
    <row r="15" spans="1:5" x14ac:dyDescent="0.25">
      <c r="A15" s="12">
        <v>37802</v>
      </c>
      <c r="B15" s="10">
        <v>9015.3287843930484</v>
      </c>
      <c r="C15" s="10">
        <v>11289.729696117987</v>
      </c>
      <c r="D15" s="10">
        <v>3089.341544558888</v>
      </c>
      <c r="E15" s="10">
        <v>-2274.4009117249389</v>
      </c>
    </row>
    <row r="16" spans="1:5" x14ac:dyDescent="0.25">
      <c r="A16" s="12">
        <v>37894</v>
      </c>
      <c r="B16" s="10">
        <v>9103.7171563902848</v>
      </c>
      <c r="C16" s="10">
        <v>10683.768658728941</v>
      </c>
      <c r="D16" s="10">
        <v>2392.5960563083754</v>
      </c>
      <c r="E16" s="10">
        <v>-1580.0515023386561</v>
      </c>
    </row>
    <row r="17" spans="1:5" x14ac:dyDescent="0.25">
      <c r="A17" s="12">
        <v>37986</v>
      </c>
      <c r="B17" s="10">
        <v>7903.9907152979404</v>
      </c>
      <c r="C17" s="10">
        <v>13204.088088937031</v>
      </c>
      <c r="D17" s="10">
        <v>1268.6799467221874</v>
      </c>
      <c r="E17" s="10">
        <v>-5300.0973736390897</v>
      </c>
    </row>
    <row r="18" spans="1:5" x14ac:dyDescent="0.25">
      <c r="A18" s="12">
        <v>38077</v>
      </c>
      <c r="B18" s="10">
        <v>9699.0146596917111</v>
      </c>
      <c r="C18" s="10">
        <v>12118.854287839033</v>
      </c>
      <c r="D18" s="10">
        <v>3438.4724678491743</v>
      </c>
      <c r="E18" s="10">
        <v>-2419.8396281473224</v>
      </c>
    </row>
    <row r="19" spans="1:5" x14ac:dyDescent="0.25">
      <c r="A19" s="12">
        <v>38168</v>
      </c>
      <c r="B19" s="10">
        <v>11215.266957666734</v>
      </c>
      <c r="C19" s="10">
        <v>12094.269547346506</v>
      </c>
      <c r="D19" s="10">
        <v>3077.6256542403717</v>
      </c>
      <c r="E19" s="10">
        <v>-879.00258967977152</v>
      </c>
    </row>
    <row r="20" spans="1:5" x14ac:dyDescent="0.25">
      <c r="A20" s="12">
        <v>38260</v>
      </c>
      <c r="B20" s="10">
        <v>10499.767483364714</v>
      </c>
      <c r="C20" s="10">
        <v>12564.627840077279</v>
      </c>
      <c r="D20" s="10">
        <v>2766.6286274561844</v>
      </c>
      <c r="E20" s="10">
        <v>-2064.8603567125665</v>
      </c>
    </row>
    <row r="21" spans="1:5" x14ac:dyDescent="0.25">
      <c r="A21" s="12">
        <v>38352</v>
      </c>
      <c r="B21" s="10">
        <v>9215.1272919767471</v>
      </c>
      <c r="C21" s="10">
        <v>15333.76888788693</v>
      </c>
      <c r="D21" s="10">
        <v>1551.2267152966442</v>
      </c>
      <c r="E21" s="10">
        <v>-6118.6415959101823</v>
      </c>
    </row>
    <row r="22" spans="1:5" x14ac:dyDescent="0.25">
      <c r="A22" s="12">
        <v>38442</v>
      </c>
      <c r="B22" s="10">
        <v>10452.619832224082</v>
      </c>
      <c r="C22" s="10">
        <v>13466.146317559273</v>
      </c>
      <c r="D22" s="10">
        <v>3218.8015735711524</v>
      </c>
      <c r="E22" s="10">
        <v>-3013.526485335191</v>
      </c>
    </row>
    <row r="23" spans="1:5" x14ac:dyDescent="0.25">
      <c r="A23" s="12">
        <v>38533</v>
      </c>
      <c r="B23" s="10">
        <v>13026.180131640629</v>
      </c>
      <c r="C23" s="10">
        <v>14318.808790910058</v>
      </c>
      <c r="D23" s="10">
        <v>2407.729089688562</v>
      </c>
      <c r="E23" s="10">
        <v>-1292.6286592694296</v>
      </c>
    </row>
    <row r="24" spans="1:5" x14ac:dyDescent="0.25">
      <c r="A24" s="12">
        <v>38625</v>
      </c>
      <c r="B24" s="10">
        <v>12187.325570807556</v>
      </c>
      <c r="C24" s="10">
        <v>15011.329963556396</v>
      </c>
      <c r="D24" s="10">
        <v>3857.4266970246849</v>
      </c>
      <c r="E24" s="10">
        <v>-2824.00439274884</v>
      </c>
    </row>
    <row r="25" spans="1:5" x14ac:dyDescent="0.25">
      <c r="A25" s="12">
        <v>38717</v>
      </c>
      <c r="B25" s="10">
        <v>10589.383667903587</v>
      </c>
      <c r="C25" s="10">
        <v>17717.029452271567</v>
      </c>
      <c r="D25" s="10">
        <v>871.32832342186828</v>
      </c>
      <c r="E25" s="10">
        <v>-7127.64578436798</v>
      </c>
    </row>
    <row r="26" spans="1:5" x14ac:dyDescent="0.25">
      <c r="A26" s="12">
        <v>38807</v>
      </c>
      <c r="B26" s="10">
        <v>12721.89396658055</v>
      </c>
      <c r="C26" s="10">
        <v>15036.695956297091</v>
      </c>
      <c r="D26" s="10">
        <v>3497.743696893071</v>
      </c>
      <c r="E26" s="10">
        <v>-2314.8019897165445</v>
      </c>
    </row>
    <row r="27" spans="1:5" x14ac:dyDescent="0.25">
      <c r="A27" s="12">
        <v>38898</v>
      </c>
      <c r="B27" s="10">
        <v>15173.495614693431</v>
      </c>
      <c r="C27" s="10">
        <v>16146.578878804799</v>
      </c>
      <c r="D27" s="10">
        <v>2974.7702191722869</v>
      </c>
      <c r="E27" s="10">
        <v>-973.08326411136841</v>
      </c>
    </row>
    <row r="28" spans="1:5" x14ac:dyDescent="0.25">
      <c r="A28" s="12">
        <v>38990</v>
      </c>
      <c r="B28" s="10">
        <v>16571.068378856871</v>
      </c>
      <c r="C28" s="10">
        <v>17588.118410713483</v>
      </c>
      <c r="D28" s="10">
        <v>4941.3556592268951</v>
      </c>
      <c r="E28" s="10">
        <v>-1017.0500318566101</v>
      </c>
    </row>
    <row r="29" spans="1:5" x14ac:dyDescent="0.25">
      <c r="A29" s="12">
        <v>39082</v>
      </c>
      <c r="B29" s="10">
        <v>12667.765374779898</v>
      </c>
      <c r="C29" s="10">
        <v>20116.069570768384</v>
      </c>
      <c r="D29" s="10">
        <v>2244.3267166981368</v>
      </c>
      <c r="E29" s="10">
        <v>-7448.3041959884895</v>
      </c>
    </row>
    <row r="30" spans="1:5" x14ac:dyDescent="0.25">
      <c r="A30" s="12">
        <v>39172</v>
      </c>
      <c r="B30" s="10">
        <v>15963.983609808603</v>
      </c>
      <c r="C30" s="10">
        <v>17138.674007229016</v>
      </c>
      <c r="D30" s="10">
        <v>4121.7928511514428</v>
      </c>
      <c r="E30" s="10">
        <v>-1174.6903974204115</v>
      </c>
    </row>
    <row r="31" spans="1:5" x14ac:dyDescent="0.25">
      <c r="A31" s="12">
        <v>39263</v>
      </c>
      <c r="B31" s="10">
        <v>19422.742002975974</v>
      </c>
      <c r="C31" s="10">
        <v>17465.739496276299</v>
      </c>
      <c r="D31" s="10">
        <v>3405.9472303500711</v>
      </c>
      <c r="E31" s="10">
        <v>1957.0025066996732</v>
      </c>
    </row>
    <row r="32" spans="1:5" x14ac:dyDescent="0.25">
      <c r="A32" s="12">
        <v>39355</v>
      </c>
      <c r="B32" s="10">
        <v>16782.991070278469</v>
      </c>
      <c r="C32" s="10">
        <v>19967.297401512733</v>
      </c>
      <c r="D32" s="10">
        <v>5086.2754051763914</v>
      </c>
      <c r="E32" s="10">
        <v>-3184.3063312342629</v>
      </c>
    </row>
    <row r="33" spans="1:5" x14ac:dyDescent="0.25">
      <c r="A33" s="12">
        <v>39447</v>
      </c>
      <c r="B33" s="10">
        <v>13683.737901789456</v>
      </c>
      <c r="C33" s="10">
        <v>23216.0004610949</v>
      </c>
      <c r="D33" s="10">
        <v>2679.6745129489964</v>
      </c>
      <c r="E33" s="10">
        <v>-9532.2625593054436</v>
      </c>
    </row>
    <row r="34" spans="1:5" x14ac:dyDescent="0.25">
      <c r="A34" s="12">
        <v>39538</v>
      </c>
      <c r="B34" s="10">
        <v>21302.797100008218</v>
      </c>
      <c r="C34" s="10">
        <v>20185.529503544818</v>
      </c>
      <c r="D34" s="10">
        <v>2860.2668166438671</v>
      </c>
      <c r="E34" s="10">
        <v>1117.2675964633981</v>
      </c>
    </row>
    <row r="35" spans="1:5" x14ac:dyDescent="0.25">
      <c r="A35" s="12">
        <v>39629</v>
      </c>
      <c r="B35" s="10">
        <v>19801.018116766692</v>
      </c>
      <c r="C35" s="10">
        <v>19428.415527803754</v>
      </c>
      <c r="D35" s="10">
        <v>3335.6829466025019</v>
      </c>
      <c r="E35" s="10">
        <v>372.60258896293817</v>
      </c>
    </row>
    <row r="36" spans="1:5" x14ac:dyDescent="0.25">
      <c r="A36" s="12">
        <v>39721</v>
      </c>
      <c r="B36" s="10">
        <v>18088.772948466645</v>
      </c>
      <c r="C36" s="10">
        <v>20638.042720528792</v>
      </c>
      <c r="D36" s="10">
        <v>4705.3312030486049</v>
      </c>
      <c r="E36" s="10">
        <v>-2549.2697720621472</v>
      </c>
    </row>
    <row r="37" spans="1:5" x14ac:dyDescent="0.25">
      <c r="A37" s="12">
        <v>39813</v>
      </c>
      <c r="B37" s="10">
        <v>17269.368961514054</v>
      </c>
      <c r="C37" s="10">
        <v>24518.33325029938</v>
      </c>
      <c r="D37" s="10">
        <v>3251.8653239588616</v>
      </c>
      <c r="E37" s="10">
        <v>-7248.9642887853233</v>
      </c>
    </row>
    <row r="38" spans="1:5" x14ac:dyDescent="0.25">
      <c r="A38" s="12">
        <v>39903</v>
      </c>
      <c r="B38" s="10">
        <v>18152.18969678734</v>
      </c>
      <c r="C38" s="10">
        <v>21883.525607425105</v>
      </c>
      <c r="D38" s="10">
        <v>2840.4984685128934</v>
      </c>
      <c r="E38" s="10">
        <v>-3731.3359106377638</v>
      </c>
    </row>
    <row r="39" spans="1:5" x14ac:dyDescent="0.25">
      <c r="A39" s="12">
        <v>39994</v>
      </c>
      <c r="B39" s="10">
        <v>22985.457925421899</v>
      </c>
      <c r="C39" s="10">
        <v>24006.379934807359</v>
      </c>
      <c r="D39" s="10">
        <v>3486.2411893078056</v>
      </c>
      <c r="E39" s="10">
        <v>-1020.9220093854565</v>
      </c>
    </row>
    <row r="40" spans="1:5" x14ac:dyDescent="0.25">
      <c r="A40" s="12">
        <v>40086</v>
      </c>
      <c r="B40" s="10">
        <v>20631.092621053303</v>
      </c>
      <c r="C40" s="10">
        <v>24424.91992030574</v>
      </c>
      <c r="D40" s="10">
        <v>5045.9683535263011</v>
      </c>
      <c r="E40" s="10">
        <v>-3793.8272992524344</v>
      </c>
    </row>
    <row r="41" spans="1:5" x14ac:dyDescent="0.25">
      <c r="A41" s="12">
        <v>40178</v>
      </c>
      <c r="B41" s="10">
        <v>16188.621335380292</v>
      </c>
      <c r="C41" s="10">
        <v>26552.189212637979</v>
      </c>
      <c r="D41" s="10">
        <v>3346.3280160841255</v>
      </c>
      <c r="E41" s="10">
        <v>-10363.567877257687</v>
      </c>
    </row>
    <row r="42" spans="1:5" x14ac:dyDescent="0.25">
      <c r="A42" s="12">
        <v>40268</v>
      </c>
      <c r="B42" s="10">
        <v>19516.7370280826</v>
      </c>
      <c r="C42" s="10">
        <v>21836.552048397785</v>
      </c>
      <c r="D42" s="10">
        <v>2526.4324712019129</v>
      </c>
      <c r="E42" s="10">
        <v>-2319.8150203151863</v>
      </c>
    </row>
    <row r="43" spans="1:5" x14ac:dyDescent="0.25">
      <c r="A43" s="12">
        <v>40359</v>
      </c>
      <c r="B43" s="10">
        <v>19607.464041145235</v>
      </c>
      <c r="C43" s="10">
        <v>24220.675552508423</v>
      </c>
      <c r="D43" s="10">
        <v>4119.0340415744349</v>
      </c>
      <c r="E43" s="10">
        <v>-4613.2115113631871</v>
      </c>
    </row>
    <row r="44" spans="1:5" x14ac:dyDescent="0.25">
      <c r="A44" s="12">
        <v>40451</v>
      </c>
      <c r="B44" s="10">
        <v>19664.54981718558</v>
      </c>
      <c r="C44" s="10">
        <v>21566.862946025365</v>
      </c>
      <c r="D44" s="10">
        <v>4790.778762949014</v>
      </c>
      <c r="E44" s="10">
        <v>-1902.3131288397835</v>
      </c>
    </row>
    <row r="45" spans="1:5" x14ac:dyDescent="0.25">
      <c r="A45" s="12">
        <v>40543</v>
      </c>
      <c r="B45" s="10">
        <v>16151.510493297761</v>
      </c>
      <c r="C45" s="10">
        <v>26584.437793303427</v>
      </c>
      <c r="D45" s="10">
        <v>2806.8630857073522</v>
      </c>
      <c r="E45" s="10">
        <v>-10432.927300005667</v>
      </c>
    </row>
    <row r="46" spans="1:5" x14ac:dyDescent="0.25">
      <c r="A46" s="12">
        <v>40633</v>
      </c>
      <c r="B46" s="10">
        <v>20577.407319650894</v>
      </c>
      <c r="C46" s="10">
        <v>19713.594733264094</v>
      </c>
      <c r="D46" s="10">
        <v>2262.5947506166985</v>
      </c>
      <c r="E46" s="10">
        <v>863.81258638680174</v>
      </c>
    </row>
    <row r="47" spans="1:5" x14ac:dyDescent="0.25">
      <c r="A47" s="12">
        <v>40724</v>
      </c>
      <c r="B47" s="10">
        <v>29993.575688883211</v>
      </c>
      <c r="C47" s="10">
        <v>26870.981008296203</v>
      </c>
      <c r="D47" s="10">
        <v>4873.902540071781</v>
      </c>
      <c r="E47" s="10">
        <v>3122.5946805870071</v>
      </c>
    </row>
    <row r="48" spans="1:5" x14ac:dyDescent="0.25">
      <c r="A48" s="12">
        <v>40816</v>
      </c>
      <c r="B48" s="10">
        <v>24133.180496715195</v>
      </c>
      <c r="C48" s="10">
        <v>26283.280603631767</v>
      </c>
      <c r="D48" s="10">
        <v>4911.4398602750171</v>
      </c>
      <c r="E48" s="10">
        <v>-2150.1001069165741</v>
      </c>
    </row>
    <row r="49" spans="1:5" x14ac:dyDescent="0.25">
      <c r="A49" s="12">
        <v>40908</v>
      </c>
      <c r="B49" s="10">
        <v>19526.309385205164</v>
      </c>
      <c r="C49" s="10">
        <v>34009.604930390349</v>
      </c>
      <c r="D49" s="10">
        <v>3589.0378892097719</v>
      </c>
      <c r="E49" s="10">
        <v>-14483.295545185185</v>
      </c>
    </row>
    <row r="50" spans="1:5" x14ac:dyDescent="0.25">
      <c r="A50" s="12">
        <v>40999</v>
      </c>
      <c r="B50" s="10">
        <v>22088.715908812366</v>
      </c>
      <c r="C50" s="10">
        <v>24300.221316489718</v>
      </c>
      <c r="D50" s="10">
        <v>2656.1511945609764</v>
      </c>
      <c r="E50" s="10">
        <v>-2211.5054076773513</v>
      </c>
    </row>
    <row r="51" spans="1:5" x14ac:dyDescent="0.25">
      <c r="A51" s="12">
        <v>41090</v>
      </c>
      <c r="B51" s="10">
        <v>41085.836642157432</v>
      </c>
      <c r="C51" s="10">
        <v>28413.34186515379</v>
      </c>
      <c r="D51" s="10">
        <v>4117.9132252327654</v>
      </c>
      <c r="E51" s="10">
        <v>12672.494777003643</v>
      </c>
    </row>
    <row r="52" spans="1:5" x14ac:dyDescent="0.25">
      <c r="A52" s="12">
        <v>41182</v>
      </c>
      <c r="B52" s="10">
        <v>25658.777216799725</v>
      </c>
      <c r="C52" s="10">
        <v>29210.098914378534</v>
      </c>
      <c r="D52" s="10">
        <v>5314.2978780482918</v>
      </c>
      <c r="E52" s="10">
        <v>-3551.3216975788055</v>
      </c>
    </row>
    <row r="53" spans="1:5" x14ac:dyDescent="0.25">
      <c r="A53" s="12">
        <v>41274</v>
      </c>
      <c r="B53" s="10">
        <v>18233.906020433351</v>
      </c>
      <c r="C53" s="10">
        <v>37498.038823026895</v>
      </c>
      <c r="D53" s="10">
        <v>3987.831923713607</v>
      </c>
      <c r="E53" s="10">
        <v>-19264.132802593544</v>
      </c>
    </row>
    <row r="54" spans="1:5" x14ac:dyDescent="0.25">
      <c r="A54" s="12">
        <v>41364</v>
      </c>
      <c r="B54" s="10">
        <v>28194.79360840044</v>
      </c>
      <c r="C54" s="10">
        <v>27278.242070478573</v>
      </c>
      <c r="D54" s="10">
        <v>2521.7684455996796</v>
      </c>
      <c r="E54" s="10">
        <v>916.55153792186502</v>
      </c>
    </row>
    <row r="55" spans="1:5" x14ac:dyDescent="0.25">
      <c r="A55" s="12">
        <v>41455</v>
      </c>
      <c r="B55" s="10">
        <v>38125.472303667251</v>
      </c>
      <c r="C55" s="10">
        <v>32990.901893416318</v>
      </c>
      <c r="D55" s="10">
        <v>4436.6112435415016</v>
      </c>
      <c r="E55" s="10">
        <v>5134.5704102509335</v>
      </c>
    </row>
    <row r="56" spans="1:5" x14ac:dyDescent="0.25">
      <c r="A56" s="12">
        <v>41547</v>
      </c>
      <c r="B56" s="10">
        <v>27205.016319341692</v>
      </c>
      <c r="C56" s="10">
        <v>32451.013532931713</v>
      </c>
      <c r="D56" s="10">
        <v>4781.984552351807</v>
      </c>
      <c r="E56" s="10">
        <v>-5245.997213590018</v>
      </c>
    </row>
    <row r="57" spans="1:5" x14ac:dyDescent="0.25">
      <c r="A57" s="12">
        <v>41639</v>
      </c>
      <c r="B57" s="10">
        <v>26255.916620333577</v>
      </c>
      <c r="C57" s="10">
        <v>42686.081415715424</v>
      </c>
      <c r="D57" s="10">
        <v>4063.8668193469562</v>
      </c>
      <c r="E57" s="10">
        <v>-16430.164795381846</v>
      </c>
    </row>
    <row r="58" spans="1:5" x14ac:dyDescent="0.25">
      <c r="A58" s="12">
        <v>41729</v>
      </c>
      <c r="B58" s="10">
        <v>30145.434924022084</v>
      </c>
      <c r="C58" s="10">
        <v>32871.928885463101</v>
      </c>
      <c r="D58" s="10">
        <v>2311.2756763496527</v>
      </c>
      <c r="E58" s="10">
        <v>-2726.4939614410214</v>
      </c>
    </row>
    <row r="59" spans="1:5" x14ac:dyDescent="0.25">
      <c r="A59" s="12">
        <v>41820</v>
      </c>
      <c r="B59" s="10">
        <v>35527.716499832866</v>
      </c>
      <c r="C59" s="10">
        <v>37925.194819392927</v>
      </c>
      <c r="D59" s="10">
        <v>4740.2351687315713</v>
      </c>
      <c r="E59" s="10">
        <v>-2397.4783195600576</v>
      </c>
    </row>
    <row r="60" spans="1:5" x14ac:dyDescent="0.25">
      <c r="A60" s="12">
        <v>41912</v>
      </c>
      <c r="B60" s="10">
        <v>31607.020009685646</v>
      </c>
      <c r="C60" s="10">
        <v>35518.467825577929</v>
      </c>
      <c r="D60" s="10">
        <v>6054.9837014622717</v>
      </c>
      <c r="E60" s="10">
        <v>-3911.4478158922793</v>
      </c>
    </row>
    <row r="61" spans="1:5" x14ac:dyDescent="0.25">
      <c r="A61" s="12">
        <v>42004</v>
      </c>
      <c r="B61" s="10">
        <v>28618.836488614266</v>
      </c>
      <c r="C61" s="10">
        <v>39428.117367182895</v>
      </c>
      <c r="D61" s="10">
        <v>3360.2082176054059</v>
      </c>
      <c r="E61" s="10">
        <v>-10809.280878568632</v>
      </c>
    </row>
    <row r="62" spans="1:5" x14ac:dyDescent="0.25">
      <c r="A62" s="12">
        <v>42094</v>
      </c>
      <c r="B62" s="10">
        <v>28631.680144695696</v>
      </c>
      <c r="C62" s="10">
        <v>34364.574916183723</v>
      </c>
      <c r="D62" s="10">
        <v>2867.5131738314503</v>
      </c>
      <c r="E62" s="10">
        <v>-5732.894771488026</v>
      </c>
    </row>
    <row r="63" spans="1:5" x14ac:dyDescent="0.25">
      <c r="A63" s="12">
        <v>42185</v>
      </c>
      <c r="B63" s="10">
        <v>38666.49068685119</v>
      </c>
      <c r="C63" s="10">
        <v>37241.228818534357</v>
      </c>
      <c r="D63" s="10">
        <v>4433.7153100093665</v>
      </c>
      <c r="E63" s="10">
        <v>1425.2618683168294</v>
      </c>
    </row>
    <row r="64" spans="1:5" x14ac:dyDescent="0.25">
      <c r="A64" s="12">
        <v>42277</v>
      </c>
      <c r="B64" s="10">
        <v>33674.468913236808</v>
      </c>
      <c r="C64" s="10">
        <v>40175.54608312522</v>
      </c>
      <c r="D64" s="10">
        <v>8059.3899709415255</v>
      </c>
      <c r="E64" s="10">
        <v>-6501.0771698884155</v>
      </c>
    </row>
    <row r="65" spans="1:5" x14ac:dyDescent="0.25">
      <c r="A65" s="12">
        <v>42369</v>
      </c>
      <c r="B65" s="10">
        <v>28378.814539075735</v>
      </c>
      <c r="C65" s="10">
        <v>42300.715996250525</v>
      </c>
      <c r="D65" s="10">
        <v>3564.8191629364892</v>
      </c>
      <c r="E65" s="10">
        <v>-13921.901457174785</v>
      </c>
    </row>
    <row r="66" spans="1:5" x14ac:dyDescent="0.25">
      <c r="A66" s="12">
        <v>42460</v>
      </c>
      <c r="B66" s="10">
        <v>30671.752035721351</v>
      </c>
      <c r="C66" s="10">
        <v>36874.788467842678</v>
      </c>
      <c r="D66" s="10">
        <v>3286.5243313024484</v>
      </c>
      <c r="E66" s="10">
        <v>-6203.0364321213265</v>
      </c>
    </row>
    <row r="67" spans="1:5" x14ac:dyDescent="0.25">
      <c r="A67" s="12">
        <v>42551</v>
      </c>
      <c r="B67" s="10">
        <v>40235.578263840245</v>
      </c>
      <c r="C67" s="10">
        <v>40591.846440441528</v>
      </c>
      <c r="D67" s="10">
        <v>4806.1890639429066</v>
      </c>
      <c r="E67" s="10">
        <v>-356.26817660128472</v>
      </c>
    </row>
    <row r="68" spans="1:5" x14ac:dyDescent="0.25">
      <c r="A68" s="12">
        <v>42643</v>
      </c>
      <c r="B68" s="10">
        <v>29449.311324389233</v>
      </c>
      <c r="C68" s="10">
        <v>41573.922548006631</v>
      </c>
      <c r="D68" s="10">
        <v>10132.700671178038</v>
      </c>
      <c r="E68" s="10">
        <v>-12124.611223617396</v>
      </c>
    </row>
    <row r="69" spans="1:5" x14ac:dyDescent="0.25">
      <c r="A69" s="12">
        <v>42735</v>
      </c>
      <c r="B69" s="10">
        <v>28010.444019654991</v>
      </c>
      <c r="C69" s="10">
        <v>42266.003308889529</v>
      </c>
      <c r="D69" s="10">
        <v>3302.335961929246</v>
      </c>
      <c r="E69" s="10">
        <v>-14255.559289234538</v>
      </c>
    </row>
    <row r="70" spans="1:5" x14ac:dyDescent="0.25">
      <c r="A70" s="12">
        <v>42825</v>
      </c>
      <c r="B70" s="10">
        <v>30555.272171470053</v>
      </c>
      <c r="C70" s="10">
        <v>40957.738720415407</v>
      </c>
      <c r="D70" s="10">
        <v>3451.010587856962</v>
      </c>
      <c r="E70" s="10">
        <v>-10402.466548945353</v>
      </c>
    </row>
    <row r="71" spans="1:5" x14ac:dyDescent="0.25">
      <c r="A71" s="12">
        <v>42916</v>
      </c>
      <c r="B71" s="10">
        <v>42386.597202555946</v>
      </c>
      <c r="C71" s="10">
        <v>42670.591496057714</v>
      </c>
      <c r="D71" s="10">
        <v>6715.17204594346</v>
      </c>
      <c r="E71" s="10">
        <v>-283.99429350177161</v>
      </c>
    </row>
    <row r="72" spans="1:5" x14ac:dyDescent="0.25">
      <c r="A72" s="12">
        <v>43008</v>
      </c>
      <c r="B72" s="10">
        <v>41515.248678029871</v>
      </c>
      <c r="C72" s="10">
        <v>45300.508921383029</v>
      </c>
      <c r="D72" s="10">
        <v>10971.597938042189</v>
      </c>
      <c r="E72" s="10">
        <v>-3785.2602433531611</v>
      </c>
    </row>
    <row r="73" spans="1:5" x14ac:dyDescent="0.25">
      <c r="A73" s="12">
        <v>43100</v>
      </c>
      <c r="B73" s="10">
        <v>29605.327208856957</v>
      </c>
      <c r="C73" s="10">
        <v>45119.235105051994</v>
      </c>
      <c r="D73" s="10">
        <v>2522.2420234346173</v>
      </c>
      <c r="E73" s="10">
        <v>-15513.907896195042</v>
      </c>
    </row>
    <row r="74" spans="1:5" x14ac:dyDescent="0.25">
      <c r="A74" s="12">
        <v>43190</v>
      </c>
      <c r="B74" s="10">
        <v>34558.590982682173</v>
      </c>
      <c r="C74" s="10">
        <v>41638.529109077877</v>
      </c>
      <c r="D74" s="10">
        <v>3659.3547620828349</v>
      </c>
      <c r="E74" s="10">
        <v>-7079.9381263957048</v>
      </c>
    </row>
    <row r="75" spans="1:5" x14ac:dyDescent="0.25">
      <c r="A75" s="12">
        <v>43281</v>
      </c>
      <c r="B75" s="10">
        <v>41142.56346719162</v>
      </c>
      <c r="C75" s="10">
        <v>46101.257945907615</v>
      </c>
      <c r="D75" s="10">
        <v>5827.8791230171628</v>
      </c>
      <c r="E75" s="10">
        <v>-4958.6944787159937</v>
      </c>
    </row>
    <row r="76" spans="1:5" x14ac:dyDescent="0.25">
      <c r="A76" s="12">
        <v>43373</v>
      </c>
      <c r="B76" s="10">
        <v>36659.696470135816</v>
      </c>
      <c r="C76" s="10">
        <v>49065.631055760256</v>
      </c>
      <c r="D76" s="10">
        <v>12102.716336212097</v>
      </c>
      <c r="E76" s="10">
        <v>-12405.934585624449</v>
      </c>
    </row>
    <row r="77" spans="1:5" x14ac:dyDescent="0.25">
      <c r="A77" s="12">
        <v>43465</v>
      </c>
      <c r="B77" s="10">
        <v>36931.375681972662</v>
      </c>
      <c r="C77" s="10">
        <v>43043.553228638841</v>
      </c>
      <c r="D77" s="10">
        <v>3157.5691185686928</v>
      </c>
      <c r="E77" s="10">
        <v>-6112.1775466661802</v>
      </c>
    </row>
    <row r="78" spans="1:5" x14ac:dyDescent="0.25">
      <c r="A78" s="12">
        <v>43555</v>
      </c>
      <c r="B78" s="10">
        <v>40899.119380533739</v>
      </c>
      <c r="C78" s="10">
        <v>43721.114407349458</v>
      </c>
      <c r="D78" s="10">
        <v>4819.1278727402769</v>
      </c>
      <c r="E78" s="10">
        <v>-2821.9950268157172</v>
      </c>
    </row>
    <row r="79" spans="1:5" x14ac:dyDescent="0.25">
      <c r="A79" s="12">
        <v>43646</v>
      </c>
      <c r="B79" s="10">
        <v>49457.581035286021</v>
      </c>
      <c r="C79" s="10">
        <v>46065.703902375724</v>
      </c>
      <c r="D79" s="10">
        <v>7094.0701292867461</v>
      </c>
      <c r="E79" s="10">
        <v>3391.8771329102965</v>
      </c>
    </row>
    <row r="80" spans="1:5" x14ac:dyDescent="0.25">
      <c r="A80" s="12">
        <v>43738</v>
      </c>
      <c r="B80" s="10">
        <v>43380.128494149758</v>
      </c>
      <c r="C80" s="10">
        <v>49708.843443752543</v>
      </c>
      <c r="D80" s="10">
        <v>11768.678614979415</v>
      </c>
      <c r="E80" s="10">
        <v>-6328.7149496027869</v>
      </c>
    </row>
    <row r="81" spans="1:5" x14ac:dyDescent="0.25">
      <c r="A81" s="12">
        <v>43830</v>
      </c>
      <c r="B81" s="10"/>
      <c r="C81" s="10"/>
      <c r="D81" s="10"/>
      <c r="E81" s="10"/>
    </row>
  </sheetData>
  <pageMargins left="0.7" right="0.7" top="0.75" bottom="0.75" header="0.3" footer="0.3"/>
  <pageSetup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9059-05D9-40FF-A798-744CC8E7C90B}">
  <dimension ref="A1:P473"/>
  <sheetViews>
    <sheetView topLeftCell="A11" zoomScale="80" zoomScaleNormal="80" workbookViewId="0">
      <selection activeCell="C36" sqref="C36:F36"/>
    </sheetView>
  </sheetViews>
  <sheetFormatPr baseColWidth="10" defaultRowHeight="15" x14ac:dyDescent="0.25"/>
  <cols>
    <col min="1" max="1" width="6" style="118" customWidth="1"/>
    <col min="2" max="2" width="14.42578125" style="118" customWidth="1"/>
    <col min="3" max="3" width="14.5703125" style="118" customWidth="1"/>
    <col min="4" max="4" width="24.5703125" style="118" customWidth="1"/>
    <col min="5" max="5" width="24.85546875" style="118" customWidth="1"/>
    <col min="8" max="8" width="7.85546875" style="134" customWidth="1"/>
    <col min="9" max="9" width="13.7109375" style="134" bestFit="1" customWidth="1"/>
    <col min="10" max="12" width="12.7109375" style="134" customWidth="1"/>
    <col min="13" max="13" width="15.7109375" style="134" customWidth="1"/>
    <col min="14" max="14" width="15.5703125" style="134" customWidth="1"/>
    <col min="15" max="16" width="17.140625" style="134" customWidth="1"/>
  </cols>
  <sheetData>
    <row r="1" spans="1:16" x14ac:dyDescent="0.25">
      <c r="A1" s="86" t="s">
        <v>105</v>
      </c>
      <c r="B1" s="87"/>
      <c r="C1" s="87"/>
      <c r="D1" s="87"/>
      <c r="E1" s="88"/>
      <c r="H1" s="124"/>
      <c r="I1" s="125"/>
      <c r="J1" s="125"/>
      <c r="K1" s="125"/>
      <c r="L1" s="125"/>
      <c r="M1" s="125"/>
      <c r="N1" s="125"/>
      <c r="O1" s="125"/>
      <c r="P1" s="126"/>
    </row>
    <row r="2" spans="1:16" x14ac:dyDescent="0.25">
      <c r="A2" s="89" t="s">
        <v>106</v>
      </c>
      <c r="B2" s="90"/>
      <c r="C2" s="90"/>
      <c r="D2" s="90"/>
      <c r="E2" s="91"/>
      <c r="H2" s="180" t="s">
        <v>116</v>
      </c>
      <c r="I2" s="181"/>
      <c r="J2" s="181"/>
      <c r="K2" s="181"/>
      <c r="L2" s="181"/>
      <c r="M2" s="181"/>
      <c r="N2" s="181"/>
      <c r="O2" s="181"/>
      <c r="P2" s="182"/>
    </row>
    <row r="3" spans="1:16" ht="15.75" thickBot="1" x14ac:dyDescent="0.3">
      <c r="A3" s="92" t="s">
        <v>107</v>
      </c>
      <c r="B3" s="93"/>
      <c r="C3" s="93"/>
      <c r="D3" s="93"/>
      <c r="E3" s="94"/>
      <c r="H3" s="183" t="s">
        <v>107</v>
      </c>
      <c r="I3" s="184"/>
      <c r="J3" s="184"/>
      <c r="K3" s="184"/>
      <c r="L3" s="184"/>
      <c r="M3" s="184"/>
      <c r="N3" s="184"/>
      <c r="O3" s="184"/>
      <c r="P3" s="185"/>
    </row>
    <row r="4" spans="1:16" ht="15.75" thickBot="1" x14ac:dyDescent="0.3">
      <c r="A4" s="95"/>
      <c r="B4" s="96"/>
      <c r="C4" s="97"/>
      <c r="D4" s="98">
        <v>165</v>
      </c>
      <c r="E4" s="99"/>
      <c r="H4" s="127"/>
      <c r="I4" s="128"/>
      <c r="J4" s="129">
        <v>95</v>
      </c>
      <c r="K4" s="130"/>
      <c r="L4" s="130"/>
      <c r="M4" s="130"/>
      <c r="N4" s="130"/>
      <c r="O4" s="130"/>
      <c r="P4" s="131"/>
    </row>
    <row r="5" spans="1:16" ht="38.25" x14ac:dyDescent="0.25">
      <c r="A5" s="192" t="s">
        <v>39</v>
      </c>
      <c r="B5" s="193"/>
      <c r="C5" s="100" t="s">
        <v>108</v>
      </c>
      <c r="D5" s="101" t="s">
        <v>109</v>
      </c>
      <c r="E5" s="102" t="s">
        <v>110</v>
      </c>
      <c r="H5" s="186" t="s">
        <v>117</v>
      </c>
      <c r="I5" s="187"/>
      <c r="J5" s="132" t="s">
        <v>118</v>
      </c>
      <c r="K5" s="132" t="s">
        <v>119</v>
      </c>
      <c r="L5" s="132" t="s">
        <v>86</v>
      </c>
      <c r="M5" s="132" t="s">
        <v>120</v>
      </c>
      <c r="N5" s="132" t="s">
        <v>121</v>
      </c>
      <c r="O5" s="132" t="s">
        <v>122</v>
      </c>
      <c r="P5" s="133" t="s">
        <v>123</v>
      </c>
    </row>
    <row r="6" spans="1:16" ht="15.75" thickBot="1" x14ac:dyDescent="0.3">
      <c r="A6" s="103"/>
      <c r="B6" s="101"/>
      <c r="C6" s="104" t="s">
        <v>111</v>
      </c>
      <c r="D6" s="104" t="s">
        <v>112</v>
      </c>
      <c r="E6" s="105" t="s">
        <v>112</v>
      </c>
      <c r="H6" s="188"/>
      <c r="I6" s="189"/>
      <c r="P6" s="135"/>
    </row>
    <row r="7" spans="1:16" x14ac:dyDescent="0.25">
      <c r="A7" s="194"/>
      <c r="B7" s="194"/>
      <c r="C7" s="106"/>
      <c r="D7" s="9"/>
      <c r="E7" s="107"/>
      <c r="H7" s="136"/>
      <c r="I7" s="137">
        <v>2005</v>
      </c>
      <c r="J7" s="138">
        <v>98989.721558113219</v>
      </c>
      <c r="K7" s="138">
        <v>99724.307939887396</v>
      </c>
      <c r="L7" s="138">
        <v>11350.464741182808</v>
      </c>
      <c r="M7" s="138">
        <v>-734.58638177415924</v>
      </c>
      <c r="N7" s="138">
        <v>3213.9467798354772</v>
      </c>
      <c r="O7" s="138">
        <v>5610.4001518787481</v>
      </c>
      <c r="P7" s="139">
        <v>-4875.8137701045889</v>
      </c>
    </row>
    <row r="8" spans="1:16" x14ac:dyDescent="0.25">
      <c r="A8" s="108">
        <v>1990</v>
      </c>
      <c r="B8" s="109"/>
      <c r="C8" s="110">
        <v>3547.1006533812401</v>
      </c>
      <c r="D8" s="111">
        <v>455.59811938124</v>
      </c>
      <c r="E8" s="112">
        <v>3091.5025340000002</v>
      </c>
      <c r="H8" s="136"/>
      <c r="I8" s="137">
        <v>2006</v>
      </c>
      <c r="J8" s="138">
        <v>115798.98598917678</v>
      </c>
      <c r="K8" s="138">
        <v>119000.0797854745</v>
      </c>
      <c r="L8" s="138">
        <v>14841.683363993894</v>
      </c>
      <c r="M8" s="138">
        <v>-3201.093796297715</v>
      </c>
      <c r="N8" s="138">
        <v>3281.7025841936124</v>
      </c>
      <c r="O8" s="138">
        <v>-674.97141154360179</v>
      </c>
      <c r="P8" s="139">
        <v>3876.0652078413168</v>
      </c>
    </row>
    <row r="9" spans="1:16" x14ac:dyDescent="0.25">
      <c r="A9" s="108">
        <v>1991</v>
      </c>
      <c r="B9" s="109"/>
      <c r="C9" s="110">
        <v>4367.33836034654</v>
      </c>
      <c r="D9" s="111">
        <v>482.50649034653998</v>
      </c>
      <c r="E9" s="112">
        <v>3884.83187</v>
      </c>
      <c r="H9" s="136"/>
      <c r="I9" s="137">
        <v>2007</v>
      </c>
      <c r="J9" s="138">
        <v>132285.12237566785</v>
      </c>
      <c r="K9" s="138">
        <v>136607.56007571812</v>
      </c>
      <c r="L9" s="138">
        <v>16610.492844974979</v>
      </c>
      <c r="M9" s="138">
        <v>-4322.4377000502536</v>
      </c>
      <c r="N9" s="138">
        <v>2381.6150643697429</v>
      </c>
      <c r="O9" s="138">
        <v>2411.3276885514988</v>
      </c>
      <c r="P9" s="139">
        <v>1911.1100114987555</v>
      </c>
    </row>
    <row r="10" spans="1:16" x14ac:dyDescent="0.25">
      <c r="A10" s="108">
        <v>1992</v>
      </c>
      <c r="B10" s="109"/>
      <c r="C10" s="110">
        <v>5954.9056340090847</v>
      </c>
      <c r="D10" s="111">
        <v>1163.4228880090855</v>
      </c>
      <c r="E10" s="112">
        <v>4791.4827459999997</v>
      </c>
      <c r="H10" s="136"/>
      <c r="I10" s="137">
        <v>2008</v>
      </c>
      <c r="J10" s="138">
        <v>130689.53326506099</v>
      </c>
      <c r="K10" s="138">
        <v>130502.27122705194</v>
      </c>
      <c r="L10" s="138">
        <v>15237.621427356451</v>
      </c>
      <c r="M10" s="138">
        <v>187.26203800904841</v>
      </c>
      <c r="N10" s="138">
        <v>1737.8757403451314</v>
      </c>
      <c r="O10" s="138">
        <v>-3085.6377747747392</v>
      </c>
      <c r="P10" s="139">
        <v>2898.3757367656917</v>
      </c>
    </row>
    <row r="11" spans="1:16" x14ac:dyDescent="0.25">
      <c r="A11" s="108">
        <v>1993</v>
      </c>
      <c r="B11" s="109"/>
      <c r="C11" s="110">
        <v>7603.5686869985011</v>
      </c>
      <c r="D11" s="111">
        <v>2336.0251249985013</v>
      </c>
      <c r="E11" s="112">
        <v>5267.5435619999998</v>
      </c>
      <c r="H11" s="136"/>
      <c r="I11" s="137">
        <v>2009</v>
      </c>
      <c r="J11" s="138">
        <v>138998.93433555696</v>
      </c>
      <c r="K11" s="138">
        <v>151123.95799240711</v>
      </c>
      <c r="L11" s="138">
        <v>15970.262663663387</v>
      </c>
      <c r="M11" s="138">
        <v>-12125.023656850175</v>
      </c>
      <c r="N11" s="138">
        <v>651.34742071737855</v>
      </c>
      <c r="O11" s="138">
        <v>5459.1218345225279</v>
      </c>
      <c r="P11" s="139">
        <v>6665.901822327648</v>
      </c>
    </row>
    <row r="12" spans="1:16" x14ac:dyDescent="0.25">
      <c r="A12" s="108">
        <v>1994</v>
      </c>
      <c r="B12" s="109"/>
      <c r="C12" s="110">
        <v>8548.5562370096304</v>
      </c>
      <c r="D12" s="111">
        <v>3092.3837570096307</v>
      </c>
      <c r="E12" s="112">
        <v>5456.1724800000002</v>
      </c>
      <c r="H12" s="136"/>
      <c r="I12" s="137">
        <v>2010</v>
      </c>
      <c r="J12" s="138">
        <v>146913.05604353489</v>
      </c>
      <c r="K12" s="138">
        <v>163847.08579206729</v>
      </c>
      <c r="L12" s="138">
        <v>15639.961077148517</v>
      </c>
      <c r="M12" s="138">
        <v>-16934.029748532394</v>
      </c>
      <c r="N12" s="138">
        <v>-1933.9894316673553</v>
      </c>
      <c r="O12" s="138">
        <v>9724.9085491160367</v>
      </c>
      <c r="P12" s="139">
        <v>7209.121199416355</v>
      </c>
    </row>
    <row r="13" spans="1:16" x14ac:dyDescent="0.25">
      <c r="A13" s="108">
        <v>1995</v>
      </c>
      <c r="B13" s="109"/>
      <c r="C13" s="110">
        <v>11731.622395430059</v>
      </c>
      <c r="D13" s="111">
        <v>4856.2944504300594</v>
      </c>
      <c r="E13" s="112">
        <v>6875.327945</v>
      </c>
      <c r="H13" s="136"/>
      <c r="I13" s="137">
        <v>2011</v>
      </c>
      <c r="J13" s="138">
        <v>171229.73684464343</v>
      </c>
      <c r="K13" s="138">
        <v>182548.05178158914</v>
      </c>
      <c r="L13" s="138">
        <v>17710.997197814235</v>
      </c>
      <c r="M13" s="138">
        <v>-11318.314936945702</v>
      </c>
      <c r="N13" s="138">
        <v>-982.51705357578703</v>
      </c>
      <c r="O13" s="138">
        <v>7368.635001863473</v>
      </c>
      <c r="P13" s="139">
        <v>3949.6799350822293</v>
      </c>
    </row>
    <row r="14" spans="1:16" x14ac:dyDescent="0.25">
      <c r="A14" s="108">
        <v>1996</v>
      </c>
      <c r="B14" s="109"/>
      <c r="C14" s="110">
        <v>14530.353740186052</v>
      </c>
      <c r="D14" s="111">
        <v>6663.7470231860516</v>
      </c>
      <c r="E14" s="112">
        <v>7866.6067169999997</v>
      </c>
      <c r="H14" s="136"/>
      <c r="I14" s="137">
        <v>2012</v>
      </c>
      <c r="J14" s="138">
        <v>193798.44790690165</v>
      </c>
      <c r="K14" s="138">
        <v>190809.22181803308</v>
      </c>
      <c r="L14" s="138">
        <v>17307.688146312546</v>
      </c>
      <c r="M14" s="138">
        <v>2989.2260888685778</v>
      </c>
      <c r="N14" s="138">
        <v>5528.8378213748692</v>
      </c>
      <c r="O14" s="138">
        <v>-3805.5765534329366</v>
      </c>
      <c r="P14" s="139">
        <v>816.35046456435896</v>
      </c>
    </row>
    <row r="15" spans="1:16" x14ac:dyDescent="0.25">
      <c r="A15" s="108">
        <v>1997</v>
      </c>
      <c r="B15" s="109"/>
      <c r="C15" s="110">
        <v>21629.737960158993</v>
      </c>
      <c r="D15" s="111">
        <v>10765.088898158992</v>
      </c>
      <c r="E15" s="112">
        <v>10864.649062</v>
      </c>
      <c r="H15" s="136"/>
      <c r="I15" s="137">
        <v>2013</v>
      </c>
      <c r="J15" s="138">
        <v>206821.22671278554</v>
      </c>
      <c r="K15" s="138">
        <v>213512.16329362147</v>
      </c>
      <c r="L15" s="138">
        <v>17370.620985455382</v>
      </c>
      <c r="M15" s="138">
        <v>-6690.9365808359216</v>
      </c>
      <c r="N15" s="138">
        <v>1130.5024475820937</v>
      </c>
      <c r="O15" s="138">
        <v>2879.2666176028761</v>
      </c>
      <c r="P15" s="139">
        <v>3811.6699632330456</v>
      </c>
    </row>
    <row r="16" spans="1:16" x14ac:dyDescent="0.25">
      <c r="A16" s="108">
        <v>1998</v>
      </c>
      <c r="B16" s="113"/>
      <c r="C16" s="110">
        <v>31073.572917712387</v>
      </c>
      <c r="D16" s="111">
        <v>14902.878691527389</v>
      </c>
      <c r="E16" s="112">
        <v>16170.694226185</v>
      </c>
      <c r="H16" s="136"/>
      <c r="I16" s="137" t="s">
        <v>124</v>
      </c>
      <c r="J16" s="138">
        <v>223013.37932800228</v>
      </c>
      <c r="K16" s="138">
        <v>236531.8543764991</v>
      </c>
      <c r="L16" s="138">
        <v>17350.598035229177</v>
      </c>
      <c r="M16" s="138">
        <v>-13518.475048496832</v>
      </c>
      <c r="N16" s="138">
        <v>3571.7272346053223</v>
      </c>
      <c r="O16" s="138">
        <v>8464.5974030093566</v>
      </c>
      <c r="P16" s="139">
        <v>5053.8776454874733</v>
      </c>
    </row>
    <row r="17" spans="1:16" x14ac:dyDescent="0.25">
      <c r="A17" s="108">
        <v>1999</v>
      </c>
      <c r="B17" s="113"/>
      <c r="C17" s="110">
        <v>44743.259688483457</v>
      </c>
      <c r="D17" s="111">
        <v>21898.248303842254</v>
      </c>
      <c r="E17" s="112">
        <v>22845.011384641202</v>
      </c>
      <c r="H17" s="136"/>
      <c r="I17" s="137" t="s">
        <v>125</v>
      </c>
      <c r="J17" s="138">
        <v>214129.62566386838</v>
      </c>
      <c r="K17" s="138">
        <v>241588.01092895615</v>
      </c>
      <c r="L17" s="138">
        <v>20211.359176187172</v>
      </c>
      <c r="M17" s="138">
        <v>-27458.385265087803</v>
      </c>
      <c r="N17" s="138">
        <v>-905.43068035153829</v>
      </c>
      <c r="O17" s="138">
        <v>16620.683469300631</v>
      </c>
      <c r="P17" s="139">
        <v>10837.701795787174</v>
      </c>
    </row>
    <row r="18" spans="1:16" x14ac:dyDescent="0.25">
      <c r="A18" s="108">
        <v>2000</v>
      </c>
      <c r="B18" s="113"/>
      <c r="C18" s="110">
        <v>64543.186221657401</v>
      </c>
      <c r="D18" s="111">
        <v>32621.286221657399</v>
      </c>
      <c r="E18" s="112">
        <v>31921.9</v>
      </c>
      <c r="H18" s="136"/>
      <c r="I18" s="137" t="s">
        <v>126</v>
      </c>
      <c r="J18" s="138">
        <v>237852.03486724681</v>
      </c>
      <c r="K18" s="138">
        <v>257825.16545460309</v>
      </c>
      <c r="L18" s="138">
        <v>23496.340632297404</v>
      </c>
      <c r="M18" s="138">
        <v>-19973.130587356289</v>
      </c>
      <c r="N18" s="138">
        <v>1388.8580300861704</v>
      </c>
      <c r="O18" s="138">
        <v>12600.797560198065</v>
      </c>
      <c r="P18" s="139">
        <v>7372.3330271582217</v>
      </c>
    </row>
    <row r="19" spans="1:16" x14ac:dyDescent="0.25">
      <c r="A19" s="108">
        <v>2001</v>
      </c>
      <c r="B19" s="113"/>
      <c r="C19" s="110">
        <v>83264.23724373299</v>
      </c>
      <c r="D19" s="111">
        <v>41518.937643732999</v>
      </c>
      <c r="E19" s="112">
        <v>41745.299599999998</v>
      </c>
      <c r="H19" s="136"/>
      <c r="I19" s="137" t="s">
        <v>127</v>
      </c>
      <c r="J19" s="138">
        <v>246188.11207034288</v>
      </c>
      <c r="K19" s="138">
        <v>270730.0158757671</v>
      </c>
      <c r="L19" s="138">
        <v>25324.186579008845</v>
      </c>
      <c r="M19" s="138">
        <v>-24541.903805424226</v>
      </c>
      <c r="N19" s="138">
        <v>-3551.1799692990535</v>
      </c>
      <c r="O19" s="138">
        <v>15192.421632456892</v>
      </c>
      <c r="P19" s="139">
        <v>9349.4821729673349</v>
      </c>
    </row>
    <row r="20" spans="1:16" x14ac:dyDescent="0.25">
      <c r="A20" s="108">
        <v>2002</v>
      </c>
      <c r="B20" s="113"/>
      <c r="C20" s="110">
        <v>102379.72134067639</v>
      </c>
      <c r="D20" s="111">
        <v>50797.719575621202</v>
      </c>
      <c r="E20" s="112">
        <v>51582.001765055196</v>
      </c>
      <c r="H20" s="136"/>
      <c r="I20" s="137" t="s">
        <v>128</v>
      </c>
      <c r="J20" s="138">
        <v>294280.62594542594</v>
      </c>
      <c r="K20" s="138">
        <v>320328.48821141204</v>
      </c>
      <c r="L20" s="138">
        <v>27044.506190601234</v>
      </c>
      <c r="M20" s="138">
        <v>-26047.862265986114</v>
      </c>
      <c r="N20" s="138">
        <v>1701.3899429044832</v>
      </c>
      <c r="O20" s="138">
        <v>18281.981882946558</v>
      </c>
      <c r="P20" s="139">
        <v>7765.8803830395555</v>
      </c>
    </row>
    <row r="21" spans="1:16" ht="15.75" thickBot="1" x14ac:dyDescent="0.3">
      <c r="A21" s="108">
        <v>2003</v>
      </c>
      <c r="B21" s="113"/>
      <c r="C21" s="110">
        <v>115913.5635377195</v>
      </c>
      <c r="D21" s="111">
        <v>58572.671029208002</v>
      </c>
      <c r="E21" s="112">
        <v>57340.892508511497</v>
      </c>
      <c r="H21" s="190"/>
      <c r="I21" s="191"/>
      <c r="J21" s="140"/>
      <c r="K21" s="140"/>
      <c r="L21" s="140"/>
      <c r="M21" s="140"/>
      <c r="N21" s="140"/>
      <c r="O21" s="140"/>
      <c r="P21" s="141"/>
    </row>
    <row r="22" spans="1:16" x14ac:dyDescent="0.25">
      <c r="A22" s="108">
        <v>2004</v>
      </c>
      <c r="B22" s="113"/>
      <c r="C22" s="110">
        <v>119678.38223896682</v>
      </c>
      <c r="D22" s="111">
        <v>66323.342693841885</v>
      </c>
      <c r="E22" s="112">
        <v>53355.039545124942</v>
      </c>
      <c r="H22" s="142"/>
      <c r="J22" s="143"/>
      <c r="K22" s="143"/>
      <c r="L22" s="143"/>
      <c r="M22" s="143"/>
      <c r="N22" s="143"/>
      <c r="O22" s="138"/>
      <c r="P22" s="139"/>
    </row>
    <row r="23" spans="1:16" x14ac:dyDescent="0.25">
      <c r="A23" s="108">
        <v>2005</v>
      </c>
      <c r="B23" s="113"/>
      <c r="C23" s="110">
        <v>132880.40925735809</v>
      </c>
      <c r="D23" s="111">
        <v>85295.390394106493</v>
      </c>
      <c r="E23" s="112">
        <v>47585.0188632516</v>
      </c>
      <c r="H23" s="144">
        <v>2005</v>
      </c>
      <c r="I23" s="134" t="s">
        <v>21</v>
      </c>
      <c r="J23" s="143">
        <v>23192.904937166626</v>
      </c>
      <c r="K23" s="143">
        <v>25720.467385510332</v>
      </c>
      <c r="L23" s="143">
        <v>3487.7340796913486</v>
      </c>
      <c r="M23" s="143">
        <v>-2527.5624483437059</v>
      </c>
      <c r="N23" s="143">
        <v>1785.0757432614935</v>
      </c>
      <c r="O23" s="138">
        <v>4867.5499938829435</v>
      </c>
      <c r="P23" s="139">
        <v>-2339.9875455392375</v>
      </c>
    </row>
    <row r="24" spans="1:16" x14ac:dyDescent="0.25">
      <c r="A24" s="108">
        <v>2006</v>
      </c>
      <c r="B24" s="113"/>
      <c r="C24" s="110">
        <v>143992.13726044548</v>
      </c>
      <c r="D24" s="111">
        <v>91410.315202606012</v>
      </c>
      <c r="E24" s="112">
        <v>52581.822057839476</v>
      </c>
      <c r="H24" s="144"/>
      <c r="I24" s="134" t="s">
        <v>22</v>
      </c>
      <c r="J24" s="143">
        <v>25623.29277784509</v>
      </c>
      <c r="K24" s="143">
        <v>22383.925170819839</v>
      </c>
      <c r="L24" s="143">
        <v>2636.1720431841677</v>
      </c>
      <c r="M24" s="143">
        <v>3239.3676070252513</v>
      </c>
      <c r="N24" s="143">
        <v>755.10553765651821</v>
      </c>
      <c r="O24" s="138">
        <v>-2441.046232927762</v>
      </c>
      <c r="P24" s="139">
        <v>-798.32137409748918</v>
      </c>
    </row>
    <row r="25" spans="1:16" x14ac:dyDescent="0.25">
      <c r="A25" s="108">
        <v>2007</v>
      </c>
      <c r="B25" s="113"/>
      <c r="C25" s="110">
        <v>141991.23150439881</v>
      </c>
      <c r="D25" s="111">
        <v>94324.686222550547</v>
      </c>
      <c r="E25" s="112">
        <v>47666.545281848244</v>
      </c>
      <c r="H25" s="142"/>
      <c r="I25" s="134" t="s">
        <v>23</v>
      </c>
      <c r="J25" s="143">
        <v>24061.949522270246</v>
      </c>
      <c r="K25" s="143">
        <v>25154.776800535805</v>
      </c>
      <c r="L25" s="143">
        <v>4098.7810605988243</v>
      </c>
      <c r="M25" s="143">
        <v>-1092.8272782655586</v>
      </c>
      <c r="N25" s="143">
        <v>716.99881312431432</v>
      </c>
      <c r="O25" s="138">
        <v>1295.0210039910849</v>
      </c>
      <c r="P25" s="139">
        <v>-202.19372572552618</v>
      </c>
    </row>
    <row r="26" spans="1:16" x14ac:dyDescent="0.25">
      <c r="A26" s="108">
        <v>2008</v>
      </c>
      <c r="B26" s="113"/>
      <c r="C26" s="110">
        <v>159660.30491775338</v>
      </c>
      <c r="D26" s="111">
        <v>105026.00068958683</v>
      </c>
      <c r="E26" s="112">
        <v>54634.304228166562</v>
      </c>
      <c r="H26" s="142"/>
      <c r="I26" s="134" t="s">
        <v>24</v>
      </c>
      <c r="J26" s="143">
        <v>26111.574320831263</v>
      </c>
      <c r="K26" s="143">
        <v>26465.138583021409</v>
      </c>
      <c r="L26" s="143">
        <v>1127.7775577084676</v>
      </c>
      <c r="M26" s="143">
        <v>-353.56426219014611</v>
      </c>
      <c r="N26" s="143">
        <v>-43.233314206848945</v>
      </c>
      <c r="O26" s="138">
        <v>1888.8753869324814</v>
      </c>
      <c r="P26" s="139">
        <v>-1535.3111247423353</v>
      </c>
    </row>
    <row r="27" spans="1:16" x14ac:dyDescent="0.25">
      <c r="A27" s="108">
        <v>2009</v>
      </c>
      <c r="B27" s="113"/>
      <c r="C27" s="110">
        <v>176684.11990112084</v>
      </c>
      <c r="D27" s="111">
        <v>117329.66422209844</v>
      </c>
      <c r="E27" s="112">
        <v>59354.455679022401</v>
      </c>
      <c r="H27" s="142"/>
      <c r="P27" s="135"/>
    </row>
    <row r="28" spans="1:16" x14ac:dyDescent="0.25">
      <c r="A28" s="108">
        <v>2010</v>
      </c>
      <c r="B28" s="113"/>
      <c r="C28" s="110">
        <v>190270.86276768585</v>
      </c>
      <c r="D28" s="111">
        <v>130961.94877955457</v>
      </c>
      <c r="E28" s="112">
        <v>59308.91398813128</v>
      </c>
      <c r="H28" s="144">
        <v>2006</v>
      </c>
      <c r="I28" s="134" t="s">
        <v>21</v>
      </c>
      <c r="J28" s="143">
        <v>27471.798914094194</v>
      </c>
      <c r="K28" s="143">
        <v>28778.466719390017</v>
      </c>
      <c r="L28" s="143">
        <v>3898.7200068568172</v>
      </c>
      <c r="M28" s="143">
        <v>-1306.6678052958232</v>
      </c>
      <c r="N28" s="143">
        <v>2314.6720068576274</v>
      </c>
      <c r="O28" s="138">
        <v>1605.8738740256099</v>
      </c>
      <c r="P28" s="139">
        <v>-299.20606872978664</v>
      </c>
    </row>
    <row r="29" spans="1:16" x14ac:dyDescent="0.25">
      <c r="A29" s="109">
        <v>2011</v>
      </c>
      <c r="B29" s="109"/>
      <c r="C29" s="110">
        <v>207809.45334237503</v>
      </c>
      <c r="D29" s="111">
        <v>143828.30187624629</v>
      </c>
      <c r="E29" s="112">
        <v>63981.151466128729</v>
      </c>
      <c r="H29" s="144"/>
      <c r="I29" s="134" t="s">
        <v>25</v>
      </c>
      <c r="J29" s="143">
        <v>30872.419567568075</v>
      </c>
      <c r="K29" s="143">
        <v>28502.206219988155</v>
      </c>
      <c r="L29" s="143">
        <v>3173.4231650306679</v>
      </c>
      <c r="M29" s="143">
        <v>2370.2133475799201</v>
      </c>
      <c r="N29" s="143">
        <v>1076.0810456263093</v>
      </c>
      <c r="O29" s="138">
        <v>-2194.9547459786099</v>
      </c>
      <c r="P29" s="139">
        <v>-175.25860160131029</v>
      </c>
    </row>
    <row r="30" spans="1:16" x14ac:dyDescent="0.25">
      <c r="A30" s="109">
        <v>2012</v>
      </c>
      <c r="B30" s="109"/>
      <c r="C30" s="110">
        <v>213923.73061164108</v>
      </c>
      <c r="D30" s="111">
        <v>154402.4645576372</v>
      </c>
      <c r="E30" s="112">
        <v>59521.266054003885</v>
      </c>
      <c r="H30" s="144"/>
      <c r="I30" s="134" t="s">
        <v>23</v>
      </c>
      <c r="J30" s="143">
        <v>29754.665735702463</v>
      </c>
      <c r="K30" s="143">
        <v>27696.005924016274</v>
      </c>
      <c r="L30" s="143">
        <v>5200.9872227415981</v>
      </c>
      <c r="M30" s="143">
        <v>2058.6598116861896</v>
      </c>
      <c r="N30" s="143">
        <v>-114.62276154101255</v>
      </c>
      <c r="O30" s="138">
        <v>-4359.8594176596216</v>
      </c>
      <c r="P30" s="139">
        <v>2301.1996059734315</v>
      </c>
    </row>
    <row r="31" spans="1:16" x14ac:dyDescent="0.25">
      <c r="A31" s="174">
        <v>2013</v>
      </c>
      <c r="B31" s="175"/>
      <c r="C31" s="110">
        <v>244714.24184273154</v>
      </c>
      <c r="D31" s="111">
        <v>175877.34581389488</v>
      </c>
      <c r="E31" s="112">
        <v>68836.896028836665</v>
      </c>
      <c r="H31" s="144"/>
      <c r="I31" s="134" t="s">
        <v>28</v>
      </c>
      <c r="J31" s="143">
        <v>27700.101771812049</v>
      </c>
      <c r="K31" s="143">
        <v>34023.400922080051</v>
      </c>
      <c r="L31" s="143">
        <v>2568.5529693648114</v>
      </c>
      <c r="M31" s="143">
        <v>-6323.2991502680015</v>
      </c>
      <c r="N31" s="143">
        <v>5.5722932506881762</v>
      </c>
      <c r="O31" s="138">
        <v>4273.9688780690194</v>
      </c>
      <c r="P31" s="139">
        <v>2049.3302721989821</v>
      </c>
    </row>
    <row r="32" spans="1:16" x14ac:dyDescent="0.25">
      <c r="A32" s="109">
        <v>2014</v>
      </c>
      <c r="B32" s="109"/>
      <c r="C32" s="110">
        <v>285400.29678944405</v>
      </c>
      <c r="D32" s="111">
        <v>195610.20185407184</v>
      </c>
      <c r="E32" s="112">
        <v>89790.094935372239</v>
      </c>
      <c r="H32" s="144"/>
      <c r="J32" s="143"/>
      <c r="K32" s="143"/>
      <c r="L32" s="143"/>
      <c r="M32" s="143"/>
      <c r="N32" s="143"/>
      <c r="O32" s="138"/>
      <c r="P32" s="139"/>
    </row>
    <row r="33" spans="1:16" x14ac:dyDescent="0.25">
      <c r="A33" s="174">
        <v>2015</v>
      </c>
      <c r="B33" s="175"/>
      <c r="C33" s="110">
        <v>330715.63593636418</v>
      </c>
      <c r="D33" s="111">
        <v>201106.66142063428</v>
      </c>
      <c r="E33" s="112">
        <v>129608.97451572992</v>
      </c>
      <c r="H33" s="144">
        <v>2007</v>
      </c>
      <c r="I33" s="134" t="s">
        <v>21</v>
      </c>
      <c r="J33" s="143">
        <v>30243.060574532698</v>
      </c>
      <c r="K33" s="143">
        <v>31617.31556467295</v>
      </c>
      <c r="L33" s="143">
        <v>4563.7053724986235</v>
      </c>
      <c r="M33" s="143">
        <v>-1374.2549901402526</v>
      </c>
      <c r="N33" s="143">
        <v>2036.4278080673344</v>
      </c>
      <c r="O33" s="138">
        <v>-121.95463304188888</v>
      </c>
      <c r="P33" s="139">
        <v>1496.2096231821415</v>
      </c>
    </row>
    <row r="34" spans="1:16" x14ac:dyDescent="0.25">
      <c r="A34" s="174">
        <v>2016</v>
      </c>
      <c r="B34" s="175"/>
      <c r="C34" s="110">
        <v>366222.42526725272</v>
      </c>
      <c r="D34" s="111">
        <v>232142.65673932762</v>
      </c>
      <c r="E34" s="112">
        <v>134079.76852792507</v>
      </c>
      <c r="H34" s="136"/>
      <c r="I34" s="134" t="s">
        <v>25</v>
      </c>
      <c r="J34" s="143">
        <v>35496.017894791432</v>
      </c>
      <c r="K34" s="143">
        <v>32981.044207566709</v>
      </c>
      <c r="L34" s="143">
        <v>3689.8479045882113</v>
      </c>
      <c r="M34" s="143">
        <v>2514.9736872247231</v>
      </c>
      <c r="N34" s="143">
        <v>364.37388888537384</v>
      </c>
      <c r="O34" s="138">
        <v>-1321.3190375169434</v>
      </c>
      <c r="P34" s="139">
        <v>-1193.6546497077798</v>
      </c>
    </row>
    <row r="35" spans="1:16" x14ac:dyDescent="0.25">
      <c r="A35" s="174" t="s">
        <v>113</v>
      </c>
      <c r="B35" s="175"/>
      <c r="C35" s="110">
        <v>399487.85055303812</v>
      </c>
      <c r="D35" s="111">
        <v>256844.8338719075</v>
      </c>
      <c r="E35" s="112">
        <v>142643.01668113063</v>
      </c>
      <c r="H35" s="142"/>
      <c r="I35" s="137" t="s">
        <v>23</v>
      </c>
      <c r="J35" s="143">
        <v>33798.188489741886</v>
      </c>
      <c r="K35" s="143">
        <v>33069.483570061398</v>
      </c>
      <c r="L35" s="143">
        <v>5328.9957833291528</v>
      </c>
      <c r="M35" s="143">
        <v>728.70491968048736</v>
      </c>
      <c r="N35" s="143">
        <v>768.21362525672225</v>
      </c>
      <c r="O35" s="138">
        <v>-1395.2728763901835</v>
      </c>
      <c r="P35" s="139">
        <v>666.56795670969609</v>
      </c>
    </row>
    <row r="36" spans="1:16" x14ac:dyDescent="0.25">
      <c r="A36" s="174" t="s">
        <v>114</v>
      </c>
      <c r="B36" s="175"/>
      <c r="C36" s="110">
        <v>459287.20262451679</v>
      </c>
      <c r="D36" s="111">
        <v>295164.93165831355</v>
      </c>
      <c r="E36" s="112">
        <v>164122.27096620324</v>
      </c>
      <c r="F36" s="153">
        <f>+E36/3250</f>
        <v>50.499160297293308</v>
      </c>
      <c r="G36" s="152"/>
      <c r="H36" s="142"/>
      <c r="I36" s="137" t="s">
        <v>24</v>
      </c>
      <c r="J36" s="143">
        <v>32747.855416601855</v>
      </c>
      <c r="K36" s="143">
        <v>38939.716733417066</v>
      </c>
      <c r="L36" s="143">
        <v>3027.9437845589919</v>
      </c>
      <c r="M36" s="143">
        <v>-6191.8613168152115</v>
      </c>
      <c r="N36" s="143">
        <v>-787.4002578396877</v>
      </c>
      <c r="O36" s="138">
        <v>5249.8742355005143</v>
      </c>
      <c r="P36" s="139">
        <v>941.98708131469766</v>
      </c>
    </row>
    <row r="37" spans="1:16" x14ac:dyDescent="0.25">
      <c r="A37" s="176"/>
      <c r="B37" s="177"/>
      <c r="C37" s="114"/>
      <c r="D37" s="115"/>
      <c r="E37" s="116"/>
      <c r="H37" s="142"/>
      <c r="I37" s="137"/>
      <c r="J37" s="143"/>
      <c r="K37" s="143"/>
      <c r="L37" s="143"/>
      <c r="M37" s="143"/>
      <c r="N37" s="143"/>
      <c r="O37" s="138"/>
      <c r="P37" s="139"/>
    </row>
    <row r="38" spans="1:16" x14ac:dyDescent="0.25">
      <c r="A38" s="178"/>
      <c r="B38" s="179"/>
      <c r="C38" s="117"/>
      <c r="D38" s="111"/>
      <c r="E38" s="112"/>
      <c r="H38" s="144">
        <v>2008</v>
      </c>
      <c r="I38" s="137" t="s">
        <v>21</v>
      </c>
      <c r="J38" s="143">
        <v>31839.189379674783</v>
      </c>
      <c r="K38" s="143">
        <v>27506.105802896986</v>
      </c>
      <c r="L38" s="143">
        <v>3216.4330560051585</v>
      </c>
      <c r="M38" s="143">
        <v>4333.0835767777971</v>
      </c>
      <c r="N38" s="143">
        <v>795.46375910826146</v>
      </c>
      <c r="O38" s="138">
        <v>-5637.1687764230846</v>
      </c>
      <c r="P38" s="139">
        <v>1304.085199645287</v>
      </c>
    </row>
    <row r="39" spans="1:16" x14ac:dyDescent="0.25">
      <c r="A39" s="11">
        <v>1995</v>
      </c>
      <c r="B39" s="111" t="s">
        <v>21</v>
      </c>
      <c r="C39" s="110">
        <v>9204.3599232822617</v>
      </c>
      <c r="D39" s="111">
        <v>3207.881071282261</v>
      </c>
      <c r="E39" s="112">
        <v>5996.4788520000002</v>
      </c>
      <c r="H39" s="144"/>
      <c r="I39" s="134" t="s">
        <v>25</v>
      </c>
      <c r="J39" s="143">
        <v>34366.378458200765</v>
      </c>
      <c r="K39" s="143">
        <v>30948.726025453136</v>
      </c>
      <c r="L39" s="143">
        <v>3590.2597494771735</v>
      </c>
      <c r="M39" s="143">
        <v>3417.6524327476291</v>
      </c>
      <c r="N39" s="143">
        <v>509.94573723248504</v>
      </c>
      <c r="O39" s="138">
        <v>-3468.6090124062302</v>
      </c>
      <c r="P39" s="139">
        <v>50.956579658601129</v>
      </c>
    </row>
    <row r="40" spans="1:16" x14ac:dyDescent="0.25">
      <c r="A40" s="11"/>
      <c r="B40" s="111" t="s">
        <v>22</v>
      </c>
      <c r="C40" s="110">
        <v>9263.933108116933</v>
      </c>
      <c r="D40" s="111">
        <v>3677.375523116933</v>
      </c>
      <c r="E40" s="112">
        <v>5586.5575849999996</v>
      </c>
      <c r="H40" s="144"/>
      <c r="I40" s="137" t="s">
        <v>23</v>
      </c>
      <c r="J40" s="143">
        <v>32904.8313983322</v>
      </c>
      <c r="K40" s="143">
        <v>30477.37322744236</v>
      </c>
      <c r="L40" s="143">
        <v>4921.7015570932872</v>
      </c>
      <c r="M40" s="143">
        <v>2427.4581708898404</v>
      </c>
      <c r="N40" s="143">
        <v>472.06213571107673</v>
      </c>
      <c r="O40" s="138">
        <v>-3251.9350396150867</v>
      </c>
      <c r="P40" s="139">
        <v>824.47686872524628</v>
      </c>
    </row>
    <row r="41" spans="1:16" x14ac:dyDescent="0.25">
      <c r="A41" s="11"/>
      <c r="B41" s="111" t="s">
        <v>23</v>
      </c>
      <c r="C41" s="110">
        <v>10714.227928992579</v>
      </c>
      <c r="D41" s="111">
        <v>4342.1809489925799</v>
      </c>
      <c r="E41" s="112">
        <v>6372.0469800000001</v>
      </c>
      <c r="H41" s="144"/>
      <c r="I41" s="137" t="s">
        <v>24</v>
      </c>
      <c r="J41" s="143">
        <v>31579.134028853248</v>
      </c>
      <c r="K41" s="143">
        <v>41570.066171259467</v>
      </c>
      <c r="L41" s="143">
        <v>3509.2270647808323</v>
      </c>
      <c r="M41" s="143">
        <v>-9990.9321424062182</v>
      </c>
      <c r="N41" s="143">
        <v>-39.595891706691873</v>
      </c>
      <c r="O41" s="138">
        <v>9272.0750536696614</v>
      </c>
      <c r="P41" s="139">
        <v>718.85708873655733</v>
      </c>
    </row>
    <row r="42" spans="1:16" x14ac:dyDescent="0.25">
      <c r="A42" s="11"/>
      <c r="B42" s="111" t="s">
        <v>24</v>
      </c>
      <c r="C42" s="110">
        <v>11731.622395430059</v>
      </c>
      <c r="D42" s="111">
        <v>4856.2944504300594</v>
      </c>
      <c r="E42" s="112">
        <v>6875.327945</v>
      </c>
      <c r="H42" s="144"/>
      <c r="I42" s="137"/>
      <c r="J42" s="143"/>
      <c r="K42" s="143"/>
      <c r="L42" s="143"/>
      <c r="M42" s="143"/>
      <c r="N42" s="143"/>
      <c r="O42" s="138"/>
      <c r="P42" s="139"/>
    </row>
    <row r="43" spans="1:16" x14ac:dyDescent="0.25">
      <c r="A43" s="11"/>
      <c r="B43" s="111"/>
      <c r="C43" s="117"/>
      <c r="E43" s="112"/>
      <c r="H43" s="144">
        <v>2009</v>
      </c>
      <c r="I43" s="137" t="s">
        <v>21</v>
      </c>
      <c r="J43" s="143">
        <v>31782.976661052475</v>
      </c>
      <c r="K43" s="143">
        <v>31377.975882904921</v>
      </c>
      <c r="L43" s="143">
        <v>3267.233564923602</v>
      </c>
      <c r="M43" s="143">
        <v>405.00077814755423</v>
      </c>
      <c r="N43" s="143">
        <v>391.50812963294356</v>
      </c>
      <c r="O43" s="138">
        <v>-2272.2153032627916</v>
      </c>
      <c r="P43" s="139">
        <v>1867.2145251152374</v>
      </c>
    </row>
    <row r="44" spans="1:16" x14ac:dyDescent="0.25">
      <c r="A44" s="11">
        <v>1996</v>
      </c>
      <c r="B44" s="111" t="s">
        <v>21</v>
      </c>
      <c r="C44" s="110">
        <v>13063.86124830267</v>
      </c>
      <c r="D44" s="111">
        <v>5203.1712483026713</v>
      </c>
      <c r="E44" s="112">
        <v>7860.69</v>
      </c>
      <c r="H44" s="144"/>
      <c r="I44" s="137" t="s">
        <v>22</v>
      </c>
      <c r="J44" s="143">
        <v>38326.570159846757</v>
      </c>
      <c r="K44" s="143">
        <v>35783.358254231913</v>
      </c>
      <c r="L44" s="143">
        <v>3752.5911305929858</v>
      </c>
      <c r="M44" s="143">
        <v>2543.211905614844</v>
      </c>
      <c r="N44" s="143">
        <v>-172.51052199862534</v>
      </c>
      <c r="O44" s="138">
        <v>-4676.9573555435236</v>
      </c>
      <c r="P44" s="139">
        <v>2133.7454499286791</v>
      </c>
    </row>
    <row r="45" spans="1:16" x14ac:dyDescent="0.25">
      <c r="A45" s="11"/>
      <c r="B45" s="111" t="s">
        <v>22</v>
      </c>
      <c r="C45" s="110">
        <v>14014.04240465345</v>
      </c>
      <c r="D45" s="111">
        <v>5749.82210465345</v>
      </c>
      <c r="E45" s="112">
        <v>8264.2203000000009</v>
      </c>
      <c r="H45" s="144"/>
      <c r="I45" s="137" t="s">
        <v>23</v>
      </c>
      <c r="J45" s="143">
        <v>36277.249922018891</v>
      </c>
      <c r="K45" s="143">
        <v>36471.287967621633</v>
      </c>
      <c r="L45" s="143">
        <v>5309.680985411409</v>
      </c>
      <c r="M45" s="143">
        <v>-194.03804560274148</v>
      </c>
      <c r="N45" s="143">
        <v>466.95782676763247</v>
      </c>
      <c r="O45" s="138">
        <v>-1632.3264617619193</v>
      </c>
      <c r="P45" s="139">
        <v>1826.3645073646608</v>
      </c>
    </row>
    <row r="46" spans="1:16" x14ac:dyDescent="0.25">
      <c r="A46" s="11"/>
      <c r="B46" s="111" t="s">
        <v>23</v>
      </c>
      <c r="C46" s="110">
        <v>14156.898749185228</v>
      </c>
      <c r="D46" s="111">
        <v>6375.258265185229</v>
      </c>
      <c r="E46" s="112">
        <v>7781.6404839999996</v>
      </c>
      <c r="H46" s="144"/>
      <c r="I46" s="137" t="s">
        <v>24</v>
      </c>
      <c r="J46" s="143">
        <v>32612.137592638821</v>
      </c>
      <c r="K46" s="143">
        <v>47491.335887648653</v>
      </c>
      <c r="L46" s="143">
        <v>3640.7569827353914</v>
      </c>
      <c r="M46" s="143">
        <v>-14879.198295009832</v>
      </c>
      <c r="N46" s="143">
        <v>-34.608013684572143</v>
      </c>
      <c r="O46" s="138">
        <v>14040.620955090762</v>
      </c>
      <c r="P46" s="139">
        <v>838.57733991906991</v>
      </c>
    </row>
    <row r="47" spans="1:16" x14ac:dyDescent="0.25">
      <c r="A47" s="11"/>
      <c r="B47" s="111" t="s">
        <v>24</v>
      </c>
      <c r="C47" s="110">
        <v>14530.353740186052</v>
      </c>
      <c r="D47" s="111">
        <v>6663.7470231860516</v>
      </c>
      <c r="E47" s="112">
        <v>7866.6067169999997</v>
      </c>
      <c r="H47" s="144"/>
      <c r="I47" s="137"/>
      <c r="J47" s="143"/>
      <c r="K47" s="143"/>
      <c r="L47" s="143"/>
      <c r="M47" s="143"/>
      <c r="N47" s="143"/>
      <c r="O47" s="138"/>
      <c r="P47" s="139"/>
    </row>
    <row r="48" spans="1:16" x14ac:dyDescent="0.25">
      <c r="A48" s="11"/>
      <c r="B48" s="111"/>
      <c r="C48" s="117"/>
      <c r="D48" s="111"/>
      <c r="E48" s="112"/>
      <c r="H48" s="144">
        <v>2010</v>
      </c>
      <c r="I48" s="137" t="s">
        <v>21</v>
      </c>
      <c r="J48" s="143">
        <v>34967.384736260348</v>
      </c>
      <c r="K48" s="143">
        <v>33655.698970136218</v>
      </c>
      <c r="L48" s="143">
        <v>2808.0944016762933</v>
      </c>
      <c r="M48" s="143">
        <v>1311.6857661241302</v>
      </c>
      <c r="N48" s="143">
        <v>-1036.2396953737207</v>
      </c>
      <c r="O48" s="138">
        <v>-2862.9701211336151</v>
      </c>
      <c r="P48" s="139">
        <v>1551.2843550094849</v>
      </c>
    </row>
    <row r="49" spans="1:16" x14ac:dyDescent="0.25">
      <c r="A49" s="11">
        <v>1997</v>
      </c>
      <c r="B49" s="111" t="s">
        <v>21</v>
      </c>
      <c r="C49" s="110">
        <v>17233.436283184859</v>
      </c>
      <c r="D49" s="111">
        <v>8021.3832751848595</v>
      </c>
      <c r="E49" s="112">
        <v>9212.0530080000008</v>
      </c>
      <c r="H49" s="144"/>
      <c r="I49" s="137" t="s">
        <v>22</v>
      </c>
      <c r="J49" s="143">
        <v>35039.218364188921</v>
      </c>
      <c r="K49" s="143">
        <v>35292.927244362567</v>
      </c>
      <c r="L49" s="143">
        <v>4384.7273283164968</v>
      </c>
      <c r="M49" s="143">
        <v>-253.70888017364632</v>
      </c>
      <c r="N49" s="143">
        <v>-848.57440549728926</v>
      </c>
      <c r="O49" s="138">
        <v>-1913.8833003135796</v>
      </c>
      <c r="P49" s="139">
        <v>2167.592180487226</v>
      </c>
    </row>
    <row r="50" spans="1:16" x14ac:dyDescent="0.25">
      <c r="A50" s="11"/>
      <c r="B50" s="111" t="s">
        <v>22</v>
      </c>
      <c r="C50" s="110">
        <v>18579.555188853647</v>
      </c>
      <c r="D50" s="111">
        <v>9503.2013438536469</v>
      </c>
      <c r="E50" s="112">
        <v>9076.3538449999996</v>
      </c>
      <c r="H50" s="144"/>
      <c r="I50" s="137" t="s">
        <v>23</v>
      </c>
      <c r="J50" s="143">
        <v>22140.239767814055</v>
      </c>
      <c r="K50" s="143">
        <v>23157.416490177773</v>
      </c>
      <c r="L50" s="143">
        <v>5153.7080387692286</v>
      </c>
      <c r="M50" s="143">
        <v>-1017.176722363718</v>
      </c>
      <c r="N50" s="143">
        <v>222.65873085876137</v>
      </c>
      <c r="O50" s="138">
        <v>-1426.9160826992093</v>
      </c>
      <c r="P50" s="139">
        <v>2444.0928050629273</v>
      </c>
    </row>
    <row r="51" spans="1:16" x14ac:dyDescent="0.25">
      <c r="A51" s="11"/>
      <c r="B51" s="111" t="s">
        <v>23</v>
      </c>
      <c r="C51" s="110">
        <v>20503.835378427575</v>
      </c>
      <c r="D51" s="111">
        <v>10240.677301427575</v>
      </c>
      <c r="E51" s="112">
        <v>10263.158077</v>
      </c>
      <c r="H51" s="144"/>
      <c r="I51" s="137" t="s">
        <v>24</v>
      </c>
      <c r="J51" s="143">
        <v>54766.213175271572</v>
      </c>
      <c r="K51" s="143">
        <v>71741.043087390732</v>
      </c>
      <c r="L51" s="143">
        <v>3293.4313083864972</v>
      </c>
      <c r="M51" s="143">
        <v>-16974.829912119159</v>
      </c>
      <c r="N51" s="143">
        <v>-271.83406165510678</v>
      </c>
      <c r="O51" s="138">
        <v>15928.678053262442</v>
      </c>
      <c r="P51" s="139">
        <v>1046.1518588567171</v>
      </c>
    </row>
    <row r="52" spans="1:16" x14ac:dyDescent="0.25">
      <c r="A52" s="11"/>
      <c r="B52" s="111" t="s">
        <v>24</v>
      </c>
      <c r="C52" s="110">
        <v>21629.737960158993</v>
      </c>
      <c r="D52" s="111">
        <v>10765.088898158992</v>
      </c>
      <c r="E52" s="112">
        <v>10864.649062</v>
      </c>
      <c r="H52" s="144"/>
      <c r="I52" s="137"/>
      <c r="J52" s="143"/>
      <c r="K52" s="143"/>
      <c r="L52" s="143"/>
      <c r="M52" s="143"/>
      <c r="N52" s="143"/>
      <c r="O52" s="138"/>
      <c r="P52" s="139"/>
    </row>
    <row r="53" spans="1:16" x14ac:dyDescent="0.25">
      <c r="A53" s="11"/>
      <c r="B53" s="111"/>
      <c r="C53" s="117"/>
      <c r="D53" s="111"/>
      <c r="E53" s="112"/>
      <c r="H53" s="144">
        <v>2011</v>
      </c>
      <c r="I53" s="137" t="s">
        <v>21</v>
      </c>
      <c r="J53" s="143">
        <v>39042.604981085038</v>
      </c>
      <c r="K53" s="143">
        <v>32253.280342369711</v>
      </c>
      <c r="L53" s="143">
        <v>2888.6304625114453</v>
      </c>
      <c r="M53" s="143">
        <v>6789.3246387153267</v>
      </c>
      <c r="N53" s="143">
        <v>-404.5898360010633</v>
      </c>
      <c r="O53" s="138">
        <v>-8220.1596228981907</v>
      </c>
      <c r="P53" s="139">
        <v>1430.8349841828635</v>
      </c>
    </row>
    <row r="54" spans="1:16" x14ac:dyDescent="0.25">
      <c r="A54" s="11">
        <v>1998</v>
      </c>
      <c r="B54" s="111" t="s">
        <v>21</v>
      </c>
      <c r="C54" s="110">
        <v>23912.747218165514</v>
      </c>
      <c r="D54" s="111">
        <v>12089.466432165515</v>
      </c>
      <c r="E54" s="112">
        <v>11823.280785999999</v>
      </c>
      <c r="H54" s="144"/>
      <c r="I54" s="137" t="s">
        <v>22</v>
      </c>
      <c r="J54" s="143">
        <v>49107.296371047858</v>
      </c>
      <c r="K54" s="143">
        <v>39914.088264138139</v>
      </c>
      <c r="L54" s="143">
        <v>5441.9009141676152</v>
      </c>
      <c r="M54" s="143">
        <v>9193.2081069097185</v>
      </c>
      <c r="N54" s="143">
        <v>-15.833394924922686</v>
      </c>
      <c r="O54" s="138">
        <v>-9527.2302903371747</v>
      </c>
      <c r="P54" s="139">
        <v>334.02218342745687</v>
      </c>
    </row>
    <row r="55" spans="1:16" x14ac:dyDescent="0.25">
      <c r="A55" s="11"/>
      <c r="B55" s="111" t="s">
        <v>22</v>
      </c>
      <c r="C55" s="110">
        <v>26346.957212860267</v>
      </c>
      <c r="D55" s="111">
        <v>13187.896444860267</v>
      </c>
      <c r="E55" s="112">
        <v>13159.060767999999</v>
      </c>
      <c r="H55" s="144"/>
      <c r="I55" s="137" t="s">
        <v>23</v>
      </c>
      <c r="J55" s="143">
        <v>42867.363948673272</v>
      </c>
      <c r="K55" s="143">
        <v>42794.900498980001</v>
      </c>
      <c r="L55" s="143">
        <v>5345.4405829455482</v>
      </c>
      <c r="M55" s="143">
        <v>72.463449693270377</v>
      </c>
      <c r="N55" s="143">
        <v>-241.2661644156733</v>
      </c>
      <c r="O55" s="138">
        <v>-1034.2675555384562</v>
      </c>
      <c r="P55" s="139">
        <v>961.80410584518586</v>
      </c>
    </row>
    <row r="56" spans="1:16" x14ac:dyDescent="0.25">
      <c r="A56" s="11"/>
      <c r="B56" s="111" t="s">
        <v>23</v>
      </c>
      <c r="C56" s="110">
        <v>30003.241121493673</v>
      </c>
      <c r="D56" s="111">
        <v>13862.230861493672</v>
      </c>
      <c r="E56" s="112">
        <v>16141.010259999999</v>
      </c>
      <c r="H56" s="144"/>
      <c r="I56" s="137" t="s">
        <v>24</v>
      </c>
      <c r="J56" s="143">
        <v>40212.471543837266</v>
      </c>
      <c r="K56" s="143">
        <v>67585.782676101284</v>
      </c>
      <c r="L56" s="143">
        <v>4035.0252381896253</v>
      </c>
      <c r="M56" s="143">
        <v>-27373.311132264018</v>
      </c>
      <c r="N56" s="143">
        <v>-320.82765823412774</v>
      </c>
      <c r="O56" s="138">
        <v>26150.292470637294</v>
      </c>
      <c r="P56" s="139">
        <v>1223.0186616267231</v>
      </c>
    </row>
    <row r="57" spans="1:16" x14ac:dyDescent="0.25">
      <c r="A57" s="11"/>
      <c r="B57" s="111" t="s">
        <v>24</v>
      </c>
      <c r="C57" s="110">
        <v>31073.57291771239</v>
      </c>
      <c r="D57" s="111">
        <v>14902.87869152739</v>
      </c>
      <c r="E57" s="112">
        <v>16170.694226185</v>
      </c>
      <c r="H57" s="144"/>
      <c r="I57" s="137"/>
      <c r="J57" s="143"/>
      <c r="K57" s="143"/>
      <c r="L57" s="143"/>
      <c r="M57" s="143"/>
      <c r="N57" s="143"/>
      <c r="O57" s="138"/>
      <c r="P57" s="139"/>
    </row>
    <row r="58" spans="1:16" x14ac:dyDescent="0.25">
      <c r="A58" s="11"/>
      <c r="B58" s="111"/>
      <c r="C58" s="110"/>
      <c r="D58" s="111"/>
      <c r="E58" s="112"/>
      <c r="H58" s="144">
        <v>2012</v>
      </c>
      <c r="I58" s="137" t="s">
        <v>21</v>
      </c>
      <c r="J58" s="143">
        <v>42994.406920394402</v>
      </c>
      <c r="K58" s="143">
        <v>33044.726296784596</v>
      </c>
      <c r="L58" s="143">
        <v>3274.6679703077616</v>
      </c>
      <c r="M58" s="143">
        <v>9949.6806236098055</v>
      </c>
      <c r="N58" s="143">
        <v>932.35218850306694</v>
      </c>
      <c r="O58" s="138">
        <v>-10344.888918864321</v>
      </c>
      <c r="P58" s="139">
        <v>395.20829525451455</v>
      </c>
    </row>
    <row r="59" spans="1:16" x14ac:dyDescent="0.25">
      <c r="A59" s="11">
        <v>1999</v>
      </c>
      <c r="B59" s="111" t="s">
        <v>21</v>
      </c>
      <c r="C59" s="110">
        <v>33120.844795002893</v>
      </c>
      <c r="D59" s="111">
        <v>16259.799257078095</v>
      </c>
      <c r="E59" s="112">
        <v>16861.045537924801</v>
      </c>
      <c r="H59" s="144"/>
      <c r="I59" s="137" t="s">
        <v>22</v>
      </c>
      <c r="J59" s="143">
        <v>61205.027431474962</v>
      </c>
      <c r="K59" s="143">
        <v>42522.373176811539</v>
      </c>
      <c r="L59" s="143">
        <v>4440.9410689445322</v>
      </c>
      <c r="M59" s="143">
        <v>18682.654254663423</v>
      </c>
      <c r="N59" s="143">
        <v>1235.7061276132636</v>
      </c>
      <c r="O59" s="138">
        <v>-18411.517097474458</v>
      </c>
      <c r="P59" s="139">
        <v>-271.13715718896339</v>
      </c>
    </row>
    <row r="60" spans="1:16" x14ac:dyDescent="0.25">
      <c r="A60" s="11"/>
      <c r="B60" s="111" t="s">
        <v>22</v>
      </c>
      <c r="C60" s="110">
        <v>37303.516469023998</v>
      </c>
      <c r="D60" s="111">
        <v>17717.416469024</v>
      </c>
      <c r="E60" s="112">
        <v>19586.099999999999</v>
      </c>
      <c r="H60" s="144"/>
      <c r="I60" s="137" t="s">
        <v>23</v>
      </c>
      <c r="J60" s="143">
        <v>46698.628344526238</v>
      </c>
      <c r="K60" s="143">
        <v>44805.971569331516</v>
      </c>
      <c r="L60" s="143">
        <v>5620.251067880813</v>
      </c>
      <c r="M60" s="143">
        <v>1892.6567751947223</v>
      </c>
      <c r="N60" s="143">
        <v>1324.0825872879554</v>
      </c>
      <c r="O60" s="138">
        <v>-2122.9386211310912</v>
      </c>
      <c r="P60" s="139">
        <v>230.28184593636865</v>
      </c>
    </row>
    <row r="61" spans="1:16" x14ac:dyDescent="0.25">
      <c r="A61" s="11"/>
      <c r="B61" s="111" t="s">
        <v>23</v>
      </c>
      <c r="C61" s="110">
        <v>42417.181925699275</v>
      </c>
      <c r="D61" s="110">
        <v>20067.84759569927</v>
      </c>
      <c r="E61" s="112">
        <v>22349.334330000002</v>
      </c>
      <c r="H61" s="144"/>
      <c r="I61" s="137" t="s">
        <v>24</v>
      </c>
      <c r="J61" s="143">
        <v>42900.385210506043</v>
      </c>
      <c r="K61" s="143">
        <v>70436.150775105416</v>
      </c>
      <c r="L61" s="143">
        <v>3971.8280391794406</v>
      </c>
      <c r="M61" s="143">
        <v>-27535.765564599373</v>
      </c>
      <c r="N61" s="143">
        <v>2036.6969179705834</v>
      </c>
      <c r="O61" s="138">
        <v>27073.768084036932</v>
      </c>
      <c r="P61" s="139">
        <v>461.99748056243914</v>
      </c>
    </row>
    <row r="62" spans="1:16" x14ac:dyDescent="0.25">
      <c r="A62" s="11"/>
      <c r="B62" s="111" t="s">
        <v>24</v>
      </c>
      <c r="C62" s="110">
        <v>44743.259688483464</v>
      </c>
      <c r="D62" s="110">
        <v>21898.248303842258</v>
      </c>
      <c r="E62" s="112">
        <v>22845.011384641202</v>
      </c>
      <c r="H62" s="144"/>
      <c r="J62" s="143"/>
      <c r="K62" s="143"/>
      <c r="L62" s="143"/>
      <c r="M62" s="143"/>
      <c r="N62" s="143"/>
      <c r="O62" s="138"/>
      <c r="P62" s="139"/>
    </row>
    <row r="63" spans="1:16" x14ac:dyDescent="0.25">
      <c r="A63" s="11"/>
      <c r="B63" s="111"/>
      <c r="C63" s="110"/>
      <c r="D63" s="110"/>
      <c r="E63" s="112"/>
      <c r="H63" s="144">
        <v>2013</v>
      </c>
      <c r="I63" s="137" t="s">
        <v>21</v>
      </c>
      <c r="J63" s="143">
        <v>50360.250902946005</v>
      </c>
      <c r="K63" s="143">
        <v>40096.175102362082</v>
      </c>
      <c r="L63" s="143">
        <v>3137.8612868064884</v>
      </c>
      <c r="M63" s="143">
        <v>10264.075800583923</v>
      </c>
      <c r="N63" s="143">
        <v>597.28278962696197</v>
      </c>
      <c r="O63" s="138">
        <v>-10536.665898770967</v>
      </c>
      <c r="P63" s="139">
        <v>272.59009818704385</v>
      </c>
    </row>
    <row r="64" spans="1:16" x14ac:dyDescent="0.25">
      <c r="A64" s="11">
        <v>2000</v>
      </c>
      <c r="B64" s="111" t="s">
        <v>21</v>
      </c>
      <c r="C64" s="110">
        <v>49314.333713301501</v>
      </c>
      <c r="D64" s="110">
        <v>24627.693713301502</v>
      </c>
      <c r="E64" s="112">
        <v>24686.639999999999</v>
      </c>
      <c r="H64" s="144"/>
      <c r="I64" s="137" t="s">
        <v>22</v>
      </c>
      <c r="J64" s="143">
        <v>56185.568558312138</v>
      </c>
      <c r="K64" s="143">
        <v>49065.934277337343</v>
      </c>
      <c r="L64" s="143">
        <v>4763.6464493441144</v>
      </c>
      <c r="M64" s="143">
        <v>7119.6342809747948</v>
      </c>
      <c r="N64" s="143">
        <v>-1214.1605346017384</v>
      </c>
      <c r="O64" s="138">
        <v>-8084.6369969053039</v>
      </c>
      <c r="P64" s="139">
        <v>965.00271593050945</v>
      </c>
    </row>
    <row r="65" spans="1:16" x14ac:dyDescent="0.25">
      <c r="A65" s="11"/>
      <c r="B65" s="111" t="s">
        <v>22</v>
      </c>
      <c r="C65" s="110">
        <v>56305.912208482601</v>
      </c>
      <c r="D65" s="110">
        <v>28351.612208482602</v>
      </c>
      <c r="E65" s="112">
        <v>27954.3</v>
      </c>
      <c r="H65" s="144"/>
      <c r="I65" s="137" t="s">
        <v>23</v>
      </c>
      <c r="J65" s="143">
        <v>48487.037929441853</v>
      </c>
      <c r="K65" s="143">
        <v>49920.685564279695</v>
      </c>
      <c r="L65" s="143">
        <v>5098.6004975375354</v>
      </c>
      <c r="M65" s="143">
        <v>-1433.6476348378419</v>
      </c>
      <c r="N65" s="143">
        <v>1260.2773685820714</v>
      </c>
      <c r="O65" s="138">
        <v>419.72748187806667</v>
      </c>
      <c r="P65" s="139">
        <v>1013.9201529597752</v>
      </c>
    </row>
    <row r="66" spans="1:16" x14ac:dyDescent="0.25">
      <c r="A66" s="11"/>
      <c r="B66" s="111" t="s">
        <v>23</v>
      </c>
      <c r="C66" s="110">
        <v>60335.538574297505</v>
      </c>
      <c r="D66" s="110">
        <v>30194.338574297501</v>
      </c>
      <c r="E66" s="112">
        <v>30141.200000000001</v>
      </c>
      <c r="H66" s="144"/>
      <c r="I66" s="137" t="s">
        <v>24</v>
      </c>
      <c r="J66" s="143">
        <v>51788.369322085549</v>
      </c>
      <c r="K66" s="143">
        <v>74429.368349642347</v>
      </c>
      <c r="L66" s="143">
        <v>4370.5127517672463</v>
      </c>
      <c r="M66" s="143">
        <v>-22640.999027556798</v>
      </c>
      <c r="N66" s="143">
        <v>487.10282397479881</v>
      </c>
      <c r="O66" s="138">
        <v>21080.84203140108</v>
      </c>
      <c r="P66" s="139">
        <v>1560.156996155717</v>
      </c>
    </row>
    <row r="67" spans="1:16" x14ac:dyDescent="0.25">
      <c r="A67" s="11"/>
      <c r="B67" s="111" t="s">
        <v>24</v>
      </c>
      <c r="C67" s="110">
        <v>64543.186221657394</v>
      </c>
      <c r="D67" s="110">
        <v>32621.286221657396</v>
      </c>
      <c r="E67" s="112">
        <v>31921.9</v>
      </c>
      <c r="H67" s="144"/>
      <c r="I67" s="137"/>
      <c r="J67" s="143"/>
      <c r="K67" s="143"/>
      <c r="L67" s="143"/>
      <c r="M67" s="143"/>
      <c r="N67" s="143"/>
      <c r="O67" s="138"/>
      <c r="P67" s="139"/>
    </row>
    <row r="68" spans="1:16" x14ac:dyDescent="0.25">
      <c r="A68" s="11"/>
      <c r="B68" s="111"/>
      <c r="C68" s="110"/>
      <c r="D68" s="110"/>
      <c r="E68" s="112"/>
      <c r="H68" s="144">
        <v>2014</v>
      </c>
      <c r="I68" s="134" t="s">
        <v>29</v>
      </c>
      <c r="J68" s="143">
        <v>53633.191890186725</v>
      </c>
      <c r="K68" s="143">
        <v>50762.550497721248</v>
      </c>
      <c r="L68" s="143">
        <v>2916.9675160472129</v>
      </c>
      <c r="M68" s="143">
        <v>2870.6413924654771</v>
      </c>
      <c r="N68" s="143">
        <v>353.77660504967025</v>
      </c>
      <c r="O68" s="138">
        <v>-3899.0892688924814</v>
      </c>
      <c r="P68" s="139">
        <v>1028.4478764270045</v>
      </c>
    </row>
    <row r="69" spans="1:16" x14ac:dyDescent="0.25">
      <c r="A69" s="11">
        <v>2001</v>
      </c>
      <c r="B69" s="111" t="s">
        <v>21</v>
      </c>
      <c r="C69" s="110">
        <v>68636.614882987604</v>
      </c>
      <c r="D69" s="110">
        <v>34213.014882987598</v>
      </c>
      <c r="E69" s="112">
        <v>34423.599999999999</v>
      </c>
      <c r="H69" s="144"/>
      <c r="I69" s="137" t="s">
        <v>30</v>
      </c>
      <c r="J69" s="143">
        <v>58018.853297285445</v>
      </c>
      <c r="K69" s="143">
        <v>53790.337515791653</v>
      </c>
      <c r="L69" s="143">
        <v>4461.8158321922028</v>
      </c>
      <c r="M69" s="143">
        <v>4228.515781493792</v>
      </c>
      <c r="N69" s="143">
        <v>-639.58257357763978</v>
      </c>
      <c r="O69" s="138">
        <v>-4334.1813696081572</v>
      </c>
      <c r="P69" s="139">
        <v>105.66558811436511</v>
      </c>
    </row>
    <row r="70" spans="1:16" x14ac:dyDescent="0.25">
      <c r="A70" s="11"/>
      <c r="B70" s="111" t="s">
        <v>22</v>
      </c>
      <c r="C70" s="110">
        <v>73307.439402506308</v>
      </c>
      <c r="D70" s="110">
        <v>35788.139402506298</v>
      </c>
      <c r="E70" s="112">
        <v>37519.300000000003</v>
      </c>
      <c r="H70" s="144"/>
      <c r="I70" s="137" t="s">
        <v>31</v>
      </c>
      <c r="J70" s="143">
        <v>53602.899405371776</v>
      </c>
      <c r="K70" s="143">
        <v>61198.537107566706</v>
      </c>
      <c r="L70" s="143">
        <v>6220.985184191868</v>
      </c>
      <c r="M70" s="143">
        <v>-7595.6377021949302</v>
      </c>
      <c r="N70" s="143">
        <v>242.82595312830199</v>
      </c>
      <c r="O70" s="138">
        <v>4713.32893263604</v>
      </c>
      <c r="P70" s="139">
        <v>2882.3087695588902</v>
      </c>
    </row>
    <row r="71" spans="1:16" x14ac:dyDescent="0.25">
      <c r="A71" s="11"/>
      <c r="B71" s="111" t="s">
        <v>23</v>
      </c>
      <c r="C71" s="110">
        <v>78183.312310134803</v>
      </c>
      <c r="D71" s="110">
        <v>37939.0123101348</v>
      </c>
      <c r="E71" s="112">
        <v>40244.300000000003</v>
      </c>
      <c r="H71" s="144"/>
      <c r="I71" s="137" t="s">
        <v>32</v>
      </c>
      <c r="J71" s="143">
        <v>57758.434735158327</v>
      </c>
      <c r="K71" s="143">
        <v>70780.429255419498</v>
      </c>
      <c r="L71" s="143">
        <v>3750.8295027978925</v>
      </c>
      <c r="M71" s="143">
        <v>-13021.994520261171</v>
      </c>
      <c r="N71" s="143">
        <v>3614.7072500049899</v>
      </c>
      <c r="O71" s="138">
        <v>11984.539108873956</v>
      </c>
      <c r="P71" s="139">
        <v>1037.4554113872136</v>
      </c>
    </row>
    <row r="72" spans="1:16" x14ac:dyDescent="0.25">
      <c r="A72" s="11"/>
      <c r="B72" s="111" t="s">
        <v>24</v>
      </c>
      <c r="C72" s="110">
        <v>83264.23724373299</v>
      </c>
      <c r="D72" s="110">
        <v>41518.937643732999</v>
      </c>
      <c r="E72" s="112">
        <v>41745.299599999998</v>
      </c>
      <c r="H72" s="144"/>
      <c r="I72" s="137"/>
      <c r="J72" s="143"/>
      <c r="K72" s="143"/>
      <c r="L72" s="143"/>
      <c r="M72" s="143"/>
      <c r="N72" s="143"/>
      <c r="O72" s="138"/>
      <c r="P72" s="139"/>
    </row>
    <row r="73" spans="1:16" x14ac:dyDescent="0.25">
      <c r="A73" s="11"/>
      <c r="B73" s="111"/>
      <c r="C73" s="110"/>
      <c r="D73" s="110"/>
      <c r="E73" s="112"/>
      <c r="H73" s="144">
        <v>2015</v>
      </c>
      <c r="I73" s="134" t="s">
        <v>29</v>
      </c>
      <c r="J73" s="143">
        <v>47906.764146895723</v>
      </c>
      <c r="K73" s="143">
        <v>57429.895969641671</v>
      </c>
      <c r="L73" s="143">
        <v>3173.8139113251596</v>
      </c>
      <c r="M73" s="143">
        <v>-9523.1318227459487</v>
      </c>
      <c r="N73" s="143">
        <v>-4292.8229231592177</v>
      </c>
      <c r="O73" s="138">
        <v>7419.6252925337867</v>
      </c>
      <c r="P73" s="139">
        <v>2103.5065302121625</v>
      </c>
    </row>
    <row r="74" spans="1:16" x14ac:dyDescent="0.25">
      <c r="A74" s="11">
        <v>2002</v>
      </c>
      <c r="B74" s="111" t="s">
        <v>21</v>
      </c>
      <c r="C74" s="110">
        <v>83872.4115356814</v>
      </c>
      <c r="D74" s="110">
        <v>43491.366195681396</v>
      </c>
      <c r="E74" s="112">
        <v>40381.045339999997</v>
      </c>
      <c r="H74" s="144"/>
      <c r="I74" s="137" t="s">
        <v>30</v>
      </c>
      <c r="J74" s="143">
        <v>58459.911036484882</v>
      </c>
      <c r="K74" s="143">
        <v>62538.989708806468</v>
      </c>
      <c r="L74" s="143">
        <v>4124.7981239368328</v>
      </c>
      <c r="M74" s="143">
        <v>-4079.0786723215861</v>
      </c>
      <c r="N74" s="143">
        <v>-903.94802903278651</v>
      </c>
      <c r="O74" s="138">
        <v>1441.4347778187694</v>
      </c>
      <c r="P74" s="139">
        <v>2637.6438945028167</v>
      </c>
    </row>
    <row r="75" spans="1:16" x14ac:dyDescent="0.25">
      <c r="A75" s="11"/>
      <c r="B75" s="111" t="s">
        <v>22</v>
      </c>
      <c r="C75" s="110">
        <v>89371.950453306796</v>
      </c>
      <c r="D75" s="110">
        <v>47582.107233306793</v>
      </c>
      <c r="E75" s="112">
        <v>41789.843220000002</v>
      </c>
      <c r="H75" s="144"/>
      <c r="I75" s="137" t="s">
        <v>31</v>
      </c>
      <c r="J75" s="143">
        <v>56090.469412298473</v>
      </c>
      <c r="K75" s="143">
        <v>56872.497191664545</v>
      </c>
      <c r="L75" s="143">
        <v>7800.2754718404467</v>
      </c>
      <c r="M75" s="143">
        <v>-782.02777936607163</v>
      </c>
      <c r="N75" s="143">
        <v>-1930.114261030255</v>
      </c>
      <c r="O75" s="138">
        <v>-1545.8942137470585</v>
      </c>
      <c r="P75" s="139">
        <v>2327.9219931131302</v>
      </c>
    </row>
    <row r="76" spans="1:16" x14ac:dyDescent="0.25">
      <c r="A76" s="11"/>
      <c r="B76" s="111" t="s">
        <v>23</v>
      </c>
      <c r="C76" s="110">
        <v>98891.970497032089</v>
      </c>
      <c r="D76" s="110">
        <v>48403.304968184792</v>
      </c>
      <c r="E76" s="112">
        <v>50488.665528847298</v>
      </c>
      <c r="H76" s="144"/>
      <c r="I76" s="137" t="s">
        <v>32</v>
      </c>
      <c r="J76" s="143">
        <v>51672.481068189307</v>
      </c>
      <c r="K76" s="143">
        <v>64746.628058843504</v>
      </c>
      <c r="L76" s="143">
        <v>5112.4716690847317</v>
      </c>
      <c r="M76" s="143">
        <v>-13074.146990654197</v>
      </c>
      <c r="N76" s="143">
        <v>6221.4545328707209</v>
      </c>
      <c r="O76" s="138">
        <v>9305.5176126951319</v>
      </c>
      <c r="P76" s="139">
        <v>3768.6293779590646</v>
      </c>
    </row>
    <row r="77" spans="1:16" x14ac:dyDescent="0.25">
      <c r="A77" s="11"/>
      <c r="B77" s="111" t="s">
        <v>24</v>
      </c>
      <c r="C77" s="110">
        <v>102379.72134067636</v>
      </c>
      <c r="D77" s="110">
        <v>50797.719575621195</v>
      </c>
      <c r="E77" s="112">
        <v>51582.001765055167</v>
      </c>
      <c r="H77" s="144"/>
      <c r="I77" s="137"/>
      <c r="J77" s="143"/>
      <c r="K77" s="143"/>
      <c r="L77" s="143"/>
      <c r="M77" s="143"/>
      <c r="N77" s="143"/>
      <c r="O77" s="138"/>
      <c r="P77" s="139"/>
    </row>
    <row r="78" spans="1:16" x14ac:dyDescent="0.25">
      <c r="A78" s="11"/>
      <c r="B78" s="111"/>
      <c r="C78" s="110"/>
      <c r="D78" s="110"/>
      <c r="E78" s="112"/>
      <c r="H78" s="144">
        <v>2016</v>
      </c>
      <c r="I78" s="134" t="s">
        <v>29</v>
      </c>
      <c r="J78" s="143">
        <v>59962.330846353805</v>
      </c>
      <c r="K78" s="143">
        <v>54903.44961692622</v>
      </c>
      <c r="L78" s="143">
        <v>4093.979215698324</v>
      </c>
      <c r="M78" s="143">
        <v>5058.8812294275849</v>
      </c>
      <c r="N78" s="143">
        <v>-1905.0916171953452</v>
      </c>
      <c r="O78" s="138">
        <v>-5684.4431234616586</v>
      </c>
      <c r="P78" s="139">
        <v>625.56189403407416</v>
      </c>
    </row>
    <row r="79" spans="1:16" x14ac:dyDescent="0.25">
      <c r="A79" s="11">
        <v>2003</v>
      </c>
      <c r="B79" s="111" t="s">
        <v>21</v>
      </c>
      <c r="C79" s="110">
        <v>108659.3238149886</v>
      </c>
      <c r="D79" s="110">
        <v>53016.182856519503</v>
      </c>
      <c r="E79" s="112">
        <v>55643.140958469099</v>
      </c>
      <c r="H79" s="144"/>
      <c r="I79" s="137" t="s">
        <v>30</v>
      </c>
      <c r="J79" s="143">
        <v>75385.596461184381</v>
      </c>
      <c r="K79" s="143">
        <v>76241.00473100369</v>
      </c>
      <c r="L79" s="143">
        <v>5224.9834134051634</v>
      </c>
      <c r="M79" s="143">
        <v>-855.40826981930877</v>
      </c>
      <c r="N79" s="143">
        <v>-150.7633762604394</v>
      </c>
      <c r="O79" s="138">
        <v>-2506.4704218369402</v>
      </c>
      <c r="P79" s="139">
        <v>3361.878691656249</v>
      </c>
    </row>
    <row r="80" spans="1:16" x14ac:dyDescent="0.25">
      <c r="A80" s="11"/>
      <c r="B80" s="111" t="s">
        <v>22</v>
      </c>
      <c r="C80" s="110">
        <v>109109.76966676321</v>
      </c>
      <c r="D80" s="110">
        <v>54769.959768679109</v>
      </c>
      <c r="E80" s="112">
        <v>54339.809898084102</v>
      </c>
      <c r="H80" s="144"/>
      <c r="I80" s="137" t="s">
        <v>31</v>
      </c>
      <c r="J80" s="143">
        <v>51320.917183760066</v>
      </c>
      <c r="K80" s="143">
        <v>56354.691777194981</v>
      </c>
      <c r="L80" s="143">
        <v>10451.390075073779</v>
      </c>
      <c r="M80" s="143">
        <v>-5033.774593434915</v>
      </c>
      <c r="N80" s="143">
        <v>1240.641105251038</v>
      </c>
      <c r="O80" s="138">
        <v>2785.3068901262841</v>
      </c>
      <c r="P80" s="139">
        <v>2248.4677033086309</v>
      </c>
    </row>
    <row r="81" spans="1:16" x14ac:dyDescent="0.25">
      <c r="A81" s="11"/>
      <c r="B81" s="111" t="s">
        <v>23</v>
      </c>
      <c r="C81" s="110">
        <v>114080.45319524291</v>
      </c>
      <c r="D81" s="110">
        <v>56925.249065262709</v>
      </c>
      <c r="E81" s="112">
        <v>57155.2041299802</v>
      </c>
      <c r="H81" s="144"/>
      <c r="I81" s="137" t="s">
        <v>32</v>
      </c>
      <c r="J81" s="143">
        <v>51183.190375948543</v>
      </c>
      <c r="K81" s="143">
        <v>70326.019329478193</v>
      </c>
      <c r="L81" s="143">
        <v>3725.9879281201365</v>
      </c>
      <c r="M81" s="143">
        <v>-19142.82895352965</v>
      </c>
      <c r="N81" s="143">
        <v>2204.071918290917</v>
      </c>
      <c r="O81" s="138">
        <v>18006.404215370381</v>
      </c>
      <c r="P81" s="139">
        <v>1136.4247381592677</v>
      </c>
    </row>
    <row r="82" spans="1:16" x14ac:dyDescent="0.25">
      <c r="A82" s="11"/>
      <c r="B82" s="111" t="s">
        <v>24</v>
      </c>
      <c r="C82" s="110">
        <v>115913.5635377195</v>
      </c>
      <c r="D82" s="110">
        <v>58572.671029208002</v>
      </c>
      <c r="E82" s="112">
        <v>57340.892508511497</v>
      </c>
      <c r="H82" s="144"/>
      <c r="I82" s="137"/>
      <c r="J82" s="143"/>
      <c r="K82" s="143"/>
      <c r="L82" s="143"/>
      <c r="M82" s="143"/>
      <c r="N82" s="143"/>
      <c r="O82" s="138"/>
      <c r="P82" s="139"/>
    </row>
    <row r="83" spans="1:16" x14ac:dyDescent="0.25">
      <c r="A83" s="11"/>
      <c r="B83" s="111"/>
      <c r="C83" s="110"/>
      <c r="D83" s="110"/>
      <c r="E83" s="112"/>
      <c r="H83" s="144">
        <v>2017</v>
      </c>
      <c r="I83" s="134" t="s">
        <v>29</v>
      </c>
      <c r="J83" s="143">
        <v>52339.811779188283</v>
      </c>
      <c r="K83" s="143">
        <v>56509.226218252086</v>
      </c>
      <c r="L83" s="143">
        <v>4051.1804794989812</v>
      </c>
      <c r="M83" s="143">
        <v>-4169.414439063803</v>
      </c>
      <c r="N83" s="143">
        <v>-614.32312187185062</v>
      </c>
      <c r="O83" s="138">
        <v>404.75150889552788</v>
      </c>
      <c r="P83" s="139">
        <v>3764.6629301682751</v>
      </c>
    </row>
    <row r="84" spans="1:16" x14ac:dyDescent="0.25">
      <c r="A84" s="11">
        <v>2004</v>
      </c>
      <c r="B84" s="111" t="s">
        <v>21</v>
      </c>
      <c r="C84" s="110">
        <v>117422.83101077471</v>
      </c>
      <c r="D84" s="110">
        <v>62356.754821850402</v>
      </c>
      <c r="E84" s="112">
        <v>55066.0761889243</v>
      </c>
      <c r="H84" s="144"/>
      <c r="I84" s="137" t="s">
        <v>30</v>
      </c>
      <c r="J84" s="143">
        <v>68552.89922517899</v>
      </c>
      <c r="K84" s="143">
        <v>59736.807701788326</v>
      </c>
      <c r="L84" s="143">
        <v>7013.2845555995145</v>
      </c>
      <c r="M84" s="143">
        <v>8816.0915233906635</v>
      </c>
      <c r="N84" s="143">
        <v>-1240.6220100174169</v>
      </c>
      <c r="O84" s="138">
        <v>-13021.86029035418</v>
      </c>
      <c r="P84" s="139">
        <v>4205.7687669635152</v>
      </c>
    </row>
    <row r="85" spans="1:16" x14ac:dyDescent="0.25">
      <c r="A85" s="11"/>
      <c r="B85" s="111" t="s">
        <v>22</v>
      </c>
      <c r="C85" s="110">
        <v>117474.27671185081</v>
      </c>
      <c r="D85" s="110">
        <v>61308.992879928803</v>
      </c>
      <c r="E85" s="112">
        <v>56165.283831922003</v>
      </c>
      <c r="H85" s="144"/>
      <c r="I85" s="137" t="s">
        <v>31</v>
      </c>
      <c r="J85" s="143">
        <v>62648.178286291804</v>
      </c>
      <c r="K85" s="143">
        <v>57855.755209515642</v>
      </c>
      <c r="L85" s="143">
        <v>11352.806680476746</v>
      </c>
      <c r="M85" s="143">
        <v>4792.4230767761619</v>
      </c>
      <c r="N85" s="143">
        <v>295.78183774837777</v>
      </c>
      <c r="O85" s="138">
        <v>-4992.5662469904419</v>
      </c>
      <c r="P85" s="139">
        <v>200.14317021427996</v>
      </c>
    </row>
    <row r="86" spans="1:16" x14ac:dyDescent="0.25">
      <c r="A86" s="11"/>
      <c r="B86" s="111" t="s">
        <v>23</v>
      </c>
      <c r="C86" s="110">
        <v>119925.03054796167</v>
      </c>
      <c r="D86" s="110">
        <v>64775.746650244546</v>
      </c>
      <c r="E86" s="112">
        <v>55149.28389771712</v>
      </c>
      <c r="H86" s="144"/>
      <c r="I86" s="137" t="s">
        <v>32</v>
      </c>
      <c r="J86" s="143">
        <v>62647.222779683812</v>
      </c>
      <c r="K86" s="143">
        <v>96628.226746211061</v>
      </c>
      <c r="L86" s="143">
        <v>2906.9148634336038</v>
      </c>
      <c r="M86" s="143">
        <v>-33981.003966527249</v>
      </c>
      <c r="N86" s="143">
        <v>-1992.0166751581639</v>
      </c>
      <c r="O86" s="138">
        <v>32802.096660905983</v>
      </c>
      <c r="P86" s="139">
        <v>1178.9073056212637</v>
      </c>
    </row>
    <row r="87" spans="1:16" x14ac:dyDescent="0.25">
      <c r="A87" s="11"/>
      <c r="B87" s="111" t="s">
        <v>24</v>
      </c>
      <c r="C87" s="110">
        <v>119678.38223896685</v>
      </c>
      <c r="D87" s="110">
        <v>66323.342693841914</v>
      </c>
      <c r="E87" s="112">
        <v>53355.039545124942</v>
      </c>
      <c r="H87" s="144"/>
      <c r="I87" s="137"/>
      <c r="J87" s="143"/>
      <c r="K87" s="143"/>
      <c r="L87" s="143"/>
      <c r="M87" s="143"/>
      <c r="N87" s="143"/>
      <c r="O87" s="138"/>
      <c r="P87" s="139"/>
    </row>
    <row r="88" spans="1:16" x14ac:dyDescent="0.25">
      <c r="A88" s="11"/>
      <c r="B88" s="111"/>
      <c r="C88" s="110"/>
      <c r="D88" s="110"/>
      <c r="E88" s="112"/>
      <c r="H88" s="144">
        <v>2018</v>
      </c>
      <c r="I88" s="134" t="s">
        <v>29</v>
      </c>
      <c r="J88" s="143">
        <v>63820.519501487121</v>
      </c>
      <c r="K88" s="143">
        <v>62803.381089509494</v>
      </c>
      <c r="L88" s="143">
        <v>4280.9152411080149</v>
      </c>
      <c r="M88" s="143">
        <v>1017.1384119776267</v>
      </c>
      <c r="N88" s="143">
        <v>498.92728102865919</v>
      </c>
      <c r="O88" s="138">
        <v>-3770.480305929339</v>
      </c>
      <c r="P88" s="139">
        <v>2753.3418939517123</v>
      </c>
    </row>
    <row r="89" spans="1:16" x14ac:dyDescent="0.25">
      <c r="A89" s="11">
        <v>2005</v>
      </c>
      <c r="B89" s="111" t="s">
        <v>21</v>
      </c>
      <c r="C89" s="110">
        <v>126275.25157726693</v>
      </c>
      <c r="D89" s="110">
        <v>73018.292980283295</v>
      </c>
      <c r="E89" s="112">
        <v>53256.958596983641</v>
      </c>
      <c r="H89" s="144"/>
      <c r="I89" s="137" t="s">
        <v>30</v>
      </c>
      <c r="J89" s="143">
        <v>73277.623670690009</v>
      </c>
      <c r="K89" s="143">
        <v>79009.023975431555</v>
      </c>
      <c r="L89" s="143">
        <v>6127.572542643592</v>
      </c>
      <c r="M89" s="143">
        <v>-5731.4003047415463</v>
      </c>
      <c r="N89" s="143">
        <v>-405.29981630717623</v>
      </c>
      <c r="O89" s="138">
        <v>4046.9463766590748</v>
      </c>
      <c r="P89" s="139">
        <v>1684.4539280824715</v>
      </c>
    </row>
    <row r="90" spans="1:16" x14ac:dyDescent="0.25">
      <c r="A90" s="11"/>
      <c r="B90" s="111" t="s">
        <v>22</v>
      </c>
      <c r="C90" s="110">
        <v>125564.75620423519</v>
      </c>
      <c r="D90" s="110">
        <v>77933.17622968521</v>
      </c>
      <c r="E90" s="112">
        <v>47631.579974549983</v>
      </c>
      <c r="H90" s="144"/>
      <c r="I90" s="137" t="s">
        <v>31</v>
      </c>
      <c r="J90" s="143">
        <v>68486.236418044165</v>
      </c>
      <c r="K90" s="143">
        <v>122384.7634433558</v>
      </c>
      <c r="L90" s="143">
        <v>12678.876377328146</v>
      </c>
      <c r="M90" s="143">
        <v>-53898.527025311632</v>
      </c>
      <c r="N90" s="143">
        <v>-1721.5419614883151</v>
      </c>
      <c r="O90" s="138">
        <v>51336.765218855384</v>
      </c>
      <c r="P90" s="139">
        <v>2561.7618064562485</v>
      </c>
    </row>
    <row r="91" spans="1:16" x14ac:dyDescent="0.25">
      <c r="A91" s="11"/>
      <c r="B91" s="111" t="s">
        <v>23</v>
      </c>
      <c r="C91" s="110">
        <v>127031.26019605054</v>
      </c>
      <c r="D91" s="110">
        <v>80108.519811257385</v>
      </c>
      <c r="E91" s="112">
        <v>46922.740384793149</v>
      </c>
      <c r="H91" s="144"/>
      <c r="I91" s="137" t="s">
        <v>32</v>
      </c>
      <c r="J91" s="143">
        <v>88696.246355204625</v>
      </c>
      <c r="K91" s="143">
        <v>56131.319703115187</v>
      </c>
      <c r="L91" s="143">
        <v>3957.142029521483</v>
      </c>
      <c r="M91" s="143">
        <v>32564.926652089438</v>
      </c>
      <c r="N91" s="143">
        <v>3329.3044396713153</v>
      </c>
      <c r="O91" s="138">
        <v>-33331.249406638563</v>
      </c>
      <c r="P91" s="139">
        <v>766.32275454912224</v>
      </c>
    </row>
    <row r="92" spans="1:16" x14ac:dyDescent="0.25">
      <c r="A92" s="11"/>
      <c r="B92" s="111" t="s">
        <v>24</v>
      </c>
      <c r="C92" s="110">
        <v>132880.40925735811</v>
      </c>
      <c r="D92" s="110">
        <v>85295.390394106507</v>
      </c>
      <c r="E92" s="112">
        <v>47585.0188632516</v>
      </c>
      <c r="H92" s="144"/>
      <c r="I92" s="137"/>
      <c r="J92" s="143"/>
      <c r="K92" s="143"/>
      <c r="L92" s="143"/>
      <c r="M92" s="143"/>
      <c r="N92" s="143"/>
      <c r="O92" s="138"/>
      <c r="P92" s="139"/>
    </row>
    <row r="93" spans="1:16" x14ac:dyDescent="0.25">
      <c r="A93" s="11"/>
      <c r="B93" s="111"/>
      <c r="C93" s="110"/>
      <c r="D93" s="110"/>
      <c r="E93" s="112"/>
      <c r="H93" s="144">
        <v>2019</v>
      </c>
      <c r="I93" s="134" t="s">
        <v>29</v>
      </c>
      <c r="J93" s="143">
        <v>72397.149070175845</v>
      </c>
      <c r="K93" s="143">
        <v>68989.514488007306</v>
      </c>
      <c r="L93" s="143">
        <v>5547.4560849216741</v>
      </c>
      <c r="M93" s="143">
        <v>3407.6345821685391</v>
      </c>
      <c r="N93" s="143">
        <v>-954.4385485712819</v>
      </c>
      <c r="O93" s="138">
        <v>-7446.3400075735181</v>
      </c>
      <c r="P93" s="139">
        <v>4038.705425404979</v>
      </c>
    </row>
    <row r="94" spans="1:16" x14ac:dyDescent="0.25">
      <c r="A94" s="11">
        <v>2006</v>
      </c>
      <c r="B94" s="111" t="s">
        <v>21</v>
      </c>
      <c r="C94" s="110">
        <v>137188.26207457006</v>
      </c>
      <c r="D94" s="110">
        <v>91177.345216271162</v>
      </c>
      <c r="E94" s="112">
        <v>46010.916858298908</v>
      </c>
      <c r="H94" s="144"/>
      <c r="I94" s="137" t="s">
        <v>30</v>
      </c>
      <c r="J94" s="143">
        <v>85896.501512134564</v>
      </c>
      <c r="K94" s="143">
        <v>83762.311127997877</v>
      </c>
      <c r="L94" s="143">
        <v>7531.9606964191553</v>
      </c>
      <c r="M94" s="143">
        <v>2134.1903841366875</v>
      </c>
      <c r="N94" s="143">
        <v>-133.31992560109575</v>
      </c>
      <c r="O94" s="138">
        <v>-1569.5749155684739</v>
      </c>
      <c r="P94" s="139">
        <v>-564.6154685682136</v>
      </c>
    </row>
    <row r="95" spans="1:16" ht="15.75" thickBot="1" x14ac:dyDescent="0.3">
      <c r="A95" s="11"/>
      <c r="B95" s="111" t="s">
        <v>22</v>
      </c>
      <c r="C95" s="110">
        <v>143462.66314847418</v>
      </c>
      <c r="D95" s="110">
        <v>91957.775670201765</v>
      </c>
      <c r="E95" s="112">
        <v>51504.887478272401</v>
      </c>
      <c r="H95" s="145"/>
      <c r="I95" s="146"/>
      <c r="J95" s="147"/>
      <c r="K95" s="147"/>
      <c r="L95" s="147"/>
      <c r="M95" s="147"/>
      <c r="N95" s="147"/>
      <c r="O95" s="148"/>
      <c r="P95" s="149"/>
    </row>
    <row r="96" spans="1:16" x14ac:dyDescent="0.25">
      <c r="A96" s="11"/>
      <c r="B96" s="111" t="s">
        <v>23</v>
      </c>
      <c r="C96" s="110">
        <v>141471.03716395758</v>
      </c>
      <c r="D96" s="110">
        <v>89055.746729536841</v>
      </c>
      <c r="E96" s="112">
        <v>52415.290434420735</v>
      </c>
      <c r="H96" s="150" t="s">
        <v>129</v>
      </c>
      <c r="I96" s="150"/>
      <c r="J96" s="150"/>
      <c r="K96" s="150"/>
      <c r="L96" s="150"/>
      <c r="M96" s="150"/>
      <c r="N96" s="150"/>
      <c r="O96" s="150"/>
      <c r="P96" s="150"/>
    </row>
    <row r="97" spans="1:16" x14ac:dyDescent="0.25">
      <c r="A97" s="11"/>
      <c r="B97" s="111" t="s">
        <v>24</v>
      </c>
      <c r="C97" s="110">
        <v>143992.13726044548</v>
      </c>
      <c r="D97" s="110">
        <v>91410.315202606012</v>
      </c>
      <c r="E97" s="112">
        <v>52581.822057839476</v>
      </c>
      <c r="H97" s="150" t="s">
        <v>130</v>
      </c>
      <c r="I97" s="150"/>
      <c r="J97" s="150"/>
      <c r="K97" s="150"/>
      <c r="L97" s="150"/>
      <c r="M97" s="150"/>
      <c r="N97" s="150"/>
      <c r="O97" s="150"/>
      <c r="P97" s="150"/>
    </row>
    <row r="98" spans="1:16" x14ac:dyDescent="0.25">
      <c r="A98" s="11"/>
      <c r="B98" s="111"/>
      <c r="C98" s="110"/>
      <c r="D98" s="110"/>
      <c r="E98" s="112"/>
      <c r="H98" s="150" t="s">
        <v>131</v>
      </c>
      <c r="I98" s="150"/>
      <c r="J98" s="150"/>
      <c r="K98" s="150"/>
      <c r="L98" s="150"/>
      <c r="M98" s="150"/>
      <c r="N98" s="150"/>
      <c r="O98" s="150"/>
      <c r="P98" s="150"/>
    </row>
    <row r="99" spans="1:16" x14ac:dyDescent="0.25">
      <c r="A99" s="11">
        <v>2007</v>
      </c>
      <c r="B99" s="111" t="s">
        <v>27</v>
      </c>
      <c r="C99" s="110">
        <v>141636.44180319988</v>
      </c>
      <c r="D99" s="110">
        <v>91281.156457191915</v>
      </c>
      <c r="E99" s="112">
        <v>50355.28534600795</v>
      </c>
      <c r="H99" s="173" t="s">
        <v>132</v>
      </c>
      <c r="I99" s="173"/>
      <c r="J99" s="173"/>
      <c r="K99" s="173"/>
      <c r="L99" s="173"/>
      <c r="M99" s="173"/>
      <c r="N99" s="173"/>
      <c r="O99" s="173"/>
      <c r="P99" s="173"/>
    </row>
    <row r="100" spans="1:16" x14ac:dyDescent="0.25">
      <c r="A100" s="11"/>
      <c r="B100" s="111" t="s">
        <v>25</v>
      </c>
      <c r="C100" s="110">
        <v>142986.33367361568</v>
      </c>
      <c r="D100" s="110">
        <v>96882.728617523637</v>
      </c>
      <c r="E100" s="112">
        <v>46103.605056092041</v>
      </c>
      <c r="H100" s="151" t="s">
        <v>133</v>
      </c>
      <c r="I100" s="150"/>
      <c r="J100" s="150"/>
      <c r="K100" s="150"/>
      <c r="L100" s="150"/>
      <c r="M100" s="150"/>
      <c r="N100" s="150"/>
      <c r="O100" s="150"/>
      <c r="P100" s="150"/>
    </row>
    <row r="101" spans="1:16" x14ac:dyDescent="0.25">
      <c r="A101" s="11"/>
      <c r="B101" s="111" t="s">
        <v>23</v>
      </c>
      <c r="C101" s="110">
        <v>144686.40065827986</v>
      </c>
      <c r="D101" s="110">
        <v>97517.744619712306</v>
      </c>
      <c r="E101" s="112">
        <v>47168.656038567562</v>
      </c>
    </row>
    <row r="102" spans="1:16" x14ac:dyDescent="0.25">
      <c r="A102" s="11"/>
      <c r="B102" s="111" t="s">
        <v>24</v>
      </c>
      <c r="C102" s="110">
        <v>141991.23150439878</v>
      </c>
      <c r="D102" s="110">
        <v>94324.686222550532</v>
      </c>
      <c r="E102" s="112">
        <v>47666.545281848244</v>
      </c>
    </row>
    <row r="103" spans="1:16" x14ac:dyDescent="0.25">
      <c r="A103" s="11"/>
      <c r="B103" s="111"/>
      <c r="C103" s="110"/>
      <c r="D103" s="110"/>
      <c r="E103" s="112"/>
    </row>
    <row r="104" spans="1:16" x14ac:dyDescent="0.25">
      <c r="A104" s="11">
        <v>2008</v>
      </c>
      <c r="B104" s="111" t="s">
        <v>21</v>
      </c>
      <c r="C104" s="110">
        <v>144620.85471817382</v>
      </c>
      <c r="D104" s="110">
        <v>100546.01257436204</v>
      </c>
      <c r="E104" s="112">
        <v>44074.842143811788</v>
      </c>
    </row>
    <row r="105" spans="1:16" x14ac:dyDescent="0.25">
      <c r="A105" s="11"/>
      <c r="B105" s="111" t="s">
        <v>22</v>
      </c>
      <c r="C105" s="110">
        <v>148316.50322888061</v>
      </c>
      <c r="D105" s="110">
        <v>102300.42320905245</v>
      </c>
      <c r="E105" s="112">
        <v>46016.080019828158</v>
      </c>
    </row>
    <row r="106" spans="1:16" x14ac:dyDescent="0.25">
      <c r="A106" s="11"/>
      <c r="B106" s="111" t="s">
        <v>23</v>
      </c>
      <c r="C106" s="110">
        <v>153913.18309453464</v>
      </c>
      <c r="D106" s="110">
        <v>102691.52392961833</v>
      </c>
      <c r="E106" s="112">
        <v>51221.659164916309</v>
      </c>
    </row>
    <row r="107" spans="1:16" x14ac:dyDescent="0.25">
      <c r="A107" s="11"/>
      <c r="B107" s="111" t="s">
        <v>24</v>
      </c>
      <c r="C107" s="110">
        <v>159660.30491775338</v>
      </c>
      <c r="D107" s="110">
        <v>105026.00068958681</v>
      </c>
      <c r="E107" s="112">
        <v>54634.304228166562</v>
      </c>
    </row>
    <row r="108" spans="1:16" x14ac:dyDescent="0.25">
      <c r="A108" s="11"/>
      <c r="B108" s="111"/>
      <c r="C108" s="110"/>
      <c r="D108" s="110"/>
      <c r="E108" s="112"/>
    </row>
    <row r="109" spans="1:16" x14ac:dyDescent="0.25">
      <c r="A109" s="11">
        <v>2009</v>
      </c>
      <c r="B109" s="111" t="s">
        <v>21</v>
      </c>
      <c r="C109" s="110">
        <v>178388.73358336737</v>
      </c>
      <c r="D109" s="110">
        <v>113502.11545543386</v>
      </c>
      <c r="E109" s="112">
        <v>64886.618127933529</v>
      </c>
    </row>
    <row r="110" spans="1:16" x14ac:dyDescent="0.25">
      <c r="A110" s="11"/>
      <c r="B110" s="111" t="s">
        <v>22</v>
      </c>
      <c r="C110" s="110">
        <v>172411.16483761431</v>
      </c>
      <c r="D110" s="110">
        <v>115829.08568251083</v>
      </c>
      <c r="E110" s="112">
        <v>56582.079155103471</v>
      </c>
    </row>
    <row r="111" spans="1:16" x14ac:dyDescent="0.25">
      <c r="A111" s="11"/>
      <c r="B111" s="111" t="s">
        <v>23</v>
      </c>
      <c r="C111" s="110">
        <v>166974.69468516891</v>
      </c>
      <c r="D111" s="110">
        <v>115087.49305373782</v>
      </c>
      <c r="E111" s="112">
        <v>51887.201631431104</v>
      </c>
    </row>
    <row r="112" spans="1:16" x14ac:dyDescent="0.25">
      <c r="A112" s="11"/>
      <c r="B112" s="111" t="s">
        <v>24</v>
      </c>
      <c r="C112" s="110">
        <v>176684.11990112084</v>
      </c>
      <c r="D112" s="110">
        <v>117329.66422209842</v>
      </c>
      <c r="E112" s="112">
        <v>59354.455679022401</v>
      </c>
    </row>
    <row r="113" spans="1:5" x14ac:dyDescent="0.25">
      <c r="A113" s="11"/>
      <c r="B113" s="111"/>
      <c r="C113" s="110"/>
      <c r="D113" s="110"/>
      <c r="E113" s="112"/>
    </row>
    <row r="114" spans="1:5" x14ac:dyDescent="0.25">
      <c r="A114" s="11">
        <v>2010</v>
      </c>
      <c r="B114" s="111" t="s">
        <v>21</v>
      </c>
      <c r="C114" s="110">
        <v>177505.29506194082</v>
      </c>
      <c r="D114" s="110">
        <v>122078.93176860808</v>
      </c>
      <c r="E114" s="112">
        <v>55426.363293332754</v>
      </c>
    </row>
    <row r="115" spans="1:5" x14ac:dyDescent="0.25">
      <c r="A115" s="11"/>
      <c r="B115" s="111" t="s">
        <v>22</v>
      </c>
      <c r="C115" s="110">
        <v>184950.79357580809</v>
      </c>
      <c r="D115" s="110">
        <v>127583.93731592862</v>
      </c>
      <c r="E115" s="112">
        <v>57366.856259879474</v>
      </c>
    </row>
    <row r="116" spans="1:5" x14ac:dyDescent="0.25">
      <c r="A116" s="11"/>
      <c r="B116" s="111" t="s">
        <v>23</v>
      </c>
      <c r="C116" s="110">
        <v>185706.36050237247</v>
      </c>
      <c r="D116" s="110">
        <v>130461.6543741307</v>
      </c>
      <c r="E116" s="112">
        <v>55244.706128241778</v>
      </c>
    </row>
    <row r="117" spans="1:5" x14ac:dyDescent="0.25">
      <c r="A117" s="11"/>
      <c r="B117" s="111" t="s">
        <v>24</v>
      </c>
      <c r="C117" s="110">
        <v>190270.86276768587</v>
      </c>
      <c r="D117" s="110">
        <v>130961.94877955459</v>
      </c>
      <c r="E117" s="112">
        <v>59308.91398813128</v>
      </c>
    </row>
    <row r="118" spans="1:5" x14ac:dyDescent="0.25">
      <c r="A118" s="11"/>
      <c r="B118" s="111"/>
      <c r="C118" s="110"/>
      <c r="D118" s="110"/>
      <c r="E118" s="112"/>
    </row>
    <row r="119" spans="1:5" x14ac:dyDescent="0.25">
      <c r="A119" s="11">
        <v>2011</v>
      </c>
      <c r="B119" s="111" t="s">
        <v>21</v>
      </c>
      <c r="C119" s="110">
        <v>195644.0524187359</v>
      </c>
      <c r="D119" s="110">
        <v>137266.90390122088</v>
      </c>
      <c r="E119" s="112">
        <v>58377.148517515008</v>
      </c>
    </row>
    <row r="120" spans="1:5" x14ac:dyDescent="0.25">
      <c r="A120" s="11"/>
      <c r="B120" s="111" t="s">
        <v>22</v>
      </c>
      <c r="C120" s="110">
        <v>190644.64299661678</v>
      </c>
      <c r="D120" s="110">
        <v>135874.53269956031</v>
      </c>
      <c r="E120" s="112">
        <v>54770.110297056453</v>
      </c>
    </row>
    <row r="121" spans="1:5" x14ac:dyDescent="0.25">
      <c r="A121" s="11"/>
      <c r="B121" s="111" t="s">
        <v>23</v>
      </c>
      <c r="C121" s="110">
        <v>202888.57118262223</v>
      </c>
      <c r="D121" s="110">
        <v>140890.55037565855</v>
      </c>
      <c r="E121" s="112">
        <v>61998.020806963672</v>
      </c>
    </row>
    <row r="122" spans="1:5" x14ac:dyDescent="0.25">
      <c r="A122" s="11"/>
      <c r="B122" s="111" t="s">
        <v>24</v>
      </c>
      <c r="C122" s="110">
        <v>207809.453342375</v>
      </c>
      <c r="D122" s="110">
        <v>143828.30187624626</v>
      </c>
      <c r="E122" s="112">
        <v>63981.151466128729</v>
      </c>
    </row>
    <row r="123" spans="1:5" x14ac:dyDescent="0.25">
      <c r="A123" s="11"/>
      <c r="B123" s="111"/>
      <c r="C123" s="110"/>
      <c r="D123" s="110"/>
      <c r="E123" s="112"/>
    </row>
    <row r="124" spans="1:5" x14ac:dyDescent="0.25">
      <c r="A124" s="11">
        <v>2012</v>
      </c>
      <c r="B124" s="111" t="s">
        <v>21</v>
      </c>
      <c r="C124" s="110">
        <v>209582.47597746071</v>
      </c>
      <c r="D124" s="110">
        <v>150049.73935045881</v>
      </c>
      <c r="E124" s="112">
        <v>59532.73662700189</v>
      </c>
    </row>
    <row r="125" spans="1:5" x14ac:dyDescent="0.25">
      <c r="A125" s="11"/>
      <c r="B125" s="111" t="s">
        <v>22</v>
      </c>
      <c r="C125" s="110">
        <v>210639.32006608779</v>
      </c>
      <c r="D125" s="110">
        <v>151761.26063204961</v>
      </c>
      <c r="E125" s="112">
        <v>58878.059434038172</v>
      </c>
    </row>
    <row r="126" spans="1:5" x14ac:dyDescent="0.25">
      <c r="A126" s="11"/>
      <c r="B126" s="111" t="s">
        <v>23</v>
      </c>
      <c r="C126" s="110">
        <v>213269.28650294914</v>
      </c>
      <c r="D126" s="110">
        <v>153050.47084078589</v>
      </c>
      <c r="E126" s="112">
        <v>60218.815662163237</v>
      </c>
    </row>
    <row r="127" spans="1:5" x14ac:dyDescent="0.25">
      <c r="A127" s="11"/>
      <c r="B127" s="111" t="s">
        <v>24</v>
      </c>
      <c r="C127" s="110">
        <v>213923.73061164099</v>
      </c>
      <c r="D127" s="110">
        <v>154402.46455763711</v>
      </c>
      <c r="E127" s="112">
        <v>59521.266054003885</v>
      </c>
    </row>
    <row r="128" spans="1:5" x14ac:dyDescent="0.25">
      <c r="A128" s="11"/>
      <c r="B128" s="111"/>
      <c r="C128" s="110"/>
      <c r="D128" s="110"/>
      <c r="E128" s="112"/>
    </row>
    <row r="129" spans="1:5" x14ac:dyDescent="0.25">
      <c r="A129" s="11">
        <v>2013</v>
      </c>
      <c r="B129" s="111" t="s">
        <v>21</v>
      </c>
      <c r="C129" s="110">
        <v>221566.24944783247</v>
      </c>
      <c r="D129" s="110">
        <v>159736.16971546703</v>
      </c>
      <c r="E129" s="112">
        <v>61830.079732365455</v>
      </c>
    </row>
    <row r="130" spans="1:5" x14ac:dyDescent="0.25">
      <c r="A130" s="11"/>
      <c r="B130" s="111" t="s">
        <v>22</v>
      </c>
      <c r="C130" s="110">
        <v>226766.03592476243</v>
      </c>
      <c r="D130" s="110">
        <v>162776.43868823632</v>
      </c>
      <c r="E130" s="112">
        <v>63989.597236526097</v>
      </c>
    </row>
    <row r="131" spans="1:5" x14ac:dyDescent="0.25">
      <c r="A131" s="11"/>
      <c r="B131" s="111" t="s">
        <v>23</v>
      </c>
      <c r="C131" s="110">
        <v>242476.09608776768</v>
      </c>
      <c r="D131" s="110">
        <v>174521.07048953979</v>
      </c>
      <c r="E131" s="112">
        <v>67955.025598227905</v>
      </c>
    </row>
    <row r="132" spans="1:5" x14ac:dyDescent="0.25">
      <c r="A132" s="11"/>
      <c r="B132" s="111" t="s">
        <v>24</v>
      </c>
      <c r="C132" s="110">
        <v>244714.24184273154</v>
      </c>
      <c r="D132" s="110">
        <v>175877.34581389488</v>
      </c>
      <c r="E132" s="112">
        <v>68836.896028836665</v>
      </c>
    </row>
    <row r="133" spans="1:5" x14ac:dyDescent="0.25">
      <c r="A133" s="11"/>
      <c r="B133" s="111"/>
      <c r="C133" s="110"/>
      <c r="D133" s="110"/>
      <c r="E133" s="112"/>
    </row>
    <row r="134" spans="1:5" x14ac:dyDescent="0.25">
      <c r="A134" s="11">
        <v>2014</v>
      </c>
      <c r="B134" s="111" t="s">
        <v>21</v>
      </c>
      <c r="C134" s="110">
        <v>260176.83177156374</v>
      </c>
      <c r="D134" s="110">
        <v>186550.99253954817</v>
      </c>
      <c r="E134" s="112">
        <v>73625.839232015584</v>
      </c>
    </row>
    <row r="135" spans="1:5" x14ac:dyDescent="0.25">
      <c r="A135" s="11"/>
      <c r="B135" s="111" t="s">
        <v>22</v>
      </c>
      <c r="C135" s="110">
        <v>258300.55505225202</v>
      </c>
      <c r="D135" s="110">
        <v>188413.07202947253</v>
      </c>
      <c r="E135" s="112">
        <v>69887.483022779474</v>
      </c>
    </row>
    <row r="136" spans="1:5" x14ac:dyDescent="0.25">
      <c r="A136" s="11"/>
      <c r="B136" s="111" t="s">
        <v>23</v>
      </c>
      <c r="C136" s="110">
        <v>266083.91884071857</v>
      </c>
      <c r="D136" s="110">
        <v>191840.13607821483</v>
      </c>
      <c r="E136" s="112">
        <v>74243.782762503761</v>
      </c>
    </row>
    <row r="137" spans="1:5" x14ac:dyDescent="0.25">
      <c r="A137" s="11"/>
      <c r="B137" s="111" t="s">
        <v>24</v>
      </c>
      <c r="C137" s="110">
        <v>285400.29678944405</v>
      </c>
      <c r="D137" s="110">
        <v>195610.20185407184</v>
      </c>
      <c r="E137" s="112">
        <v>89790.094935372239</v>
      </c>
    </row>
    <row r="138" spans="1:5" x14ac:dyDescent="0.25">
      <c r="A138" s="11"/>
      <c r="B138" s="111"/>
      <c r="C138" s="110"/>
      <c r="D138" s="110"/>
      <c r="E138" s="112"/>
    </row>
    <row r="139" spans="1:5" x14ac:dyDescent="0.25">
      <c r="A139" s="11">
        <v>2015</v>
      </c>
      <c r="B139" s="111" t="s">
        <v>21</v>
      </c>
      <c r="C139" s="110">
        <v>302522.80683113163</v>
      </c>
      <c r="D139" s="110">
        <v>200049.32128139786</v>
      </c>
      <c r="E139" s="112">
        <v>102473.48554973378</v>
      </c>
    </row>
    <row r="140" spans="1:5" x14ac:dyDescent="0.25">
      <c r="A140" s="11"/>
      <c r="B140" s="111" t="s">
        <v>22</v>
      </c>
      <c r="C140" s="110">
        <v>311441.44954120106</v>
      </c>
      <c r="D140" s="110">
        <v>209557.2261554437</v>
      </c>
      <c r="E140" s="112">
        <v>101884.22338575734</v>
      </c>
    </row>
    <row r="141" spans="1:5" x14ac:dyDescent="0.25">
      <c r="A141" s="11"/>
      <c r="B141" s="111" t="s">
        <v>23</v>
      </c>
      <c r="C141" s="110">
        <v>337960.65159042331</v>
      </c>
      <c r="D141" s="110">
        <v>212548.20627747104</v>
      </c>
      <c r="E141" s="112">
        <v>125412.44531295224</v>
      </c>
    </row>
    <row r="142" spans="1:5" x14ac:dyDescent="0.25">
      <c r="A142" s="11"/>
      <c r="B142" s="111" t="s">
        <v>24</v>
      </c>
      <c r="C142" s="110">
        <v>330715.63593636418</v>
      </c>
      <c r="D142" s="110">
        <v>201106.66142063428</v>
      </c>
      <c r="E142" s="112">
        <v>129608.97451572992</v>
      </c>
    </row>
    <row r="143" spans="1:5" x14ac:dyDescent="0.25">
      <c r="A143" s="11"/>
      <c r="B143" s="111"/>
      <c r="C143" s="110"/>
      <c r="D143" s="110"/>
      <c r="E143" s="112"/>
    </row>
    <row r="144" spans="1:5" x14ac:dyDescent="0.25">
      <c r="A144" s="11">
        <v>2016</v>
      </c>
      <c r="B144" s="111" t="s">
        <v>21</v>
      </c>
      <c r="C144" s="110">
        <v>344682.17639850709</v>
      </c>
      <c r="D144" s="110">
        <v>215316.10744673235</v>
      </c>
      <c r="E144" s="112">
        <v>129366.06895177477</v>
      </c>
    </row>
    <row r="145" spans="1:5" x14ac:dyDescent="0.25">
      <c r="A145" s="11"/>
      <c r="B145" s="111" t="s">
        <v>22</v>
      </c>
      <c r="C145" s="110">
        <v>347058.49488608562</v>
      </c>
      <c r="D145" s="110">
        <v>220908.45409580719</v>
      </c>
      <c r="E145" s="112">
        <v>126150.04079027842</v>
      </c>
    </row>
    <row r="146" spans="1:5" x14ac:dyDescent="0.25">
      <c r="A146" s="11"/>
      <c r="B146" s="111" t="s">
        <v>23</v>
      </c>
      <c r="C146" s="110">
        <v>353290.34556257498</v>
      </c>
      <c r="D146" s="110">
        <v>229079.90902246122</v>
      </c>
      <c r="E146" s="112">
        <v>124210.43654011375</v>
      </c>
    </row>
    <row r="147" spans="1:5" x14ac:dyDescent="0.25">
      <c r="A147" s="11"/>
      <c r="B147" s="111" t="s">
        <v>24</v>
      </c>
      <c r="C147" s="110">
        <v>366222.42526725272</v>
      </c>
      <c r="D147" s="110">
        <v>232142.65673932762</v>
      </c>
      <c r="E147" s="112">
        <v>134079.76852792507</v>
      </c>
    </row>
    <row r="148" spans="1:5" x14ac:dyDescent="0.25">
      <c r="A148" s="11"/>
      <c r="B148" s="111"/>
      <c r="C148" s="110"/>
      <c r="D148" s="110"/>
      <c r="E148" s="112"/>
    </row>
    <row r="149" spans="1:5" x14ac:dyDescent="0.25">
      <c r="A149" s="11">
        <v>2017</v>
      </c>
      <c r="B149" s="111" t="s">
        <v>29</v>
      </c>
      <c r="C149" s="110">
        <v>376351.75626427762</v>
      </c>
      <c r="D149" s="110">
        <v>244588.88207866266</v>
      </c>
      <c r="E149" s="112">
        <v>131762.87418561493</v>
      </c>
    </row>
    <row r="150" spans="1:5" x14ac:dyDescent="0.25">
      <c r="A150" s="11"/>
      <c r="B150" s="111" t="s">
        <v>30</v>
      </c>
      <c r="C150" s="110">
        <v>383705.33304690098</v>
      </c>
      <c r="D150" s="110">
        <v>244640.33621381104</v>
      </c>
      <c r="E150" s="112">
        <v>139064.99683308994</v>
      </c>
    </row>
    <row r="151" spans="1:5" x14ac:dyDescent="0.25">
      <c r="A151" s="11"/>
      <c r="B151" s="111" t="s">
        <v>31</v>
      </c>
      <c r="C151" s="110">
        <v>394333.03719320253</v>
      </c>
      <c r="D151" s="110">
        <v>254340.84461356848</v>
      </c>
      <c r="E151" s="112">
        <v>139992.19257963402</v>
      </c>
    </row>
    <row r="152" spans="1:5" x14ac:dyDescent="0.25">
      <c r="A152" s="11"/>
      <c r="B152" s="111" t="s">
        <v>32</v>
      </c>
      <c r="C152" s="110">
        <v>399487.85055303812</v>
      </c>
      <c r="D152" s="110">
        <v>256844.8338719075</v>
      </c>
      <c r="E152" s="112">
        <v>142643.01668113063</v>
      </c>
    </row>
    <row r="153" spans="1:5" x14ac:dyDescent="0.25">
      <c r="A153" s="11"/>
      <c r="B153" s="111"/>
      <c r="C153" s="110"/>
      <c r="D153" s="110"/>
      <c r="E153" s="112"/>
    </row>
    <row r="154" spans="1:5" x14ac:dyDescent="0.25">
      <c r="A154" s="11">
        <v>2018</v>
      </c>
      <c r="B154" s="111" t="s">
        <v>29</v>
      </c>
      <c r="C154" s="110">
        <v>406162.16577342793</v>
      </c>
      <c r="D154" s="110">
        <v>269576.22504098027</v>
      </c>
      <c r="E154" s="112">
        <v>136585.94073244769</v>
      </c>
    </row>
    <row r="155" spans="1:5" x14ac:dyDescent="0.25">
      <c r="A155" s="11"/>
      <c r="B155" s="111" t="s">
        <v>30</v>
      </c>
      <c r="C155" s="110">
        <v>426917.48995126819</v>
      </c>
      <c r="D155" s="110">
        <v>284169.06237177039</v>
      </c>
      <c r="E155" s="112">
        <v>142748.42757949783</v>
      </c>
    </row>
    <row r="156" spans="1:5" x14ac:dyDescent="0.25">
      <c r="A156" s="11"/>
      <c r="B156" s="111" t="s">
        <v>31</v>
      </c>
      <c r="C156" s="110">
        <v>442433.03895061783</v>
      </c>
      <c r="D156" s="110">
        <v>297460.5869864439</v>
      </c>
      <c r="E156" s="112">
        <v>144972.45196417393</v>
      </c>
    </row>
    <row r="157" spans="1:5" x14ac:dyDescent="0.25">
      <c r="A157" s="11"/>
      <c r="B157" s="111" t="s">
        <v>32</v>
      </c>
      <c r="C157" s="110">
        <v>459287.20262451679</v>
      </c>
      <c r="D157" s="110">
        <v>295164.93165831355</v>
      </c>
      <c r="E157" s="112">
        <v>164122.27096620324</v>
      </c>
    </row>
    <row r="158" spans="1:5" x14ac:dyDescent="0.25">
      <c r="A158" s="11"/>
      <c r="B158" s="111"/>
      <c r="C158" s="110"/>
      <c r="D158" s="110"/>
      <c r="E158" s="112"/>
    </row>
    <row r="159" spans="1:5" x14ac:dyDescent="0.25">
      <c r="A159" s="11">
        <v>2019</v>
      </c>
      <c r="B159" s="111" t="s">
        <v>29</v>
      </c>
      <c r="C159" s="110">
        <v>472877.85680080077</v>
      </c>
      <c r="D159" s="110">
        <v>310191.14336146752</v>
      </c>
      <c r="E159" s="112">
        <v>162686.71343933328</v>
      </c>
    </row>
    <row r="160" spans="1:5" x14ac:dyDescent="0.25">
      <c r="A160" s="11"/>
      <c r="B160" s="111" t="s">
        <v>30</v>
      </c>
      <c r="C160" s="110">
        <v>481443.44996062608</v>
      </c>
      <c r="D160" s="110">
        <v>317851.89357609267</v>
      </c>
      <c r="E160" s="112">
        <v>163591.55638453341</v>
      </c>
    </row>
    <row r="161" spans="1:5" x14ac:dyDescent="0.25">
      <c r="A161" s="11"/>
      <c r="B161" s="111" t="s">
        <v>31</v>
      </c>
      <c r="C161" s="110">
        <v>491679.40679610951</v>
      </c>
      <c r="D161" s="110">
        <v>315679.78000688303</v>
      </c>
      <c r="E161" s="112">
        <v>175999.62678922649</v>
      </c>
    </row>
    <row r="162" spans="1:5" ht="15.75" thickBot="1" x14ac:dyDescent="0.3">
      <c r="A162" s="119"/>
      <c r="B162" s="120"/>
      <c r="C162" s="121"/>
      <c r="D162" s="121"/>
      <c r="E162" s="122"/>
    </row>
    <row r="163" spans="1:5" x14ac:dyDescent="0.25">
      <c r="B163" s="123"/>
      <c r="C163" s="123"/>
    </row>
    <row r="164" spans="1:5" x14ac:dyDescent="0.25">
      <c r="A164" s="123" t="s">
        <v>115</v>
      </c>
      <c r="C164" s="123"/>
    </row>
    <row r="165" spans="1:5" x14ac:dyDescent="0.25">
      <c r="A165" s="123"/>
      <c r="C165" s="123"/>
    </row>
    <row r="166" spans="1:5" x14ac:dyDescent="0.25">
      <c r="B166" s="123"/>
      <c r="C166" s="123"/>
    </row>
    <row r="167" spans="1:5" x14ac:dyDescent="0.25">
      <c r="B167" s="123"/>
      <c r="C167" s="123"/>
      <c r="D167" s="123"/>
    </row>
    <row r="168" spans="1:5" x14ac:dyDescent="0.25">
      <c r="B168" s="123"/>
      <c r="C168" s="123"/>
      <c r="D168" s="123"/>
    </row>
    <row r="169" spans="1:5" x14ac:dyDescent="0.25">
      <c r="B169" s="123"/>
      <c r="C169" s="123"/>
      <c r="D169" s="123"/>
    </row>
    <row r="170" spans="1:5" x14ac:dyDescent="0.25">
      <c r="B170" s="123"/>
      <c r="C170" s="123"/>
      <c r="D170" s="123"/>
    </row>
    <row r="171" spans="1:5" x14ac:dyDescent="0.25">
      <c r="B171" s="123"/>
      <c r="C171" s="123"/>
      <c r="D171" s="123"/>
    </row>
    <row r="172" spans="1:5" x14ac:dyDescent="0.25">
      <c r="B172" s="123"/>
      <c r="C172" s="123"/>
      <c r="D172" s="123"/>
    </row>
    <row r="173" spans="1:5" x14ac:dyDescent="0.25">
      <c r="B173" s="123"/>
      <c r="C173" s="123"/>
      <c r="D173" s="123"/>
    </row>
    <row r="174" spans="1:5" x14ac:dyDescent="0.25">
      <c r="B174" s="123"/>
      <c r="C174" s="123"/>
      <c r="D174" s="123"/>
    </row>
    <row r="175" spans="1:5" x14ac:dyDescent="0.25">
      <c r="B175" s="123"/>
      <c r="C175" s="123"/>
      <c r="D175" s="123"/>
    </row>
    <row r="176" spans="1:5" x14ac:dyDescent="0.25">
      <c r="B176" s="123"/>
      <c r="C176" s="123"/>
      <c r="D176" s="123"/>
    </row>
    <row r="177" spans="2:4" x14ac:dyDescent="0.25">
      <c r="B177" s="123"/>
      <c r="C177" s="123"/>
      <c r="D177" s="123"/>
    </row>
    <row r="178" spans="2:4" x14ac:dyDescent="0.25">
      <c r="D178" s="123"/>
    </row>
    <row r="179" spans="2:4" x14ac:dyDescent="0.25">
      <c r="D179" s="123"/>
    </row>
    <row r="180" spans="2:4" x14ac:dyDescent="0.25">
      <c r="D180" s="123"/>
    </row>
    <row r="181" spans="2:4" x14ac:dyDescent="0.25">
      <c r="D181" s="123"/>
    </row>
    <row r="182" spans="2:4" x14ac:dyDescent="0.25">
      <c r="D182" s="123"/>
    </row>
    <row r="183" spans="2:4" x14ac:dyDescent="0.25">
      <c r="D183" s="123"/>
    </row>
    <row r="184" spans="2:4" x14ac:dyDescent="0.25">
      <c r="D184" s="123"/>
    </row>
    <row r="185" spans="2:4" x14ac:dyDescent="0.25">
      <c r="D185" s="123"/>
    </row>
    <row r="186" spans="2:4" x14ac:dyDescent="0.25">
      <c r="D186" s="123"/>
    </row>
    <row r="187" spans="2:4" x14ac:dyDescent="0.25">
      <c r="D187" s="123"/>
    </row>
    <row r="188" spans="2:4" x14ac:dyDescent="0.25">
      <c r="D188" s="123"/>
    </row>
    <row r="189" spans="2:4" x14ac:dyDescent="0.25">
      <c r="D189" s="123"/>
    </row>
    <row r="190" spans="2:4" x14ac:dyDescent="0.25">
      <c r="D190" s="123"/>
    </row>
    <row r="191" spans="2:4" x14ac:dyDescent="0.25">
      <c r="D191" s="123"/>
    </row>
    <row r="192" spans="2:4" x14ac:dyDescent="0.25">
      <c r="D192" s="123"/>
    </row>
    <row r="193" spans="4:4" x14ac:dyDescent="0.25">
      <c r="D193" s="123"/>
    </row>
    <row r="194" spans="4:4" x14ac:dyDescent="0.25">
      <c r="D194" s="123"/>
    </row>
    <row r="195" spans="4:4" x14ac:dyDescent="0.25">
      <c r="D195" s="123"/>
    </row>
    <row r="196" spans="4:4" x14ac:dyDescent="0.25">
      <c r="D196" s="123"/>
    </row>
    <row r="197" spans="4:4" x14ac:dyDescent="0.25">
      <c r="D197" s="123"/>
    </row>
    <row r="198" spans="4:4" x14ac:dyDescent="0.25">
      <c r="D198" s="123"/>
    </row>
    <row r="199" spans="4:4" x14ac:dyDescent="0.25">
      <c r="D199" s="123"/>
    </row>
    <row r="200" spans="4:4" x14ac:dyDescent="0.25">
      <c r="D200" s="123"/>
    </row>
    <row r="201" spans="4:4" x14ac:dyDescent="0.25">
      <c r="D201" s="123"/>
    </row>
    <row r="202" spans="4:4" x14ac:dyDescent="0.25">
      <c r="D202" s="123"/>
    </row>
    <row r="203" spans="4:4" x14ac:dyDescent="0.25">
      <c r="D203" s="123"/>
    </row>
    <row r="204" spans="4:4" x14ac:dyDescent="0.25">
      <c r="D204" s="123"/>
    </row>
    <row r="205" spans="4:4" x14ac:dyDescent="0.25">
      <c r="D205" s="123"/>
    </row>
    <row r="206" spans="4:4" x14ac:dyDescent="0.25">
      <c r="D206" s="123"/>
    </row>
    <row r="207" spans="4:4" x14ac:dyDescent="0.25">
      <c r="D207" s="123"/>
    </row>
    <row r="208" spans="4:4" x14ac:dyDescent="0.25">
      <c r="D208" s="123"/>
    </row>
    <row r="209" spans="4:4" x14ac:dyDescent="0.25">
      <c r="D209" s="123"/>
    </row>
    <row r="210" spans="4:4" x14ac:dyDescent="0.25">
      <c r="D210" s="123"/>
    </row>
    <row r="211" spans="4:4" x14ac:dyDescent="0.25">
      <c r="D211" s="123"/>
    </row>
    <row r="212" spans="4:4" x14ac:dyDescent="0.25">
      <c r="D212" s="123"/>
    </row>
    <row r="213" spans="4:4" x14ac:dyDescent="0.25">
      <c r="D213" s="123"/>
    </row>
    <row r="214" spans="4:4" x14ac:dyDescent="0.25">
      <c r="D214" s="123"/>
    </row>
    <row r="215" spans="4:4" x14ac:dyDescent="0.25">
      <c r="D215" s="123"/>
    </row>
    <row r="216" spans="4:4" x14ac:dyDescent="0.25">
      <c r="D216" s="123"/>
    </row>
    <row r="217" spans="4:4" x14ac:dyDescent="0.25">
      <c r="D217" s="123"/>
    </row>
    <row r="218" spans="4:4" x14ac:dyDescent="0.25">
      <c r="D218" s="123"/>
    </row>
    <row r="219" spans="4:4" x14ac:dyDescent="0.25">
      <c r="D219" s="123"/>
    </row>
    <row r="220" spans="4:4" x14ac:dyDescent="0.25">
      <c r="D220" s="123"/>
    </row>
    <row r="221" spans="4:4" x14ac:dyDescent="0.25">
      <c r="D221" s="123"/>
    </row>
    <row r="222" spans="4:4" x14ac:dyDescent="0.25">
      <c r="D222" s="123"/>
    </row>
    <row r="223" spans="4:4" x14ac:dyDescent="0.25">
      <c r="D223" s="123"/>
    </row>
    <row r="224" spans="4:4" x14ac:dyDescent="0.25">
      <c r="D224" s="123"/>
    </row>
    <row r="225" spans="4:4" x14ac:dyDescent="0.25">
      <c r="D225" s="123"/>
    </row>
    <row r="226" spans="4:4" x14ac:dyDescent="0.25">
      <c r="D226" s="123"/>
    </row>
    <row r="227" spans="4:4" x14ac:dyDescent="0.25">
      <c r="D227" s="123"/>
    </row>
    <row r="228" spans="4:4" x14ac:dyDescent="0.25">
      <c r="D228" s="123"/>
    </row>
    <row r="229" spans="4:4" x14ac:dyDescent="0.25">
      <c r="D229" s="123"/>
    </row>
    <row r="230" spans="4:4" x14ac:dyDescent="0.25">
      <c r="D230" s="123"/>
    </row>
    <row r="231" spans="4:4" x14ac:dyDescent="0.25">
      <c r="D231" s="123"/>
    </row>
    <row r="232" spans="4:4" x14ac:dyDescent="0.25">
      <c r="D232" s="123"/>
    </row>
    <row r="233" spans="4:4" x14ac:dyDescent="0.25">
      <c r="D233" s="123"/>
    </row>
    <row r="234" spans="4:4" x14ac:dyDescent="0.25">
      <c r="D234" s="123"/>
    </row>
    <row r="235" spans="4:4" x14ac:dyDescent="0.25">
      <c r="D235" s="123"/>
    </row>
    <row r="236" spans="4:4" x14ac:dyDescent="0.25">
      <c r="D236" s="123"/>
    </row>
    <row r="237" spans="4:4" x14ac:dyDescent="0.25">
      <c r="D237" s="123"/>
    </row>
    <row r="238" spans="4:4" x14ac:dyDescent="0.25">
      <c r="D238" s="123"/>
    </row>
    <row r="239" spans="4:4" x14ac:dyDescent="0.25">
      <c r="D239" s="123"/>
    </row>
    <row r="240" spans="4:4" x14ac:dyDescent="0.25">
      <c r="D240" s="123"/>
    </row>
    <row r="241" spans="4:4" x14ac:dyDescent="0.25">
      <c r="D241" s="123"/>
    </row>
    <row r="242" spans="4:4" x14ac:dyDescent="0.25">
      <c r="D242" s="123"/>
    </row>
    <row r="243" spans="4:4" x14ac:dyDescent="0.25">
      <c r="D243" s="123"/>
    </row>
    <row r="244" spans="4:4" x14ac:dyDescent="0.25">
      <c r="D244" s="123"/>
    </row>
    <row r="245" spans="4:4" x14ac:dyDescent="0.25">
      <c r="D245" s="123"/>
    </row>
    <row r="246" spans="4:4" x14ac:dyDescent="0.25">
      <c r="D246" s="123"/>
    </row>
    <row r="247" spans="4:4" x14ac:dyDescent="0.25">
      <c r="D247" s="123"/>
    </row>
    <row r="248" spans="4:4" x14ac:dyDescent="0.25">
      <c r="D248" s="123"/>
    </row>
    <row r="249" spans="4:4" x14ac:dyDescent="0.25">
      <c r="D249" s="123"/>
    </row>
    <row r="250" spans="4:4" x14ac:dyDescent="0.25">
      <c r="D250" s="123"/>
    </row>
    <row r="251" spans="4:4" x14ac:dyDescent="0.25">
      <c r="D251" s="123"/>
    </row>
    <row r="252" spans="4:4" x14ac:dyDescent="0.25">
      <c r="D252" s="123"/>
    </row>
    <row r="253" spans="4:4" x14ac:dyDescent="0.25">
      <c r="D253" s="123"/>
    </row>
    <row r="254" spans="4:4" x14ac:dyDescent="0.25">
      <c r="D254" s="123"/>
    </row>
    <row r="255" spans="4:4" x14ac:dyDescent="0.25">
      <c r="D255" s="123"/>
    </row>
    <row r="256" spans="4:4" x14ac:dyDescent="0.25">
      <c r="D256" s="123"/>
    </row>
    <row r="257" spans="4:4" x14ac:dyDescent="0.25">
      <c r="D257" s="123"/>
    </row>
    <row r="258" spans="4:4" x14ac:dyDescent="0.25">
      <c r="D258" s="123"/>
    </row>
    <row r="259" spans="4:4" x14ac:dyDescent="0.25">
      <c r="D259" s="123"/>
    </row>
    <row r="260" spans="4:4" x14ac:dyDescent="0.25">
      <c r="D260" s="123"/>
    </row>
    <row r="261" spans="4:4" x14ac:dyDescent="0.25">
      <c r="D261" s="123"/>
    </row>
    <row r="262" spans="4:4" x14ac:dyDescent="0.25">
      <c r="D262" s="123"/>
    </row>
    <row r="263" spans="4:4" x14ac:dyDescent="0.25">
      <c r="D263" s="123"/>
    </row>
    <row r="264" spans="4:4" x14ac:dyDescent="0.25">
      <c r="D264" s="123"/>
    </row>
    <row r="265" spans="4:4" x14ac:dyDescent="0.25">
      <c r="D265" s="123"/>
    </row>
    <row r="266" spans="4:4" x14ac:dyDescent="0.25">
      <c r="D266" s="123"/>
    </row>
    <row r="267" spans="4:4" x14ac:dyDescent="0.25">
      <c r="D267" s="123"/>
    </row>
    <row r="268" spans="4:4" x14ac:dyDescent="0.25">
      <c r="D268" s="123"/>
    </row>
    <row r="269" spans="4:4" x14ac:dyDescent="0.25">
      <c r="D269" s="123"/>
    </row>
    <row r="270" spans="4:4" x14ac:dyDescent="0.25">
      <c r="D270" s="123"/>
    </row>
    <row r="271" spans="4:4" x14ac:dyDescent="0.25">
      <c r="D271" s="123"/>
    </row>
    <row r="272" spans="4:4" x14ac:dyDescent="0.25">
      <c r="D272" s="123"/>
    </row>
    <row r="273" spans="4:4" x14ac:dyDescent="0.25">
      <c r="D273" s="123"/>
    </row>
    <row r="274" spans="4:4" x14ac:dyDescent="0.25">
      <c r="D274" s="123"/>
    </row>
    <row r="275" spans="4:4" x14ac:dyDescent="0.25">
      <c r="D275" s="123"/>
    </row>
    <row r="276" spans="4:4" x14ac:dyDescent="0.25">
      <c r="D276" s="123"/>
    </row>
    <row r="277" spans="4:4" x14ac:dyDescent="0.25">
      <c r="D277" s="123"/>
    </row>
    <row r="278" spans="4:4" x14ac:dyDescent="0.25">
      <c r="D278" s="123"/>
    </row>
    <row r="279" spans="4:4" x14ac:dyDescent="0.25">
      <c r="D279" s="123"/>
    </row>
    <row r="280" spans="4:4" x14ac:dyDescent="0.25">
      <c r="D280" s="123"/>
    </row>
    <row r="281" spans="4:4" x14ac:dyDescent="0.25">
      <c r="D281" s="123"/>
    </row>
    <row r="282" spans="4:4" x14ac:dyDescent="0.25">
      <c r="D282" s="123"/>
    </row>
    <row r="283" spans="4:4" x14ac:dyDescent="0.25">
      <c r="D283" s="123"/>
    </row>
    <row r="284" spans="4:4" x14ac:dyDescent="0.25">
      <c r="D284" s="123"/>
    </row>
    <row r="285" spans="4:4" x14ac:dyDescent="0.25">
      <c r="D285" s="123"/>
    </row>
    <row r="286" spans="4:4" x14ac:dyDescent="0.25">
      <c r="D286" s="123"/>
    </row>
    <row r="287" spans="4:4" x14ac:dyDescent="0.25">
      <c r="D287" s="123"/>
    </row>
    <row r="288" spans="4:4" x14ac:dyDescent="0.25">
      <c r="D288" s="123"/>
    </row>
    <row r="289" spans="4:4" x14ac:dyDescent="0.25">
      <c r="D289" s="123"/>
    </row>
    <row r="290" spans="4:4" x14ac:dyDescent="0.25">
      <c r="D290" s="123"/>
    </row>
    <row r="291" spans="4:4" x14ac:dyDescent="0.25">
      <c r="D291" s="123"/>
    </row>
    <row r="292" spans="4:4" x14ac:dyDescent="0.25">
      <c r="D292" s="123"/>
    </row>
    <row r="293" spans="4:4" x14ac:dyDescent="0.25">
      <c r="D293" s="123"/>
    </row>
    <row r="294" spans="4:4" x14ac:dyDescent="0.25">
      <c r="D294" s="123"/>
    </row>
    <row r="295" spans="4:4" x14ac:dyDescent="0.25">
      <c r="D295" s="123"/>
    </row>
    <row r="296" spans="4:4" x14ac:dyDescent="0.25">
      <c r="D296" s="123"/>
    </row>
    <row r="297" spans="4:4" x14ac:dyDescent="0.25">
      <c r="D297" s="123"/>
    </row>
    <row r="298" spans="4:4" x14ac:dyDescent="0.25">
      <c r="D298" s="123"/>
    </row>
    <row r="299" spans="4:4" x14ac:dyDescent="0.25">
      <c r="D299" s="123"/>
    </row>
    <row r="300" spans="4:4" x14ac:dyDescent="0.25">
      <c r="D300" s="123"/>
    </row>
    <row r="301" spans="4:4" x14ac:dyDescent="0.25">
      <c r="D301" s="123"/>
    </row>
    <row r="302" spans="4:4" x14ac:dyDescent="0.25">
      <c r="D302" s="123"/>
    </row>
    <row r="303" spans="4:4" x14ac:dyDescent="0.25">
      <c r="D303" s="123"/>
    </row>
    <row r="304" spans="4:4" x14ac:dyDescent="0.25">
      <c r="D304" s="123"/>
    </row>
    <row r="305" spans="4:4" x14ac:dyDescent="0.25">
      <c r="D305" s="123"/>
    </row>
    <row r="306" spans="4:4" x14ac:dyDescent="0.25">
      <c r="D306" s="123"/>
    </row>
    <row r="307" spans="4:4" x14ac:dyDescent="0.25">
      <c r="D307" s="123"/>
    </row>
    <row r="308" spans="4:4" x14ac:dyDescent="0.25">
      <c r="D308" s="123"/>
    </row>
    <row r="309" spans="4:4" x14ac:dyDescent="0.25">
      <c r="D309" s="123"/>
    </row>
    <row r="310" spans="4:4" x14ac:dyDescent="0.25">
      <c r="D310" s="123"/>
    </row>
    <row r="311" spans="4:4" x14ac:dyDescent="0.25">
      <c r="D311" s="123"/>
    </row>
    <row r="312" spans="4:4" x14ac:dyDescent="0.25">
      <c r="D312" s="123"/>
    </row>
    <row r="313" spans="4:4" x14ac:dyDescent="0.25">
      <c r="D313" s="123"/>
    </row>
    <row r="314" spans="4:4" x14ac:dyDescent="0.25">
      <c r="D314" s="123"/>
    </row>
    <row r="315" spans="4:4" x14ac:dyDescent="0.25">
      <c r="D315" s="123"/>
    </row>
    <row r="316" spans="4:4" x14ac:dyDescent="0.25">
      <c r="D316" s="123"/>
    </row>
    <row r="317" spans="4:4" x14ac:dyDescent="0.25">
      <c r="D317" s="123"/>
    </row>
    <row r="318" spans="4:4" x14ac:dyDescent="0.25">
      <c r="D318" s="123"/>
    </row>
    <row r="319" spans="4:4" x14ac:dyDescent="0.25">
      <c r="D319" s="123"/>
    </row>
    <row r="320" spans="4:4" x14ac:dyDescent="0.25">
      <c r="D320" s="123"/>
    </row>
    <row r="321" spans="4:4" x14ac:dyDescent="0.25">
      <c r="D321" s="123"/>
    </row>
    <row r="322" spans="4:4" x14ac:dyDescent="0.25">
      <c r="D322" s="123"/>
    </row>
    <row r="323" spans="4:4" x14ac:dyDescent="0.25">
      <c r="D323" s="123"/>
    </row>
    <row r="324" spans="4:4" x14ac:dyDescent="0.25">
      <c r="D324" s="123"/>
    </row>
    <row r="325" spans="4:4" x14ac:dyDescent="0.25">
      <c r="D325" s="123"/>
    </row>
    <row r="326" spans="4:4" x14ac:dyDescent="0.25">
      <c r="D326" s="123"/>
    </row>
    <row r="327" spans="4:4" x14ac:dyDescent="0.25">
      <c r="D327" s="123"/>
    </row>
    <row r="328" spans="4:4" x14ac:dyDescent="0.25">
      <c r="D328" s="123"/>
    </row>
    <row r="329" spans="4:4" x14ac:dyDescent="0.25">
      <c r="D329" s="123"/>
    </row>
    <row r="330" spans="4:4" x14ac:dyDescent="0.25">
      <c r="D330" s="123"/>
    </row>
    <row r="331" spans="4:4" x14ac:dyDescent="0.25">
      <c r="D331" s="123"/>
    </row>
    <row r="332" spans="4:4" x14ac:dyDescent="0.25">
      <c r="D332" s="123"/>
    </row>
    <row r="333" spans="4:4" x14ac:dyDescent="0.25">
      <c r="D333" s="123"/>
    </row>
    <row r="334" spans="4:4" x14ac:dyDescent="0.25">
      <c r="D334" s="123"/>
    </row>
    <row r="335" spans="4:4" x14ac:dyDescent="0.25">
      <c r="D335" s="123"/>
    </row>
    <row r="336" spans="4:4" x14ac:dyDescent="0.25">
      <c r="D336" s="123"/>
    </row>
    <row r="337" spans="4:4" x14ac:dyDescent="0.25">
      <c r="D337" s="123"/>
    </row>
    <row r="338" spans="4:4" x14ac:dyDescent="0.25">
      <c r="D338" s="123"/>
    </row>
    <row r="339" spans="4:4" x14ac:dyDescent="0.25">
      <c r="D339" s="123"/>
    </row>
    <row r="340" spans="4:4" x14ac:dyDescent="0.25">
      <c r="D340" s="123"/>
    </row>
    <row r="341" spans="4:4" x14ac:dyDescent="0.25">
      <c r="D341" s="123"/>
    </row>
    <row r="342" spans="4:4" x14ac:dyDescent="0.25">
      <c r="D342" s="123"/>
    </row>
    <row r="343" spans="4:4" x14ac:dyDescent="0.25">
      <c r="D343" s="123"/>
    </row>
    <row r="344" spans="4:4" x14ac:dyDescent="0.25">
      <c r="D344" s="123"/>
    </row>
    <row r="345" spans="4:4" x14ac:dyDescent="0.25">
      <c r="D345" s="123"/>
    </row>
    <row r="346" spans="4:4" x14ac:dyDescent="0.25">
      <c r="D346" s="123"/>
    </row>
    <row r="347" spans="4:4" x14ac:dyDescent="0.25">
      <c r="D347" s="123"/>
    </row>
    <row r="348" spans="4:4" x14ac:dyDescent="0.25">
      <c r="D348" s="123"/>
    </row>
    <row r="349" spans="4:4" x14ac:dyDescent="0.25">
      <c r="D349" s="123"/>
    </row>
    <row r="350" spans="4:4" x14ac:dyDescent="0.25">
      <c r="D350" s="123"/>
    </row>
    <row r="351" spans="4:4" x14ac:dyDescent="0.25">
      <c r="D351" s="123"/>
    </row>
    <row r="352" spans="4:4" x14ac:dyDescent="0.25">
      <c r="D352" s="123"/>
    </row>
    <row r="353" spans="4:4" x14ac:dyDescent="0.25">
      <c r="D353" s="123"/>
    </row>
    <row r="354" spans="4:4" x14ac:dyDescent="0.25">
      <c r="D354" s="123"/>
    </row>
    <row r="355" spans="4:4" x14ac:dyDescent="0.25">
      <c r="D355" s="123"/>
    </row>
    <row r="356" spans="4:4" x14ac:dyDescent="0.25">
      <c r="D356" s="123"/>
    </row>
    <row r="357" spans="4:4" x14ac:dyDescent="0.25">
      <c r="D357" s="123"/>
    </row>
    <row r="358" spans="4:4" x14ac:dyDescent="0.25">
      <c r="D358" s="123"/>
    </row>
    <row r="359" spans="4:4" x14ac:dyDescent="0.25">
      <c r="D359" s="123"/>
    </row>
    <row r="360" spans="4:4" x14ac:dyDescent="0.25">
      <c r="D360" s="123"/>
    </row>
    <row r="361" spans="4:4" x14ac:dyDescent="0.25">
      <c r="D361" s="123"/>
    </row>
    <row r="362" spans="4:4" x14ac:dyDescent="0.25">
      <c r="D362" s="123"/>
    </row>
    <row r="363" spans="4:4" x14ac:dyDescent="0.25">
      <c r="D363" s="123"/>
    </row>
    <row r="364" spans="4:4" x14ac:dyDescent="0.25">
      <c r="D364" s="123"/>
    </row>
    <row r="365" spans="4:4" x14ac:dyDescent="0.25">
      <c r="D365" s="123"/>
    </row>
    <row r="366" spans="4:4" x14ac:dyDescent="0.25">
      <c r="D366" s="123"/>
    </row>
    <row r="367" spans="4:4" x14ac:dyDescent="0.25">
      <c r="D367" s="123"/>
    </row>
    <row r="368" spans="4:4" x14ac:dyDescent="0.25">
      <c r="D368" s="123"/>
    </row>
    <row r="369" spans="4:4" x14ac:dyDescent="0.25">
      <c r="D369" s="123"/>
    </row>
    <row r="370" spans="4:4" x14ac:dyDescent="0.25">
      <c r="D370" s="123"/>
    </row>
    <row r="371" spans="4:4" x14ac:dyDescent="0.25">
      <c r="D371" s="123"/>
    </row>
    <row r="372" spans="4:4" x14ac:dyDescent="0.25">
      <c r="D372" s="123"/>
    </row>
    <row r="373" spans="4:4" x14ac:dyDescent="0.25">
      <c r="D373" s="123"/>
    </row>
    <row r="374" spans="4:4" x14ac:dyDescent="0.25">
      <c r="D374" s="123"/>
    </row>
    <row r="375" spans="4:4" x14ac:dyDescent="0.25">
      <c r="D375" s="123"/>
    </row>
    <row r="376" spans="4:4" x14ac:dyDescent="0.25">
      <c r="D376" s="123"/>
    </row>
    <row r="377" spans="4:4" x14ac:dyDescent="0.25">
      <c r="D377" s="123"/>
    </row>
    <row r="378" spans="4:4" x14ac:dyDescent="0.25">
      <c r="D378" s="123"/>
    </row>
    <row r="379" spans="4:4" x14ac:dyDescent="0.25">
      <c r="D379" s="123"/>
    </row>
    <row r="380" spans="4:4" x14ac:dyDescent="0.25">
      <c r="D380" s="123"/>
    </row>
    <row r="381" spans="4:4" x14ac:dyDescent="0.25">
      <c r="D381" s="123"/>
    </row>
    <row r="382" spans="4:4" x14ac:dyDescent="0.25">
      <c r="D382" s="123"/>
    </row>
    <row r="383" spans="4:4" x14ac:dyDescent="0.25">
      <c r="D383" s="123"/>
    </row>
    <row r="384" spans="4:4" x14ac:dyDescent="0.25">
      <c r="D384" s="123"/>
    </row>
    <row r="385" spans="4:4" x14ac:dyDescent="0.25">
      <c r="D385" s="123"/>
    </row>
    <row r="386" spans="4:4" x14ac:dyDescent="0.25">
      <c r="D386" s="123"/>
    </row>
    <row r="387" spans="4:4" x14ac:dyDescent="0.25">
      <c r="D387" s="123"/>
    </row>
    <row r="388" spans="4:4" x14ac:dyDescent="0.25">
      <c r="D388" s="123"/>
    </row>
    <row r="389" spans="4:4" x14ac:dyDescent="0.25">
      <c r="D389" s="123"/>
    </row>
    <row r="390" spans="4:4" x14ac:dyDescent="0.25">
      <c r="D390" s="123"/>
    </row>
    <row r="391" spans="4:4" x14ac:dyDescent="0.25">
      <c r="D391" s="123"/>
    </row>
    <row r="392" spans="4:4" x14ac:dyDescent="0.25">
      <c r="D392" s="123"/>
    </row>
    <row r="393" spans="4:4" x14ac:dyDescent="0.25">
      <c r="D393" s="123"/>
    </row>
    <row r="394" spans="4:4" x14ac:dyDescent="0.25">
      <c r="D394" s="123"/>
    </row>
    <row r="395" spans="4:4" x14ac:dyDescent="0.25">
      <c r="D395" s="123"/>
    </row>
    <row r="396" spans="4:4" x14ac:dyDescent="0.25">
      <c r="D396" s="123"/>
    </row>
    <row r="397" spans="4:4" x14ac:dyDescent="0.25">
      <c r="D397" s="123"/>
    </row>
    <row r="398" spans="4:4" x14ac:dyDescent="0.25">
      <c r="D398" s="123"/>
    </row>
    <row r="399" spans="4:4" x14ac:dyDescent="0.25">
      <c r="D399" s="123"/>
    </row>
    <row r="400" spans="4:4" x14ac:dyDescent="0.25">
      <c r="D400" s="123"/>
    </row>
    <row r="401" spans="4:4" x14ac:dyDescent="0.25">
      <c r="D401" s="123"/>
    </row>
    <row r="402" spans="4:4" x14ac:dyDescent="0.25">
      <c r="D402" s="123"/>
    </row>
    <row r="403" spans="4:4" x14ac:dyDescent="0.25">
      <c r="D403" s="123"/>
    </row>
    <row r="404" spans="4:4" x14ac:dyDescent="0.25">
      <c r="D404" s="123"/>
    </row>
    <row r="405" spans="4:4" x14ac:dyDescent="0.25">
      <c r="D405" s="123"/>
    </row>
    <row r="406" spans="4:4" x14ac:dyDescent="0.25">
      <c r="D406" s="123"/>
    </row>
    <row r="407" spans="4:4" x14ac:dyDescent="0.25">
      <c r="D407" s="123"/>
    </row>
    <row r="408" spans="4:4" x14ac:dyDescent="0.25">
      <c r="D408" s="123"/>
    </row>
    <row r="409" spans="4:4" x14ac:dyDescent="0.25">
      <c r="D409" s="123"/>
    </row>
    <row r="410" spans="4:4" x14ac:dyDescent="0.25">
      <c r="D410" s="123"/>
    </row>
    <row r="411" spans="4:4" x14ac:dyDescent="0.25">
      <c r="D411" s="123"/>
    </row>
    <row r="412" spans="4:4" x14ac:dyDescent="0.25">
      <c r="D412" s="123"/>
    </row>
    <row r="413" spans="4:4" x14ac:dyDescent="0.25">
      <c r="D413" s="123"/>
    </row>
    <row r="414" spans="4:4" x14ac:dyDescent="0.25">
      <c r="D414" s="123"/>
    </row>
    <row r="415" spans="4:4" x14ac:dyDescent="0.25">
      <c r="D415" s="123"/>
    </row>
    <row r="416" spans="4:4" x14ac:dyDescent="0.25">
      <c r="D416" s="123"/>
    </row>
    <row r="417" spans="4:4" x14ac:dyDescent="0.25">
      <c r="D417" s="123"/>
    </row>
    <row r="418" spans="4:4" x14ac:dyDescent="0.25">
      <c r="D418" s="123"/>
    </row>
    <row r="419" spans="4:4" x14ac:dyDescent="0.25">
      <c r="D419" s="123"/>
    </row>
    <row r="420" spans="4:4" x14ac:dyDescent="0.25">
      <c r="D420" s="123"/>
    </row>
    <row r="421" spans="4:4" x14ac:dyDescent="0.25">
      <c r="D421" s="123"/>
    </row>
    <row r="422" spans="4:4" x14ac:dyDescent="0.25">
      <c r="D422" s="123"/>
    </row>
    <row r="423" spans="4:4" x14ac:dyDescent="0.25">
      <c r="D423" s="123"/>
    </row>
    <row r="424" spans="4:4" x14ac:dyDescent="0.25">
      <c r="D424" s="123"/>
    </row>
    <row r="425" spans="4:4" x14ac:dyDescent="0.25">
      <c r="D425" s="123"/>
    </row>
    <row r="426" spans="4:4" x14ac:dyDescent="0.25">
      <c r="D426" s="123"/>
    </row>
    <row r="427" spans="4:4" x14ac:dyDescent="0.25">
      <c r="D427" s="123"/>
    </row>
    <row r="428" spans="4:4" x14ac:dyDescent="0.25">
      <c r="D428" s="123"/>
    </row>
    <row r="429" spans="4:4" x14ac:dyDescent="0.25">
      <c r="D429" s="123"/>
    </row>
    <row r="430" spans="4:4" x14ac:dyDescent="0.25">
      <c r="D430" s="123"/>
    </row>
    <row r="431" spans="4:4" x14ac:dyDescent="0.25">
      <c r="D431" s="123"/>
    </row>
    <row r="432" spans="4:4" x14ac:dyDescent="0.25">
      <c r="D432" s="123"/>
    </row>
    <row r="433" spans="4:4" x14ac:dyDescent="0.25">
      <c r="D433" s="123"/>
    </row>
    <row r="434" spans="4:4" x14ac:dyDescent="0.25">
      <c r="D434" s="123"/>
    </row>
    <row r="435" spans="4:4" x14ac:dyDescent="0.25">
      <c r="D435" s="123"/>
    </row>
    <row r="436" spans="4:4" x14ac:dyDescent="0.25">
      <c r="D436" s="123"/>
    </row>
    <row r="437" spans="4:4" x14ac:dyDescent="0.25">
      <c r="D437" s="123"/>
    </row>
    <row r="438" spans="4:4" x14ac:dyDescent="0.25">
      <c r="D438" s="123"/>
    </row>
    <row r="439" spans="4:4" x14ac:dyDescent="0.25">
      <c r="D439" s="123"/>
    </row>
    <row r="440" spans="4:4" x14ac:dyDescent="0.25">
      <c r="D440" s="123"/>
    </row>
    <row r="441" spans="4:4" x14ac:dyDescent="0.25">
      <c r="D441" s="123"/>
    </row>
    <row r="442" spans="4:4" x14ac:dyDescent="0.25">
      <c r="D442" s="123"/>
    </row>
    <row r="443" spans="4:4" x14ac:dyDescent="0.25">
      <c r="D443" s="123"/>
    </row>
    <row r="444" spans="4:4" x14ac:dyDescent="0.25">
      <c r="D444" s="123"/>
    </row>
    <row r="445" spans="4:4" x14ac:dyDescent="0.25">
      <c r="D445" s="123"/>
    </row>
    <row r="446" spans="4:4" x14ac:dyDescent="0.25">
      <c r="D446" s="123"/>
    </row>
    <row r="447" spans="4:4" x14ac:dyDescent="0.25">
      <c r="D447" s="123"/>
    </row>
    <row r="448" spans="4:4" x14ac:dyDescent="0.25">
      <c r="D448" s="123"/>
    </row>
    <row r="449" spans="4:4" x14ac:dyDescent="0.25">
      <c r="D449" s="123"/>
    </row>
    <row r="450" spans="4:4" x14ac:dyDescent="0.25">
      <c r="D450" s="123"/>
    </row>
    <row r="451" spans="4:4" x14ac:dyDescent="0.25">
      <c r="D451" s="123"/>
    </row>
    <row r="452" spans="4:4" x14ac:dyDescent="0.25">
      <c r="D452" s="123"/>
    </row>
    <row r="453" spans="4:4" x14ac:dyDescent="0.25">
      <c r="D453" s="123"/>
    </row>
    <row r="454" spans="4:4" x14ac:dyDescent="0.25">
      <c r="D454" s="123"/>
    </row>
    <row r="455" spans="4:4" x14ac:dyDescent="0.25">
      <c r="D455" s="123"/>
    </row>
    <row r="456" spans="4:4" x14ac:dyDescent="0.25">
      <c r="D456" s="123"/>
    </row>
    <row r="457" spans="4:4" x14ac:dyDescent="0.25">
      <c r="D457" s="123"/>
    </row>
    <row r="458" spans="4:4" x14ac:dyDescent="0.25">
      <c r="D458" s="123"/>
    </row>
    <row r="459" spans="4:4" x14ac:dyDescent="0.25">
      <c r="D459" s="123"/>
    </row>
    <row r="460" spans="4:4" x14ac:dyDescent="0.25">
      <c r="D460" s="123"/>
    </row>
    <row r="461" spans="4:4" x14ac:dyDescent="0.25">
      <c r="D461" s="123"/>
    </row>
    <row r="462" spans="4:4" x14ac:dyDescent="0.25">
      <c r="D462" s="123"/>
    </row>
    <row r="463" spans="4:4" x14ac:dyDescent="0.25">
      <c r="D463" s="123"/>
    </row>
    <row r="464" spans="4:4" x14ac:dyDescent="0.25">
      <c r="D464" s="123"/>
    </row>
    <row r="465" spans="4:4" x14ac:dyDescent="0.25">
      <c r="D465" s="123"/>
    </row>
    <row r="466" spans="4:4" x14ac:dyDescent="0.25">
      <c r="D466" s="123"/>
    </row>
    <row r="467" spans="4:4" x14ac:dyDescent="0.25">
      <c r="D467" s="123"/>
    </row>
    <row r="468" spans="4:4" x14ac:dyDescent="0.25">
      <c r="D468" s="123"/>
    </row>
    <row r="469" spans="4:4" x14ac:dyDescent="0.25">
      <c r="D469" s="123"/>
    </row>
    <row r="470" spans="4:4" x14ac:dyDescent="0.25">
      <c r="D470" s="123"/>
    </row>
    <row r="471" spans="4:4" x14ac:dyDescent="0.25">
      <c r="D471" s="123"/>
    </row>
    <row r="472" spans="4:4" x14ac:dyDescent="0.25">
      <c r="D472" s="123"/>
    </row>
    <row r="473" spans="4:4" x14ac:dyDescent="0.25">
      <c r="D473" s="123"/>
    </row>
  </sheetData>
  <mergeCells count="15">
    <mergeCell ref="H99:P99"/>
    <mergeCell ref="A36:B36"/>
    <mergeCell ref="A37:B37"/>
    <mergeCell ref="A38:B38"/>
    <mergeCell ref="H2:P2"/>
    <mergeCell ref="H3:P3"/>
    <mergeCell ref="H5:I5"/>
    <mergeCell ref="H6:I6"/>
    <mergeCell ref="H21:I21"/>
    <mergeCell ref="A5:B5"/>
    <mergeCell ref="A7:B7"/>
    <mergeCell ref="A31:B31"/>
    <mergeCell ref="A33:B33"/>
    <mergeCell ref="A34:B34"/>
    <mergeCell ref="A35:B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6FF19-0152-4763-ACFF-FF482FC08280}">
  <dimension ref="A1:AF263"/>
  <sheetViews>
    <sheetView topLeftCell="P56" zoomScale="80" zoomScaleNormal="80" workbookViewId="0">
      <selection activeCell="AF80" sqref="AF80:AF83"/>
    </sheetView>
  </sheetViews>
  <sheetFormatPr baseColWidth="10" defaultRowHeight="15" x14ac:dyDescent="0.25"/>
  <cols>
    <col min="32" max="32" width="15" bestFit="1" customWidth="1"/>
  </cols>
  <sheetData>
    <row r="1" spans="1:32" ht="66" x14ac:dyDescent="0.25">
      <c r="A1" s="13" t="s">
        <v>39</v>
      </c>
      <c r="B1" s="14" t="s">
        <v>40</v>
      </c>
      <c r="C1" s="15" t="s">
        <v>41</v>
      </c>
      <c r="D1" s="16" t="s">
        <v>42</v>
      </c>
      <c r="E1" s="16" t="s">
        <v>43</v>
      </c>
      <c r="F1" s="16" t="s">
        <v>44</v>
      </c>
      <c r="G1" s="16" t="s">
        <v>45</v>
      </c>
      <c r="H1" s="16" t="s">
        <v>46</v>
      </c>
      <c r="I1" s="16" t="s">
        <v>47</v>
      </c>
      <c r="J1" s="16" t="s">
        <v>48</v>
      </c>
      <c r="K1" s="16" t="s">
        <v>49</v>
      </c>
      <c r="L1" s="16" t="s">
        <v>50</v>
      </c>
      <c r="M1" s="16" t="s">
        <v>51</v>
      </c>
      <c r="N1" s="16" t="s">
        <v>52</v>
      </c>
      <c r="O1" s="16" t="s">
        <v>53</v>
      </c>
      <c r="P1" s="16" t="s">
        <v>54</v>
      </c>
      <c r="Q1" s="16" t="s">
        <v>55</v>
      </c>
      <c r="R1" s="16" t="s">
        <v>56</v>
      </c>
      <c r="S1" s="16" t="s">
        <v>57</v>
      </c>
      <c r="T1" s="16" t="s">
        <v>58</v>
      </c>
      <c r="U1" s="16" t="s">
        <v>59</v>
      </c>
      <c r="V1" s="16" t="s">
        <v>60</v>
      </c>
      <c r="W1" s="16" t="s">
        <v>61</v>
      </c>
      <c r="X1" s="15" t="s">
        <v>62</v>
      </c>
      <c r="Y1" s="16" t="s">
        <v>63</v>
      </c>
      <c r="Z1" s="16" t="s">
        <v>64</v>
      </c>
      <c r="AA1" s="16" t="s">
        <v>65</v>
      </c>
      <c r="AB1" s="16" t="s">
        <v>66</v>
      </c>
    </row>
    <row r="2" spans="1:32" x14ac:dyDescent="0.25">
      <c r="A2" s="17">
        <v>2000</v>
      </c>
      <c r="B2" s="18" t="s">
        <v>67</v>
      </c>
      <c r="C2" s="19">
        <v>1512328.529108</v>
      </c>
      <c r="D2" s="20">
        <v>558409.11865009216</v>
      </c>
      <c r="E2" s="20">
        <v>13109.565403999999</v>
      </c>
      <c r="F2" s="20">
        <v>545299.55324609217</v>
      </c>
      <c r="G2" s="20">
        <v>832034.16406086111</v>
      </c>
      <c r="H2" s="20">
        <v>687198.39796900004</v>
      </c>
      <c r="I2" s="20">
        <v>144835.76609186112</v>
      </c>
      <c r="J2" s="20">
        <v>73868.5</v>
      </c>
      <c r="K2" s="20">
        <v>47022.382223047069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296179.26081600005</v>
      </c>
      <c r="Y2" s="20">
        <v>134772.10135363124</v>
      </c>
      <c r="Z2" s="20">
        <v>161407.15946236879</v>
      </c>
      <c r="AA2" s="20">
        <v>994.36417399979575</v>
      </c>
      <c r="AB2" s="20">
        <v>1809502.1540979997</v>
      </c>
    </row>
    <row r="3" spans="1:32" x14ac:dyDescent="0.25">
      <c r="A3" s="21">
        <v>2000</v>
      </c>
      <c r="B3" s="22" t="s">
        <v>68</v>
      </c>
      <c r="C3" s="23">
        <v>1100415.0224920001</v>
      </c>
      <c r="D3" s="24">
        <v>788813.58370097633</v>
      </c>
      <c r="E3" s="24">
        <v>442720.06948900002</v>
      </c>
      <c r="F3" s="24">
        <v>346093.51421197626</v>
      </c>
      <c r="G3" s="24">
        <v>179789.72365873627</v>
      </c>
      <c r="H3" s="24">
        <v>113060.49693400001</v>
      </c>
      <c r="I3" s="24">
        <v>66729.226724736262</v>
      </c>
      <c r="J3" s="24">
        <v>101626.6</v>
      </c>
      <c r="K3" s="24">
        <v>30185.115132287454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V3" s="24">
        <v>0</v>
      </c>
      <c r="W3" s="24">
        <v>0</v>
      </c>
      <c r="X3" s="24">
        <v>298976.43206699996</v>
      </c>
      <c r="Y3" s="24">
        <v>111676.57400658022</v>
      </c>
      <c r="Z3" s="24">
        <v>187299.85806041976</v>
      </c>
      <c r="AA3" s="24">
        <v>16980.046342999969</v>
      </c>
      <c r="AB3" s="24">
        <v>1416371.5009020001</v>
      </c>
    </row>
    <row r="4" spans="1:32" x14ac:dyDescent="0.25">
      <c r="A4" s="21">
        <v>2000</v>
      </c>
      <c r="B4" s="25" t="s">
        <v>21</v>
      </c>
      <c r="C4" s="19">
        <v>1228773.777858</v>
      </c>
      <c r="D4" s="26">
        <v>408698.74905223638</v>
      </c>
      <c r="E4" s="26">
        <v>29114.919200000008</v>
      </c>
      <c r="F4" s="26">
        <v>379583.82985223638</v>
      </c>
      <c r="G4" s="26">
        <v>719148.72640083183</v>
      </c>
      <c r="H4" s="26">
        <v>634220.53225299984</v>
      </c>
      <c r="I4" s="26">
        <v>84928.194147831964</v>
      </c>
      <c r="J4" s="26">
        <v>77081.2</v>
      </c>
      <c r="K4" s="26">
        <v>23845.102404931858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371431.68855299999</v>
      </c>
      <c r="Y4" s="26">
        <v>137497.09322006014</v>
      </c>
      <c r="Z4" s="26">
        <v>233934.59533293985</v>
      </c>
      <c r="AA4" s="26">
        <v>1396.3954499999272</v>
      </c>
      <c r="AB4" s="26">
        <v>1601601.8618610001</v>
      </c>
      <c r="AC4" s="78">
        <f>+AB4+AB3+AB2</f>
        <v>4827475.5168610001</v>
      </c>
      <c r="AE4" s="2">
        <v>36616</v>
      </c>
      <c r="AF4" s="3">
        <v>4827475.5168610001</v>
      </c>
    </row>
    <row r="5" spans="1:32" x14ac:dyDescent="0.25">
      <c r="A5" s="21">
        <v>2000</v>
      </c>
      <c r="B5" s="22" t="s">
        <v>69</v>
      </c>
      <c r="C5" s="23">
        <v>1343029.4671210004</v>
      </c>
      <c r="D5" s="24">
        <v>1071976.6416085293</v>
      </c>
      <c r="E5" s="24">
        <v>668070.73491800018</v>
      </c>
      <c r="F5" s="24">
        <v>403905.9066905292</v>
      </c>
      <c r="G5" s="24">
        <v>171893.28235813865</v>
      </c>
      <c r="H5" s="24">
        <v>83674.22533700004</v>
      </c>
      <c r="I5" s="24">
        <v>88219.057021138593</v>
      </c>
      <c r="J5" s="24">
        <v>71534</v>
      </c>
      <c r="K5" s="24">
        <v>27625.54315433255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318197.48286299995</v>
      </c>
      <c r="Y5" s="24">
        <v>127987.12076504303</v>
      </c>
      <c r="Z5" s="24">
        <v>190210.36209795691</v>
      </c>
      <c r="AA5" s="24">
        <v>982.93061000010221</v>
      </c>
      <c r="AB5" s="24">
        <v>1662209.8805940005</v>
      </c>
      <c r="AE5" s="2">
        <v>36707</v>
      </c>
      <c r="AF5" s="3">
        <v>4983905.7955</v>
      </c>
    </row>
    <row r="6" spans="1:32" x14ac:dyDescent="0.25">
      <c r="A6" s="21">
        <v>2000</v>
      </c>
      <c r="B6" s="25" t="s">
        <v>70</v>
      </c>
      <c r="C6" s="19">
        <v>1293770.5452209995</v>
      </c>
      <c r="D6" s="26">
        <v>510893.42314154073</v>
      </c>
      <c r="E6" s="26">
        <v>157129.53650599997</v>
      </c>
      <c r="F6" s="26">
        <v>353763.88663554075</v>
      </c>
      <c r="G6" s="26">
        <v>654607.97060533543</v>
      </c>
      <c r="H6" s="26">
        <v>574527.61820399994</v>
      </c>
      <c r="I6" s="26">
        <v>80080.352401335491</v>
      </c>
      <c r="J6" s="26">
        <v>99445.2</v>
      </c>
      <c r="K6" s="26">
        <v>28823.951474123442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391527.30141200003</v>
      </c>
      <c r="Y6" s="26">
        <v>162322.41091891981</v>
      </c>
      <c r="Z6" s="26">
        <v>229204.89049308022</v>
      </c>
      <c r="AA6" s="26">
        <v>1214.2625170000354</v>
      </c>
      <c r="AB6" s="26">
        <v>1686512.1091499997</v>
      </c>
      <c r="AE6" s="2">
        <v>36799</v>
      </c>
      <c r="AF6" s="3">
        <v>5021543.7827170007</v>
      </c>
    </row>
    <row r="7" spans="1:32" x14ac:dyDescent="0.25">
      <c r="A7" s="21">
        <v>2000</v>
      </c>
      <c r="B7" s="22" t="s">
        <v>22</v>
      </c>
      <c r="C7" s="23">
        <v>1223870.9677219999</v>
      </c>
      <c r="D7" s="24">
        <v>921572.84158021864</v>
      </c>
      <c r="E7" s="24">
        <v>522724.93626100011</v>
      </c>
      <c r="F7" s="24">
        <v>398847.90531921858</v>
      </c>
      <c r="G7" s="24">
        <v>187271.31413780901</v>
      </c>
      <c r="H7" s="24">
        <v>90306.006710999907</v>
      </c>
      <c r="I7" s="24">
        <v>96965.307426809042</v>
      </c>
      <c r="J7" s="24">
        <v>84442.4</v>
      </c>
      <c r="K7" s="24">
        <v>30584.412003972328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410430.24686200003</v>
      </c>
      <c r="Y7" s="24">
        <v>161314.96437421441</v>
      </c>
      <c r="Z7" s="24">
        <v>249115.28248778562</v>
      </c>
      <c r="AA7" s="24">
        <v>882.59117199987202</v>
      </c>
      <c r="AB7" s="24">
        <v>1635183.8057559999</v>
      </c>
      <c r="AC7" s="78">
        <f>+AB7+AB6+AB5</f>
        <v>4983905.7955</v>
      </c>
      <c r="AE7" s="2">
        <v>36891</v>
      </c>
      <c r="AF7" s="3">
        <v>4463176.2500039991</v>
      </c>
    </row>
    <row r="8" spans="1:32" x14ac:dyDescent="0.25">
      <c r="A8" s="21">
        <v>2000</v>
      </c>
      <c r="B8" s="25" t="s">
        <v>71</v>
      </c>
      <c r="C8" s="19">
        <v>1332462.4459940002</v>
      </c>
      <c r="D8" s="26">
        <v>449614.46093688294</v>
      </c>
      <c r="E8" s="26">
        <v>41660.448129000004</v>
      </c>
      <c r="F8" s="26">
        <v>407954.01280788297</v>
      </c>
      <c r="G8" s="26">
        <v>772192.80530011375</v>
      </c>
      <c r="H8" s="26">
        <v>671619.60215199995</v>
      </c>
      <c r="I8" s="26">
        <v>100573.2031481138</v>
      </c>
      <c r="J8" s="26">
        <v>80001.899999999994</v>
      </c>
      <c r="K8" s="26">
        <v>30653.27975700346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354847.163351</v>
      </c>
      <c r="Y8" s="26">
        <v>141172.51181950764</v>
      </c>
      <c r="Z8" s="26">
        <v>213674.65153149236</v>
      </c>
      <c r="AA8" s="26">
        <v>4700.1331480000499</v>
      </c>
      <c r="AB8" s="26">
        <v>1692009.7424930003</v>
      </c>
      <c r="AE8" s="2">
        <v>36981</v>
      </c>
      <c r="AF8" s="3">
        <v>6239670.2165229991</v>
      </c>
    </row>
    <row r="9" spans="1:32" x14ac:dyDescent="0.25">
      <c r="A9" s="21">
        <v>2000</v>
      </c>
      <c r="B9" s="22" t="s">
        <v>72</v>
      </c>
      <c r="C9" s="23">
        <v>1098643.3275840001</v>
      </c>
      <c r="D9" s="24">
        <v>776352.8435204064</v>
      </c>
      <c r="E9" s="24">
        <v>370812.30938099988</v>
      </c>
      <c r="F9" s="24">
        <v>405540.53413940658</v>
      </c>
      <c r="G9" s="24">
        <v>195693.48977025505</v>
      </c>
      <c r="H9" s="24">
        <v>97520.112653999997</v>
      </c>
      <c r="I9" s="24">
        <v>98173.377116255069</v>
      </c>
      <c r="J9" s="24">
        <v>95164.5</v>
      </c>
      <c r="K9" s="24">
        <v>31432.494293338561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411669.55574400001</v>
      </c>
      <c r="Y9" s="24">
        <v>153388.69254469336</v>
      </c>
      <c r="Z9" s="24">
        <v>258280.86319930665</v>
      </c>
      <c r="AA9" s="24">
        <v>3110.8895439999592</v>
      </c>
      <c r="AB9" s="24">
        <v>1513423.772872</v>
      </c>
      <c r="AE9" s="2">
        <v>37072</v>
      </c>
      <c r="AF9" s="3">
        <v>6951208.1019119993</v>
      </c>
    </row>
    <row r="10" spans="1:32" x14ac:dyDescent="0.25">
      <c r="A10" s="21">
        <v>2000</v>
      </c>
      <c r="B10" s="25" t="s">
        <v>23</v>
      </c>
      <c r="C10" s="19">
        <v>1399975.9983179998</v>
      </c>
      <c r="D10" s="26">
        <v>465822.27204349276</v>
      </c>
      <c r="E10" s="26">
        <v>27947.877994000009</v>
      </c>
      <c r="F10" s="26">
        <v>437874.39404949272</v>
      </c>
      <c r="G10" s="26">
        <v>822032.8549568702</v>
      </c>
      <c r="H10" s="26">
        <v>716904.27985499986</v>
      </c>
      <c r="I10" s="26">
        <v>105128.57510187036</v>
      </c>
      <c r="J10" s="26">
        <v>79508.899999999994</v>
      </c>
      <c r="K10" s="26">
        <v>32611.97131763686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415261.77508200007</v>
      </c>
      <c r="Y10" s="26">
        <v>168078.57707849567</v>
      </c>
      <c r="Z10" s="26">
        <v>247183.19800350437</v>
      </c>
      <c r="AA10" s="26">
        <v>872.49395200013578</v>
      </c>
      <c r="AB10" s="26">
        <v>1816110.2673519999</v>
      </c>
      <c r="AC10" s="78">
        <f>+AB10+AB9+AB8</f>
        <v>5021543.7827170007</v>
      </c>
      <c r="AE10" s="2">
        <v>37164</v>
      </c>
      <c r="AF10" s="3">
        <v>6186796.7901248187</v>
      </c>
    </row>
    <row r="11" spans="1:32" x14ac:dyDescent="0.25">
      <c r="A11" s="21">
        <v>2000</v>
      </c>
      <c r="B11" s="22" t="s">
        <v>73</v>
      </c>
      <c r="C11" s="23">
        <v>932565.27411800006</v>
      </c>
      <c r="D11" s="24">
        <v>595482.32924711052</v>
      </c>
      <c r="E11" s="24">
        <v>148455.611603</v>
      </c>
      <c r="F11" s="24">
        <v>447026.71764411055</v>
      </c>
      <c r="G11" s="24">
        <v>204585.18310353218</v>
      </c>
      <c r="H11" s="24">
        <v>92548.368206000028</v>
      </c>
      <c r="I11" s="24">
        <v>112036.81489753215</v>
      </c>
      <c r="J11" s="24">
        <v>98003.199999999997</v>
      </c>
      <c r="K11" s="24">
        <v>34494.561767357445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403830.09802999994</v>
      </c>
      <c r="Y11" s="24">
        <v>151292.19123744889</v>
      </c>
      <c r="Z11" s="24">
        <v>252537.90679255105</v>
      </c>
      <c r="AA11" s="24">
        <v>1000.0214160000207</v>
      </c>
      <c r="AB11" s="24">
        <v>1337395.393564</v>
      </c>
      <c r="AE11" s="2">
        <v>37256</v>
      </c>
      <c r="AF11" s="3">
        <v>5492084.0827080002</v>
      </c>
    </row>
    <row r="12" spans="1:32" x14ac:dyDescent="0.25">
      <c r="A12" s="21">
        <v>2000</v>
      </c>
      <c r="B12" s="25" t="s">
        <v>74</v>
      </c>
      <c r="C12" s="19">
        <v>1405544.2214499991</v>
      </c>
      <c r="D12" s="26">
        <v>459617.14624175034</v>
      </c>
      <c r="E12" s="26">
        <v>15738.904577000001</v>
      </c>
      <c r="F12" s="26">
        <v>443878.24166475033</v>
      </c>
      <c r="G12" s="26">
        <v>831863.13656904968</v>
      </c>
      <c r="H12" s="26">
        <v>720882.47779199958</v>
      </c>
      <c r="I12" s="26">
        <v>110980.65877705003</v>
      </c>
      <c r="J12" s="26">
        <v>77297.3</v>
      </c>
      <c r="K12" s="26">
        <v>36766.638639199125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418911.45536400005</v>
      </c>
      <c r="Y12" s="26">
        <v>158249.75052467515</v>
      </c>
      <c r="Z12" s="26">
        <v>260661.70483932487</v>
      </c>
      <c r="AA12" s="26">
        <v>989.02237700009914</v>
      </c>
      <c r="AB12" s="26">
        <v>1825444.6991909994</v>
      </c>
      <c r="AE12" s="2">
        <v>37346</v>
      </c>
      <c r="AF12" s="3">
        <v>6340579.8546159994</v>
      </c>
    </row>
    <row r="13" spans="1:32" ht="15.75" thickBot="1" x14ac:dyDescent="0.3">
      <c r="A13" s="21">
        <v>2000</v>
      </c>
      <c r="B13" s="22" t="s">
        <v>24</v>
      </c>
      <c r="C13" s="23">
        <v>885603.38750000019</v>
      </c>
      <c r="D13" s="24">
        <v>519710.20373863436</v>
      </c>
      <c r="E13" s="24">
        <v>36986.159547999996</v>
      </c>
      <c r="F13" s="24">
        <v>482724.04419063439</v>
      </c>
      <c r="G13" s="24">
        <v>218476.07943769317</v>
      </c>
      <c r="H13" s="24">
        <v>93541.269078999976</v>
      </c>
      <c r="I13" s="24">
        <v>124934.8103586932</v>
      </c>
      <c r="J13" s="24">
        <v>98770</v>
      </c>
      <c r="K13" s="24">
        <v>48647.104323672538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413818.17423900007</v>
      </c>
      <c r="Y13" s="24">
        <v>154486.22580433637</v>
      </c>
      <c r="Z13" s="24">
        <v>259331.94843466367</v>
      </c>
      <c r="AA13" s="24">
        <v>914.59550999998692</v>
      </c>
      <c r="AB13" s="24">
        <v>1300336.1572490002</v>
      </c>
      <c r="AC13" s="78">
        <f>+AB13+AB12+AB11</f>
        <v>4463176.2500039991</v>
      </c>
      <c r="AE13" s="2">
        <v>37437</v>
      </c>
      <c r="AF13" s="3">
        <v>6875248.310664</v>
      </c>
    </row>
    <row r="14" spans="1:32" x14ac:dyDescent="0.25">
      <c r="A14" s="21" t="s">
        <v>75</v>
      </c>
      <c r="B14" s="27">
        <v>2000</v>
      </c>
      <c r="C14" s="28">
        <v>14755988.600311998</v>
      </c>
      <c r="D14" s="28">
        <v>7526963.6134618707</v>
      </c>
      <c r="E14" s="28">
        <v>2474471.0730100004</v>
      </c>
      <c r="F14" s="28">
        <v>5052492.5404518703</v>
      </c>
      <c r="G14" s="28">
        <v>5789588.7303592265</v>
      </c>
      <c r="H14" s="28">
        <v>4576003.3871459998</v>
      </c>
      <c r="I14" s="28">
        <v>1213585.3432132271</v>
      </c>
      <c r="J14" s="28">
        <v>1036743.7000000001</v>
      </c>
      <c r="K14" s="28">
        <v>402692.55649090267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4505080.6343830004</v>
      </c>
      <c r="Y14" s="28">
        <v>1762238.2136476061</v>
      </c>
      <c r="Z14" s="28">
        <v>2742842.4207353941</v>
      </c>
      <c r="AA14" s="28">
        <v>34037.746212999948</v>
      </c>
      <c r="AB14" s="28">
        <v>19295106.980908003</v>
      </c>
      <c r="AE14" s="2">
        <v>37529</v>
      </c>
      <c r="AF14" s="3">
        <v>7579497.2629960012</v>
      </c>
    </row>
    <row r="15" spans="1:32" x14ac:dyDescent="0.25">
      <c r="A15" s="21">
        <v>2001</v>
      </c>
      <c r="B15" s="25" t="s">
        <v>67</v>
      </c>
      <c r="C15" s="19">
        <v>1893429.6576629994</v>
      </c>
      <c r="D15" s="26">
        <v>656804.66587570787</v>
      </c>
      <c r="E15" s="26">
        <v>42323.008131999995</v>
      </c>
      <c r="F15" s="26">
        <v>614481.65774370788</v>
      </c>
      <c r="G15" s="26">
        <v>1042593.829585562</v>
      </c>
      <c r="H15" s="26">
        <v>864951.18626799982</v>
      </c>
      <c r="I15" s="26">
        <v>177642.64331756221</v>
      </c>
      <c r="J15" s="26">
        <v>140806.223</v>
      </c>
      <c r="K15" s="26">
        <v>53224.939201729539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392702.41018999997</v>
      </c>
      <c r="Y15" s="26">
        <v>165309.75475368285</v>
      </c>
      <c r="Z15" s="26">
        <v>227392.65543631712</v>
      </c>
      <c r="AA15" s="26">
        <v>770.57436799994048</v>
      </c>
      <c r="AB15" s="26">
        <v>2286902.6422209991</v>
      </c>
      <c r="AE15" s="2">
        <v>37621</v>
      </c>
      <c r="AF15" s="3">
        <v>6758068.7223260012</v>
      </c>
    </row>
    <row r="16" spans="1:32" x14ac:dyDescent="0.25">
      <c r="A16" s="21">
        <v>2001</v>
      </c>
      <c r="B16" s="22" t="s">
        <v>68</v>
      </c>
      <c r="C16" s="23">
        <v>1469072.6569940001</v>
      </c>
      <c r="D16" s="24">
        <v>1115467.6195461566</v>
      </c>
      <c r="E16" s="24">
        <v>728580.55923100025</v>
      </c>
      <c r="F16" s="24">
        <v>386887.0603151563</v>
      </c>
      <c r="G16" s="24">
        <v>205035.49709020634</v>
      </c>
      <c r="H16" s="24">
        <v>94982.053150999986</v>
      </c>
      <c r="I16" s="24">
        <v>110053.44393920635</v>
      </c>
      <c r="J16" s="24">
        <v>115681.087</v>
      </c>
      <c r="K16" s="24">
        <v>32888.453357637278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401707.46991499997</v>
      </c>
      <c r="Y16" s="24">
        <v>160747.56319243039</v>
      </c>
      <c r="Z16" s="24">
        <v>240959.90672256958</v>
      </c>
      <c r="AA16" s="24">
        <v>1124.0559149997855</v>
      </c>
      <c r="AB16" s="24">
        <v>1871904.1828239998</v>
      </c>
      <c r="AE16" s="2">
        <v>37711</v>
      </c>
      <c r="AF16" s="3">
        <v>8051605.8292504903</v>
      </c>
    </row>
    <row r="17" spans="1:32" x14ac:dyDescent="0.25">
      <c r="A17" s="21">
        <v>2001</v>
      </c>
      <c r="B17" s="25" t="s">
        <v>21</v>
      </c>
      <c r="C17" s="19">
        <v>1617876.6107730002</v>
      </c>
      <c r="D17" s="26">
        <v>556211.91994219134</v>
      </c>
      <c r="E17" s="26">
        <v>74909.997788999972</v>
      </c>
      <c r="F17" s="26">
        <v>481301.92215319141</v>
      </c>
      <c r="G17" s="26">
        <v>920608.1822475529</v>
      </c>
      <c r="H17" s="26">
        <v>775263.11411400011</v>
      </c>
      <c r="I17" s="26">
        <v>145345.06813355279</v>
      </c>
      <c r="J17" s="26">
        <v>109201.92600000001</v>
      </c>
      <c r="K17" s="26">
        <v>31854.582583255888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461273.27376699995</v>
      </c>
      <c r="Y17" s="26">
        <v>193525.62340270824</v>
      </c>
      <c r="Z17" s="26">
        <v>267747.65036429174</v>
      </c>
      <c r="AA17" s="26">
        <v>1713.5069379998113</v>
      </c>
      <c r="AB17" s="26">
        <v>2080863.3914779997</v>
      </c>
      <c r="AC17" s="78">
        <f>+AB17+AB16+AB15</f>
        <v>6239670.2165229991</v>
      </c>
      <c r="AE17" s="2">
        <v>37802</v>
      </c>
      <c r="AF17" s="3">
        <v>8674510.4668240994</v>
      </c>
    </row>
    <row r="18" spans="1:32" x14ac:dyDescent="0.25">
      <c r="A18" s="21">
        <v>2001</v>
      </c>
      <c r="B18" s="22" t="s">
        <v>69</v>
      </c>
      <c r="C18" s="23">
        <v>1990344.6397069998</v>
      </c>
      <c r="D18" s="24">
        <v>1637720.0448926962</v>
      </c>
      <c r="E18" s="24">
        <v>1159000.2243919999</v>
      </c>
      <c r="F18" s="24">
        <v>478719.82050069631</v>
      </c>
      <c r="G18" s="24">
        <v>214945.53251369728</v>
      </c>
      <c r="H18" s="24">
        <v>63298.019742000004</v>
      </c>
      <c r="I18" s="24">
        <v>151647.51277169728</v>
      </c>
      <c r="J18" s="24">
        <v>106872.74100000001</v>
      </c>
      <c r="K18" s="24">
        <v>30806.321300606585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441619.87332200003</v>
      </c>
      <c r="Y18" s="24">
        <v>183606.09787709906</v>
      </c>
      <c r="Z18" s="24">
        <v>258013.77544490094</v>
      </c>
      <c r="AA18" s="24">
        <v>7380.8537539999334</v>
      </c>
      <c r="AB18" s="24">
        <v>2439345.3667829996</v>
      </c>
      <c r="AE18" s="2">
        <v>37894</v>
      </c>
      <c r="AF18" s="3">
        <v>8357643.2890168307</v>
      </c>
    </row>
    <row r="19" spans="1:32" x14ac:dyDescent="0.25">
      <c r="A19" s="21">
        <v>2001</v>
      </c>
      <c r="B19" s="25" t="s">
        <v>70</v>
      </c>
      <c r="C19" s="19">
        <v>1620027.686583</v>
      </c>
      <c r="D19" s="26">
        <v>607201.08230339456</v>
      </c>
      <c r="E19" s="26">
        <v>135606.65425599995</v>
      </c>
      <c r="F19" s="26">
        <v>471594.42804739467</v>
      </c>
      <c r="G19" s="26">
        <v>839911.40483433474</v>
      </c>
      <c r="H19" s="26">
        <v>683264.73779199994</v>
      </c>
      <c r="I19" s="26">
        <v>156646.66704233474</v>
      </c>
      <c r="J19" s="26">
        <v>138423.83899999998</v>
      </c>
      <c r="K19" s="26">
        <v>34491.360445270679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502378.04302699998</v>
      </c>
      <c r="Y19" s="26">
        <v>220146.28761781321</v>
      </c>
      <c r="Z19" s="26">
        <v>282231.75540918676</v>
      </c>
      <c r="AA19" s="26">
        <v>889.91427099993689</v>
      </c>
      <c r="AB19" s="26">
        <v>2123295.6438809996</v>
      </c>
      <c r="AE19" s="2">
        <v>37986</v>
      </c>
      <c r="AF19" s="3">
        <v>7201490.6312252898</v>
      </c>
    </row>
    <row r="20" spans="1:32" x14ac:dyDescent="0.25">
      <c r="A20" s="21">
        <v>2001</v>
      </c>
      <c r="B20" s="22" t="s">
        <v>22</v>
      </c>
      <c r="C20" s="23">
        <v>1906006.5234199998</v>
      </c>
      <c r="D20" s="24">
        <v>1466063.1750993603</v>
      </c>
      <c r="E20" s="24">
        <v>916282.890869</v>
      </c>
      <c r="F20" s="24">
        <v>549780.28423036041</v>
      </c>
      <c r="G20" s="24">
        <v>298691.7322412146</v>
      </c>
      <c r="H20" s="24">
        <v>121719.40202399994</v>
      </c>
      <c r="I20" s="24">
        <v>176972.33021721465</v>
      </c>
      <c r="J20" s="24">
        <v>107972.669209</v>
      </c>
      <c r="K20" s="24">
        <v>33278.946870424785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480388.93481000001</v>
      </c>
      <c r="Y20" s="24">
        <v>219465.89636480602</v>
      </c>
      <c r="Z20" s="24">
        <v>260923.03844519399</v>
      </c>
      <c r="AA20" s="24">
        <v>2171.6330179998927</v>
      </c>
      <c r="AB20" s="24">
        <v>2388567.091248</v>
      </c>
      <c r="AC20" s="78">
        <f>+AB20+AB19+AB18</f>
        <v>6951208.1019119993</v>
      </c>
      <c r="AE20" s="2">
        <v>38077</v>
      </c>
      <c r="AF20" s="3">
        <v>8761406.6285050008</v>
      </c>
    </row>
    <row r="21" spans="1:32" x14ac:dyDescent="0.25">
      <c r="A21" s="21">
        <v>2001</v>
      </c>
      <c r="B21" s="25" t="s">
        <v>71</v>
      </c>
      <c r="C21" s="19">
        <v>1721142.8039379998</v>
      </c>
      <c r="D21" s="26">
        <v>632979.05188268377</v>
      </c>
      <c r="E21" s="26">
        <v>114557.42090199998</v>
      </c>
      <c r="F21" s="26">
        <v>518421.63098068378</v>
      </c>
      <c r="G21" s="26">
        <v>926765.17650455679</v>
      </c>
      <c r="H21" s="26">
        <v>743961.58407199988</v>
      </c>
      <c r="I21" s="26">
        <v>182803.59243255696</v>
      </c>
      <c r="J21" s="26">
        <v>129215.569</v>
      </c>
      <c r="K21" s="26">
        <v>32183.006550759321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438228.02904699999</v>
      </c>
      <c r="Y21" s="26">
        <v>185638.69350969713</v>
      </c>
      <c r="Z21" s="26">
        <v>252589.33553730289</v>
      </c>
      <c r="AA21" s="26">
        <v>1391.944640000022</v>
      </c>
      <c r="AB21" s="26">
        <v>2160762.7776249996</v>
      </c>
      <c r="AE21" s="2">
        <v>38168</v>
      </c>
      <c r="AF21" s="3">
        <v>11100410.172862001</v>
      </c>
    </row>
    <row r="22" spans="1:32" x14ac:dyDescent="0.25">
      <c r="A22" s="21">
        <v>2001</v>
      </c>
      <c r="B22" s="22" t="s">
        <v>72</v>
      </c>
      <c r="C22" s="23">
        <v>1448764.4106680003</v>
      </c>
      <c r="D22" s="24">
        <v>1029729.3195894286</v>
      </c>
      <c r="E22" s="24">
        <v>494007.90933800017</v>
      </c>
      <c r="F22" s="24">
        <v>535721.41025142849</v>
      </c>
      <c r="G22" s="24">
        <v>288290.50819224166</v>
      </c>
      <c r="H22" s="24">
        <v>100371.562231</v>
      </c>
      <c r="I22" s="24">
        <v>187918.94596124164</v>
      </c>
      <c r="J22" s="24">
        <v>98194.317999999999</v>
      </c>
      <c r="K22" s="24">
        <v>32550.264886330122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479629.20186599996</v>
      </c>
      <c r="Y22" s="24">
        <v>202341.2357707562</v>
      </c>
      <c r="Z22" s="24">
        <v>277287.96609524376</v>
      </c>
      <c r="AA22" s="24">
        <v>900.91285199989352</v>
      </c>
      <c r="AB22" s="24">
        <v>1929294.5253860003</v>
      </c>
      <c r="AE22" s="2">
        <v>38260</v>
      </c>
      <c r="AF22" s="3">
        <v>9616317.2449930012</v>
      </c>
    </row>
    <row r="23" spans="1:32" x14ac:dyDescent="0.25">
      <c r="A23" s="21">
        <v>2001</v>
      </c>
      <c r="B23" s="25" t="s">
        <v>23</v>
      </c>
      <c r="C23" s="19">
        <v>1652960.5583528196</v>
      </c>
      <c r="D23" s="26">
        <v>551956.27293557313</v>
      </c>
      <c r="E23" s="26">
        <v>25965.530906999993</v>
      </c>
      <c r="F23" s="26">
        <v>525990.74202857318</v>
      </c>
      <c r="G23" s="26">
        <v>956917.23188937921</v>
      </c>
      <c r="H23" s="26">
        <v>768899.43563499989</v>
      </c>
      <c r="I23" s="26">
        <v>188017.79625437933</v>
      </c>
      <c r="J23" s="26">
        <v>107122.59094182002</v>
      </c>
      <c r="K23" s="26">
        <v>36964.462586047339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442777.40348899999</v>
      </c>
      <c r="Y23" s="26">
        <v>194531.94701249324</v>
      </c>
      <c r="Z23" s="26">
        <v>248245.45647650675</v>
      </c>
      <c r="AA23" s="26">
        <v>1001.5252719999073</v>
      </c>
      <c r="AB23" s="26">
        <v>2096739.4871138195</v>
      </c>
      <c r="AC23" s="78">
        <f>+AB23+AB22+AB21</f>
        <v>6186796.7901248187</v>
      </c>
      <c r="AE23" s="2">
        <v>38352</v>
      </c>
      <c r="AF23" s="3">
        <v>8386937.0681880014</v>
      </c>
    </row>
    <row r="24" spans="1:32" x14ac:dyDescent="0.25">
      <c r="A24" s="21">
        <v>2001</v>
      </c>
      <c r="B24" s="22" t="s">
        <v>73</v>
      </c>
      <c r="C24" s="23">
        <v>1247395.5838729998</v>
      </c>
      <c r="D24" s="24">
        <v>796983.84054785199</v>
      </c>
      <c r="E24" s="24">
        <v>239682.18022100002</v>
      </c>
      <c r="F24" s="24">
        <v>557301.660326852</v>
      </c>
      <c r="G24" s="24">
        <v>284433.59309565305</v>
      </c>
      <c r="H24" s="24">
        <v>92593.006663999971</v>
      </c>
      <c r="I24" s="24">
        <v>191840.58643165306</v>
      </c>
      <c r="J24" s="24">
        <v>133505.84200000003</v>
      </c>
      <c r="K24" s="24">
        <v>32472.308229494851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469727.57444999996</v>
      </c>
      <c r="Y24" s="24">
        <v>187023.16900776385</v>
      </c>
      <c r="Z24" s="24">
        <v>282704.40544223611</v>
      </c>
      <c r="AA24" s="24">
        <v>2024.5295829999693</v>
      </c>
      <c r="AB24" s="24">
        <v>1719147.6879059996</v>
      </c>
      <c r="AE24" s="2">
        <v>38442</v>
      </c>
      <c r="AF24" s="3">
        <v>9778391.1921549998</v>
      </c>
    </row>
    <row r="25" spans="1:32" x14ac:dyDescent="0.25">
      <c r="A25" s="21">
        <v>2001</v>
      </c>
      <c r="B25" s="25" t="s">
        <v>74</v>
      </c>
      <c r="C25" s="19">
        <v>1735116.4720340003</v>
      </c>
      <c r="D25" s="26">
        <v>582575.39803471882</v>
      </c>
      <c r="E25" s="26">
        <v>19970.786794000007</v>
      </c>
      <c r="F25" s="26">
        <v>562604.61124071886</v>
      </c>
      <c r="G25" s="26">
        <v>1015236.1557676726</v>
      </c>
      <c r="H25" s="26">
        <v>811327.95595800015</v>
      </c>
      <c r="I25" s="26">
        <v>203908.19980967243</v>
      </c>
      <c r="J25" s="26">
        <v>103787.591</v>
      </c>
      <c r="K25" s="26">
        <v>33517.327231608739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463712.84679599991</v>
      </c>
      <c r="Y25" s="26">
        <v>169857.99997796986</v>
      </c>
      <c r="Z25" s="26">
        <v>293854.84681803006</v>
      </c>
      <c r="AA25" s="26">
        <v>1217.6344770001051</v>
      </c>
      <c r="AB25" s="26">
        <v>2200046.9533070005</v>
      </c>
      <c r="AE25" s="2">
        <v>38533</v>
      </c>
      <c r="AF25" s="3">
        <v>12670457.533577999</v>
      </c>
    </row>
    <row r="26" spans="1:32" ht="15.75" thickBot="1" x14ac:dyDescent="0.3">
      <c r="A26" s="21">
        <v>2001</v>
      </c>
      <c r="B26" s="22" t="s">
        <v>24</v>
      </c>
      <c r="C26" s="23">
        <v>1139598.0753019999</v>
      </c>
      <c r="D26" s="24">
        <v>627533.10522053496</v>
      </c>
      <c r="E26" s="24">
        <v>18829.667933999997</v>
      </c>
      <c r="F26" s="24">
        <v>608703.43728653493</v>
      </c>
      <c r="G26" s="24">
        <v>328972.97681016463</v>
      </c>
      <c r="H26" s="24">
        <v>114591.53536299999</v>
      </c>
      <c r="I26" s="24">
        <v>214381.44144716466</v>
      </c>
      <c r="J26" s="24">
        <v>146574.785</v>
      </c>
      <c r="K26" s="24">
        <v>36517.208271300384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431878.64164499997</v>
      </c>
      <c r="Y26" s="24">
        <v>171115.29390409531</v>
      </c>
      <c r="Z26" s="24">
        <v>260763.34774090466</v>
      </c>
      <c r="AA26" s="24">
        <v>1412.7245480000213</v>
      </c>
      <c r="AB26" s="24">
        <v>1572889.4414949999</v>
      </c>
      <c r="AC26" s="78">
        <f>+AB26+AB25+AB24</f>
        <v>5492084.0827080002</v>
      </c>
      <c r="AE26" s="2">
        <v>38625</v>
      </c>
      <c r="AF26" s="3">
        <v>11326325.094870999</v>
      </c>
    </row>
    <row r="27" spans="1:32" x14ac:dyDescent="0.25">
      <c r="A27" s="21" t="s">
        <v>75</v>
      </c>
      <c r="B27" s="27">
        <v>2001</v>
      </c>
      <c r="C27" s="28">
        <v>19441735.679307822</v>
      </c>
      <c r="D27" s="28">
        <v>10261225.495870298</v>
      </c>
      <c r="E27" s="28">
        <v>3969716.8307650001</v>
      </c>
      <c r="F27" s="28">
        <v>6291508.6651052982</v>
      </c>
      <c r="G27" s="28">
        <v>7322401.8207722362</v>
      </c>
      <c r="H27" s="28">
        <v>5235223.5930139991</v>
      </c>
      <c r="I27" s="28">
        <v>2087178.227758236</v>
      </c>
      <c r="J27" s="28">
        <v>1437359.1811508199</v>
      </c>
      <c r="K27" s="28">
        <v>420749.18151446548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5406023.7023240002</v>
      </c>
      <c r="Y27" s="28">
        <v>2253309.5623913151</v>
      </c>
      <c r="Z27" s="28">
        <v>3152714.1399326837</v>
      </c>
      <c r="AA27" s="28">
        <v>21999.809635999216</v>
      </c>
      <c r="AB27" s="28">
        <v>24869759.191267822</v>
      </c>
      <c r="AE27" s="2">
        <v>38717</v>
      </c>
      <c r="AF27" s="3">
        <v>9816425.7479080018</v>
      </c>
    </row>
    <row r="28" spans="1:32" x14ac:dyDescent="0.25">
      <c r="A28" s="21">
        <v>2002</v>
      </c>
      <c r="B28" s="25" t="s">
        <v>67</v>
      </c>
      <c r="C28" s="19">
        <v>2154360.2042340003</v>
      </c>
      <c r="D28" s="26">
        <v>780431.59513055917</v>
      </c>
      <c r="E28" s="26">
        <v>16314.982529000001</v>
      </c>
      <c r="F28" s="26">
        <v>764116.61260155914</v>
      </c>
      <c r="G28" s="26">
        <v>1198019.5105966886</v>
      </c>
      <c r="H28" s="26">
        <v>906088.11150699982</v>
      </c>
      <c r="I28" s="26">
        <v>291931.39908968884</v>
      </c>
      <c r="J28" s="26">
        <v>123570.57100000001</v>
      </c>
      <c r="K28" s="26">
        <v>52338.52750675234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403589.16007499996</v>
      </c>
      <c r="Y28" s="26">
        <v>164378.3409277382</v>
      </c>
      <c r="Z28" s="26">
        <v>239210.81914726176</v>
      </c>
      <c r="AA28" s="26">
        <v>1012.0658980000164</v>
      </c>
      <c r="AB28" s="26">
        <v>2558961.4302070001</v>
      </c>
      <c r="AE28" s="2">
        <v>38807</v>
      </c>
      <c r="AF28" s="3">
        <v>11758231.333361002</v>
      </c>
    </row>
    <row r="29" spans="1:32" x14ac:dyDescent="0.25">
      <c r="A29" s="21">
        <v>2002</v>
      </c>
      <c r="B29" s="22" t="s">
        <v>68</v>
      </c>
      <c r="C29" s="23">
        <v>1494589.4988619999</v>
      </c>
      <c r="D29" s="24">
        <v>1098258.5885534566</v>
      </c>
      <c r="E29" s="24">
        <v>631505.71956200013</v>
      </c>
      <c r="F29" s="24">
        <v>466752.86899145652</v>
      </c>
      <c r="G29" s="24">
        <v>254656.88748182741</v>
      </c>
      <c r="H29" s="24">
        <v>108970.63191700004</v>
      </c>
      <c r="I29" s="24">
        <v>145686.25556482736</v>
      </c>
      <c r="J29" s="24">
        <v>109282.287</v>
      </c>
      <c r="K29" s="24">
        <v>32391.735826715962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389193.23783699999</v>
      </c>
      <c r="Y29" s="24">
        <v>156858.93325232502</v>
      </c>
      <c r="Z29" s="24">
        <v>232334.30458467497</v>
      </c>
      <c r="AA29" s="24">
        <v>1029.749922999948</v>
      </c>
      <c r="AB29" s="24">
        <v>1884812.4866219999</v>
      </c>
      <c r="AE29" s="2">
        <v>38898</v>
      </c>
      <c r="AF29" s="3">
        <v>14928220.907756999</v>
      </c>
    </row>
    <row r="30" spans="1:32" x14ac:dyDescent="0.25">
      <c r="A30" s="21">
        <v>2002</v>
      </c>
      <c r="B30" s="25" t="s">
        <v>21</v>
      </c>
      <c r="C30" s="19">
        <v>1539357.6519170001</v>
      </c>
      <c r="D30" s="26">
        <v>514830.49684220453</v>
      </c>
      <c r="E30" s="26">
        <v>25796.182325000005</v>
      </c>
      <c r="F30" s="26">
        <v>489034.31451720453</v>
      </c>
      <c r="G30" s="26">
        <v>893058.19480514643</v>
      </c>
      <c r="H30" s="26">
        <v>742382.06501900009</v>
      </c>
      <c r="I30" s="26">
        <v>150676.12978614631</v>
      </c>
      <c r="J30" s="26">
        <v>99849.190999999992</v>
      </c>
      <c r="K30" s="26">
        <v>31619.76926964927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356570.61317499995</v>
      </c>
      <c r="Y30" s="26">
        <v>135262.43533590776</v>
      </c>
      <c r="Z30" s="26">
        <v>221308.17783909221</v>
      </c>
      <c r="AA30" s="26">
        <v>877.67269500001271</v>
      </c>
      <c r="AB30" s="26">
        <v>1896805.9377869999</v>
      </c>
      <c r="AC30" s="78">
        <f>+AB30+AB29+AB28</f>
        <v>6340579.8546159994</v>
      </c>
      <c r="AE30" s="2">
        <v>38990</v>
      </c>
      <c r="AF30" s="3">
        <v>13873136.562820001</v>
      </c>
    </row>
    <row r="31" spans="1:32" x14ac:dyDescent="0.25">
      <c r="A31" s="21">
        <v>2002</v>
      </c>
      <c r="B31" s="22" t="s">
        <v>69</v>
      </c>
      <c r="C31" s="23">
        <v>1969497.6248260001</v>
      </c>
      <c r="D31" s="24">
        <v>1566927.5124019163</v>
      </c>
      <c r="E31" s="24">
        <v>1079729.913495</v>
      </c>
      <c r="F31" s="24">
        <v>487197.59890691633</v>
      </c>
      <c r="G31" s="24">
        <v>239395.0605587739</v>
      </c>
      <c r="H31" s="24">
        <v>94020.63466900005</v>
      </c>
      <c r="I31" s="24">
        <v>145374.42588977385</v>
      </c>
      <c r="J31" s="24">
        <v>132004.367</v>
      </c>
      <c r="K31" s="24">
        <v>31170.68486530981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493971.07629399997</v>
      </c>
      <c r="Y31" s="24">
        <v>199189.69355192658</v>
      </c>
      <c r="Z31" s="24">
        <v>294781.38274207339</v>
      </c>
      <c r="AA31" s="24">
        <v>948.26517399996715</v>
      </c>
      <c r="AB31" s="24">
        <v>2464416.9662939999</v>
      </c>
      <c r="AE31" s="2">
        <v>39082</v>
      </c>
      <c r="AF31" s="3">
        <v>12264771.817304002</v>
      </c>
    </row>
    <row r="32" spans="1:32" x14ac:dyDescent="0.25">
      <c r="A32" s="21">
        <v>2002</v>
      </c>
      <c r="B32" s="25" t="s">
        <v>70</v>
      </c>
      <c r="C32" s="19">
        <v>1704693.2568449997</v>
      </c>
      <c r="D32" s="26">
        <v>672838.85174758057</v>
      </c>
      <c r="E32" s="26">
        <v>129885.21079000004</v>
      </c>
      <c r="F32" s="26">
        <v>542953.64095758053</v>
      </c>
      <c r="G32" s="26">
        <v>895221.83262489992</v>
      </c>
      <c r="H32" s="26">
        <v>723486.90106699977</v>
      </c>
      <c r="I32" s="26">
        <v>171734.9315579001</v>
      </c>
      <c r="J32" s="26">
        <v>104322.91824500001</v>
      </c>
      <c r="K32" s="26">
        <v>32309.654227519255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470368.44543799997</v>
      </c>
      <c r="Y32" s="26">
        <v>185392.21386276413</v>
      </c>
      <c r="Z32" s="26">
        <v>284976.23157523584</v>
      </c>
      <c r="AA32" s="26">
        <v>1061.4333529999524</v>
      </c>
      <c r="AB32" s="26">
        <v>2176123.1356359995</v>
      </c>
      <c r="AE32" s="2">
        <v>39172</v>
      </c>
      <c r="AF32" s="3">
        <v>14632654.822602</v>
      </c>
    </row>
    <row r="33" spans="1:32" x14ac:dyDescent="0.25">
      <c r="A33" s="21">
        <v>2002</v>
      </c>
      <c r="B33" s="22" t="s">
        <v>22</v>
      </c>
      <c r="C33" s="23">
        <v>1812524.81455</v>
      </c>
      <c r="D33" s="24">
        <v>1387019.4304515235</v>
      </c>
      <c r="E33" s="24">
        <v>812407.05540700001</v>
      </c>
      <c r="F33" s="24">
        <v>574612.37504452339</v>
      </c>
      <c r="G33" s="24">
        <v>282780.10233857203</v>
      </c>
      <c r="H33" s="24">
        <v>99726.919687999994</v>
      </c>
      <c r="I33" s="24">
        <v>183053.18265057201</v>
      </c>
      <c r="J33" s="24">
        <v>107768.51</v>
      </c>
      <c r="K33" s="24">
        <v>34956.771759904412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24">
        <v>421423.93678600003</v>
      </c>
      <c r="Y33" s="24">
        <v>162272.56801359705</v>
      </c>
      <c r="Z33" s="24">
        <v>259151.36877240299</v>
      </c>
      <c r="AA33" s="24">
        <v>759.45739799995602</v>
      </c>
      <c r="AB33" s="24">
        <v>2234708.2087340001</v>
      </c>
      <c r="AC33" s="78">
        <f>+AB33+AB32+AB31</f>
        <v>6875248.310664</v>
      </c>
      <c r="AE33" s="2">
        <v>39263</v>
      </c>
      <c r="AF33" s="3">
        <v>16874359.877762001</v>
      </c>
    </row>
    <row r="34" spans="1:32" x14ac:dyDescent="0.25">
      <c r="A34" s="21">
        <v>2002</v>
      </c>
      <c r="B34" s="25" t="s">
        <v>71</v>
      </c>
      <c r="C34" s="19">
        <v>1836636.1868920003</v>
      </c>
      <c r="D34" s="26">
        <v>626238.68772321916</v>
      </c>
      <c r="E34" s="26">
        <v>30466.120922999984</v>
      </c>
      <c r="F34" s="26">
        <v>595772.56680021912</v>
      </c>
      <c r="G34" s="26">
        <v>1040322.965400385</v>
      </c>
      <c r="H34" s="26">
        <v>856027.76963700005</v>
      </c>
      <c r="I34" s="26">
        <v>184295.19576338492</v>
      </c>
      <c r="J34" s="26">
        <v>136049.76661600001</v>
      </c>
      <c r="K34" s="26">
        <v>34024.767152395994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501808.90741400002</v>
      </c>
      <c r="Y34" s="26">
        <v>197857.45959035831</v>
      </c>
      <c r="Z34" s="26">
        <v>303951.44782364171</v>
      </c>
      <c r="AA34" s="26">
        <v>598.06129599993938</v>
      </c>
      <c r="AB34" s="26">
        <v>2339043.1556020007</v>
      </c>
      <c r="AE34" s="2">
        <v>39355</v>
      </c>
      <c r="AF34" s="3">
        <v>15540934.661560997</v>
      </c>
    </row>
    <row r="35" spans="1:32" x14ac:dyDescent="0.25">
      <c r="A35" s="21">
        <v>2002</v>
      </c>
      <c r="B35" s="22" t="s">
        <v>72</v>
      </c>
      <c r="C35" s="23">
        <v>1680419.2061799997</v>
      </c>
      <c r="D35" s="24">
        <v>1222776.8498681381</v>
      </c>
      <c r="E35" s="24">
        <v>581631.2080199999</v>
      </c>
      <c r="F35" s="24">
        <v>641145.64184813818</v>
      </c>
      <c r="G35" s="24">
        <v>311205.78105596482</v>
      </c>
      <c r="H35" s="24">
        <v>106892.61170800001</v>
      </c>
      <c r="I35" s="24">
        <v>204313.16934796481</v>
      </c>
      <c r="J35" s="24">
        <v>109443.26738399999</v>
      </c>
      <c r="K35" s="24">
        <v>36993.124499897007</v>
      </c>
      <c r="L35" s="24">
        <v>0.18337200000000001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512791.71029700001</v>
      </c>
      <c r="Y35" s="24">
        <v>194436.65519965859</v>
      </c>
      <c r="Z35" s="24">
        <v>318355.05509734142</v>
      </c>
      <c r="AA35" s="24">
        <v>527.24569099997427</v>
      </c>
      <c r="AB35" s="24">
        <v>2193738.1621679999</v>
      </c>
      <c r="AE35" s="2">
        <v>39447</v>
      </c>
      <c r="AF35" s="3">
        <v>13193904.459988</v>
      </c>
    </row>
    <row r="36" spans="1:32" x14ac:dyDescent="0.25">
      <c r="A36" s="21">
        <v>2002</v>
      </c>
      <c r="B36" s="25" t="s">
        <v>23</v>
      </c>
      <c r="C36" s="19">
        <v>2532671.6554240002</v>
      </c>
      <c r="D36" s="26">
        <v>700791.30870342522</v>
      </c>
      <c r="E36" s="26">
        <v>45902.854998000017</v>
      </c>
      <c r="F36" s="26">
        <v>654888.45370542526</v>
      </c>
      <c r="G36" s="26">
        <v>1056116.6340182014</v>
      </c>
      <c r="H36" s="26">
        <v>854639.02834299987</v>
      </c>
      <c r="I36" s="26">
        <v>201477.60567520143</v>
      </c>
      <c r="J36" s="26">
        <v>108306.30600000001</v>
      </c>
      <c r="K36" s="26">
        <v>36085.757838373422</v>
      </c>
      <c r="L36" s="26">
        <v>631371.6488640001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512281.23068400007</v>
      </c>
      <c r="Y36" s="26">
        <v>192980.83720245896</v>
      </c>
      <c r="Z36" s="26">
        <v>319300.39348154108</v>
      </c>
      <c r="AA36" s="26">
        <v>1763.0591180000088</v>
      </c>
      <c r="AB36" s="26">
        <v>3046715.9452260002</v>
      </c>
      <c r="AC36" s="78">
        <f>+AB36+AB35+AB34</f>
        <v>7579497.2629960012</v>
      </c>
      <c r="AE36" s="2">
        <v>39538</v>
      </c>
      <c r="AF36" s="3">
        <v>16904983.992178999</v>
      </c>
    </row>
    <row r="37" spans="1:32" x14ac:dyDescent="0.25">
      <c r="A37" s="21">
        <v>2002</v>
      </c>
      <c r="B37" s="22" t="s">
        <v>73</v>
      </c>
      <c r="C37" s="23">
        <v>1430330.8137409999</v>
      </c>
      <c r="D37" s="24">
        <v>900031.17093883222</v>
      </c>
      <c r="E37" s="24">
        <v>242607.92370499994</v>
      </c>
      <c r="F37" s="24">
        <v>657423.24723383226</v>
      </c>
      <c r="G37" s="24">
        <v>318127.78951565619</v>
      </c>
      <c r="H37" s="24">
        <v>107750.273244</v>
      </c>
      <c r="I37" s="24">
        <v>210377.5162716562</v>
      </c>
      <c r="J37" s="24">
        <v>135168.62100299998</v>
      </c>
      <c r="K37" s="24">
        <v>36858.345633511482</v>
      </c>
      <c r="L37" s="24">
        <v>40144.886650000015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562231.33873600001</v>
      </c>
      <c r="Y37" s="24">
        <v>201489.9689975935</v>
      </c>
      <c r="Z37" s="24">
        <v>360741.3697384065</v>
      </c>
      <c r="AA37" s="24">
        <v>1173.0358129999481</v>
      </c>
      <c r="AB37" s="24">
        <v>1993735.18829</v>
      </c>
      <c r="AE37" s="2">
        <v>39629</v>
      </c>
      <c r="AF37" s="3">
        <v>18494860.570166998</v>
      </c>
    </row>
    <row r="38" spans="1:32" x14ac:dyDescent="0.25">
      <c r="A38" s="21">
        <v>2002</v>
      </c>
      <c r="B38" s="25" t="s">
        <v>74</v>
      </c>
      <c r="C38" s="19">
        <v>2509962.5681990003</v>
      </c>
      <c r="D38" s="26">
        <v>683956.43376002705</v>
      </c>
      <c r="E38" s="26">
        <v>20136.110637999998</v>
      </c>
      <c r="F38" s="26">
        <v>663820.3231220271</v>
      </c>
      <c r="G38" s="26">
        <v>1113447.612120847</v>
      </c>
      <c r="H38" s="26">
        <v>894501.46478499996</v>
      </c>
      <c r="I38" s="26">
        <v>218946.14733584694</v>
      </c>
      <c r="J38" s="26">
        <v>106518.364</v>
      </c>
      <c r="K38" s="26">
        <v>36887.72759012592</v>
      </c>
      <c r="L38" s="26">
        <v>569152.43072800001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536608.80866400001</v>
      </c>
      <c r="Y38" s="26">
        <v>185782.83272870744</v>
      </c>
      <c r="Z38" s="26">
        <v>350825.9759352926</v>
      </c>
      <c r="AA38" s="26">
        <v>3248.2738849999268</v>
      </c>
      <c r="AB38" s="26">
        <v>3049819.6507480005</v>
      </c>
      <c r="AE38" s="2">
        <v>39721</v>
      </c>
      <c r="AF38" s="3">
        <v>17090518.359769002</v>
      </c>
    </row>
    <row r="39" spans="1:32" ht="15.75" thickBot="1" x14ac:dyDescent="0.3">
      <c r="A39" s="21">
        <v>2002</v>
      </c>
      <c r="B39" s="22" t="s">
        <v>24</v>
      </c>
      <c r="C39" s="23">
        <v>1238791.8729110002</v>
      </c>
      <c r="D39" s="24">
        <v>705892.48627438373</v>
      </c>
      <c r="E39" s="24">
        <v>18973.799211999994</v>
      </c>
      <c r="F39" s="24">
        <v>686918.68706238375</v>
      </c>
      <c r="G39" s="24">
        <v>348690.12239428743</v>
      </c>
      <c r="H39" s="24">
        <v>116354.32564599997</v>
      </c>
      <c r="I39" s="24">
        <v>232335.79674828748</v>
      </c>
      <c r="J39" s="24">
        <v>135816.99100000001</v>
      </c>
      <c r="K39" s="24">
        <v>38339.907531329009</v>
      </c>
      <c r="L39" s="24">
        <v>10052.365711000002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475141.327835</v>
      </c>
      <c r="Y39" s="24">
        <v>174181.95386634662</v>
      </c>
      <c r="Z39" s="24">
        <v>300959.37396865338</v>
      </c>
      <c r="AA39" s="24">
        <v>580.68254199994624</v>
      </c>
      <c r="AB39" s="24">
        <v>1714513.8832880002</v>
      </c>
      <c r="AC39" s="78">
        <f>+AB39+AB38+AB37</f>
        <v>6758068.7223260012</v>
      </c>
      <c r="AE39" s="2">
        <v>39813</v>
      </c>
      <c r="AF39" s="3">
        <v>14545085.099413</v>
      </c>
    </row>
    <row r="40" spans="1:32" x14ac:dyDescent="0.25">
      <c r="A40" s="21" t="s">
        <v>75</v>
      </c>
      <c r="B40" s="27">
        <v>2002</v>
      </c>
      <c r="C40" s="28">
        <v>21903835.354581002</v>
      </c>
      <c r="D40" s="28">
        <v>10859993.412395267</v>
      </c>
      <c r="E40" s="28">
        <v>3635357.0816039997</v>
      </c>
      <c r="F40" s="28">
        <v>7224636.3307912666</v>
      </c>
      <c r="G40" s="28">
        <v>7951042.4929112494</v>
      </c>
      <c r="H40" s="28">
        <v>5610840.7372300001</v>
      </c>
      <c r="I40" s="28">
        <v>2340201.7556812502</v>
      </c>
      <c r="J40" s="28">
        <v>1408101.1602479999</v>
      </c>
      <c r="K40" s="28">
        <v>433976.77370148391</v>
      </c>
      <c r="L40" s="28">
        <v>1250721.5153250003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5635979.7932350002</v>
      </c>
      <c r="Y40" s="28">
        <v>2150083.8925293824</v>
      </c>
      <c r="Z40" s="28">
        <v>3485895.9007056179</v>
      </c>
      <c r="AA40" s="28">
        <v>13579.002785999595</v>
      </c>
      <c r="AB40" s="28">
        <v>27553394.150601998</v>
      </c>
      <c r="AE40" s="2">
        <v>39903</v>
      </c>
      <c r="AF40" s="3">
        <v>16030300.851430999</v>
      </c>
    </row>
    <row r="41" spans="1:32" x14ac:dyDescent="0.25">
      <c r="A41" s="21">
        <v>2003</v>
      </c>
      <c r="B41" s="25" t="s">
        <v>67</v>
      </c>
      <c r="C41" s="19">
        <v>2402050.8423819998</v>
      </c>
      <c r="D41" s="26">
        <v>890222.59911569743</v>
      </c>
      <c r="E41" s="26">
        <v>13379.144707999996</v>
      </c>
      <c r="F41" s="26">
        <v>876843.45440769743</v>
      </c>
      <c r="G41" s="26">
        <v>1296333.4289156015</v>
      </c>
      <c r="H41" s="26">
        <v>985199.96039200004</v>
      </c>
      <c r="I41" s="26">
        <v>311133.46852360142</v>
      </c>
      <c r="J41" s="26">
        <v>108815.03783600002</v>
      </c>
      <c r="K41" s="26">
        <v>62061.346360700998</v>
      </c>
      <c r="L41" s="26">
        <v>44618.43015399998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492308.55546499998</v>
      </c>
      <c r="Y41" s="26">
        <v>173433.47950124371</v>
      </c>
      <c r="Z41" s="26">
        <v>318875.07596375624</v>
      </c>
      <c r="AA41" s="26">
        <v>792.5402019999367</v>
      </c>
      <c r="AB41" s="26">
        <v>2895151.9380489993</v>
      </c>
      <c r="AE41" s="2">
        <v>39994</v>
      </c>
      <c r="AF41" s="3">
        <v>20327719.604414001</v>
      </c>
    </row>
    <row r="42" spans="1:32" x14ac:dyDescent="0.25">
      <c r="A42" s="21">
        <v>2003</v>
      </c>
      <c r="B42" s="22" t="s">
        <v>68</v>
      </c>
      <c r="C42" s="23">
        <v>2139182.3361780001</v>
      </c>
      <c r="D42" s="24">
        <v>1132826.1862734659</v>
      </c>
      <c r="E42" s="24">
        <v>577571.32612900005</v>
      </c>
      <c r="F42" s="24">
        <v>555254.86014446593</v>
      </c>
      <c r="G42" s="24">
        <v>280750.10447899252</v>
      </c>
      <c r="H42" s="24">
        <v>111948.09379499999</v>
      </c>
      <c r="I42" s="24">
        <v>168802.01068399253</v>
      </c>
      <c r="J42" s="24">
        <v>130195.335729</v>
      </c>
      <c r="K42" s="24">
        <v>41937.751574541544</v>
      </c>
      <c r="L42" s="24">
        <v>553472.9581220001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516807.38370200002</v>
      </c>
      <c r="Y42" s="24">
        <v>177149.70475330224</v>
      </c>
      <c r="Z42" s="24">
        <v>339657.67894869775</v>
      </c>
      <c r="AA42" s="24">
        <v>1098.959344999955</v>
      </c>
      <c r="AB42" s="24">
        <v>2657088.6792250001</v>
      </c>
      <c r="AE42" s="2">
        <v>40086</v>
      </c>
      <c r="AF42" s="3">
        <v>18386501.140691001</v>
      </c>
    </row>
    <row r="43" spans="1:32" x14ac:dyDescent="0.25">
      <c r="A43" s="21">
        <v>2003</v>
      </c>
      <c r="B43" s="25" t="s">
        <v>21</v>
      </c>
      <c r="C43" s="19">
        <v>1959054.78257649</v>
      </c>
      <c r="D43" s="26">
        <v>647802.0698427665</v>
      </c>
      <c r="E43" s="26">
        <v>40617.916964000004</v>
      </c>
      <c r="F43" s="26">
        <v>607184.15287876653</v>
      </c>
      <c r="G43" s="26">
        <v>1143922.9632252397</v>
      </c>
      <c r="H43" s="26">
        <v>956727.24363699998</v>
      </c>
      <c r="I43" s="26">
        <v>187195.71958823962</v>
      </c>
      <c r="J43" s="26">
        <v>119851.03013248999</v>
      </c>
      <c r="K43" s="26">
        <v>36790.324632993921</v>
      </c>
      <c r="L43" s="26">
        <v>10688.394743000001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539637.45528100012</v>
      </c>
      <c r="Y43" s="26">
        <v>183456.45408997871</v>
      </c>
      <c r="Z43" s="26">
        <v>356181.00119102135</v>
      </c>
      <c r="AA43" s="26">
        <v>672.97411900007455</v>
      </c>
      <c r="AB43" s="26">
        <v>2499365.21197649</v>
      </c>
      <c r="AC43" s="78">
        <f>+AB43+AB42+AB41</f>
        <v>8051605.8292504903</v>
      </c>
      <c r="AE43" s="2">
        <v>40178</v>
      </c>
      <c r="AF43" s="3">
        <v>14166259.798939001</v>
      </c>
    </row>
    <row r="44" spans="1:32" x14ac:dyDescent="0.25">
      <c r="A44" s="21">
        <v>2003</v>
      </c>
      <c r="B44" s="22" t="s">
        <v>69</v>
      </c>
      <c r="C44" s="23">
        <v>2351538.1477290001</v>
      </c>
      <c r="D44" s="24">
        <v>1869327.724436786</v>
      </c>
      <c r="E44" s="24">
        <v>1242914.299691</v>
      </c>
      <c r="F44" s="24">
        <v>626413.42474578612</v>
      </c>
      <c r="G44" s="24">
        <v>298958.82815629872</v>
      </c>
      <c r="H44" s="24">
        <v>105048.16290099997</v>
      </c>
      <c r="I44" s="24">
        <v>193910.66525529878</v>
      </c>
      <c r="J44" s="24">
        <v>139738.246743</v>
      </c>
      <c r="K44" s="24">
        <v>38902.697855914936</v>
      </c>
      <c r="L44" s="24">
        <v>4610.6505369999995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4">
        <v>533925.12633999996</v>
      </c>
      <c r="Y44" s="24">
        <v>183237.1199069455</v>
      </c>
      <c r="Z44" s="24">
        <v>350688.00643305451</v>
      </c>
      <c r="AA44" s="24">
        <v>1233.8308789999367</v>
      </c>
      <c r="AB44" s="24">
        <v>2886697.1049480001</v>
      </c>
      <c r="AE44" s="2">
        <v>40268</v>
      </c>
      <c r="AF44" s="3">
        <v>17331781.099878002</v>
      </c>
    </row>
    <row r="45" spans="1:32" x14ac:dyDescent="0.25">
      <c r="A45" s="21">
        <v>2003</v>
      </c>
      <c r="B45" s="25" t="s">
        <v>70</v>
      </c>
      <c r="C45" s="19">
        <v>2119949.7046850002</v>
      </c>
      <c r="D45" s="26">
        <v>781180.38167388143</v>
      </c>
      <c r="E45" s="26">
        <v>160215.22318099983</v>
      </c>
      <c r="F45" s="26">
        <v>620965.15849288157</v>
      </c>
      <c r="G45" s="26">
        <v>1140346.5741175183</v>
      </c>
      <c r="H45" s="26">
        <v>946401.967389</v>
      </c>
      <c r="I45" s="26">
        <v>193944.60672851832</v>
      </c>
      <c r="J45" s="26">
        <v>125829.00105199999</v>
      </c>
      <c r="K45" s="26">
        <v>37889.03526860007</v>
      </c>
      <c r="L45" s="26">
        <v>34704.712573000019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562516.52632499998</v>
      </c>
      <c r="Y45" s="26">
        <v>194404.10246790812</v>
      </c>
      <c r="Z45" s="26">
        <v>368112.42385709187</v>
      </c>
      <c r="AA45" s="26">
        <v>873.36894600002279</v>
      </c>
      <c r="AB45" s="26">
        <v>2683339.5999560002</v>
      </c>
      <c r="AE45" s="2">
        <v>40359</v>
      </c>
      <c r="AF45" s="3">
        <v>18195177.496668</v>
      </c>
    </row>
    <row r="46" spans="1:32" x14ac:dyDescent="0.25">
      <c r="A46" s="21">
        <v>2003</v>
      </c>
      <c r="B46" s="22" t="s">
        <v>22</v>
      </c>
      <c r="C46" s="23">
        <v>2601890.9483631002</v>
      </c>
      <c r="D46" s="24">
        <v>1566688.5007548309</v>
      </c>
      <c r="E46" s="24">
        <v>903549.74508599995</v>
      </c>
      <c r="F46" s="24">
        <v>663138.75566883083</v>
      </c>
      <c r="G46" s="24">
        <v>328222.66012160294</v>
      </c>
      <c r="H46" s="24">
        <v>115083.24042200002</v>
      </c>
      <c r="I46" s="24">
        <v>213139.41969960291</v>
      </c>
      <c r="J46" s="24">
        <v>125568.90964109999</v>
      </c>
      <c r="K46" s="24">
        <v>36533.404651566212</v>
      </c>
      <c r="L46" s="24">
        <v>544877.47319399996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501805.69047700003</v>
      </c>
      <c r="Y46" s="24">
        <v>173306.22266430571</v>
      </c>
      <c r="Z46" s="24">
        <v>328499.46781269432</v>
      </c>
      <c r="AA46" s="24">
        <v>777.12307999970881</v>
      </c>
      <c r="AB46" s="24">
        <v>3104473.7619201001</v>
      </c>
      <c r="AC46" s="78">
        <f>+AB46+AB45+AB44</f>
        <v>8674510.4668240994</v>
      </c>
      <c r="AE46" s="2">
        <v>40451</v>
      </c>
      <c r="AF46" s="3">
        <v>19090442.445038002</v>
      </c>
    </row>
    <row r="47" spans="1:32" x14ac:dyDescent="0.25">
      <c r="A47" s="21">
        <v>2003</v>
      </c>
      <c r="B47" s="25" t="s">
        <v>71</v>
      </c>
      <c r="C47" s="19">
        <v>2317693.7656409102</v>
      </c>
      <c r="D47" s="26">
        <v>783276.87510813109</v>
      </c>
      <c r="E47" s="26">
        <v>101947.38373000002</v>
      </c>
      <c r="F47" s="26">
        <v>681329.49137813109</v>
      </c>
      <c r="G47" s="26">
        <v>1324626.0582892655</v>
      </c>
      <c r="H47" s="26">
        <v>1106643.2628020002</v>
      </c>
      <c r="I47" s="26">
        <v>217982.79548726525</v>
      </c>
      <c r="J47" s="26">
        <v>164263.48424091001</v>
      </c>
      <c r="K47" s="26">
        <v>40279.325846603504</v>
      </c>
      <c r="L47" s="26">
        <v>5248.0221560000009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610554.67996599991</v>
      </c>
      <c r="Y47" s="26">
        <v>214472.65093395091</v>
      </c>
      <c r="Z47" s="26">
        <v>396082.02903204906</v>
      </c>
      <c r="AA47" s="26">
        <v>8019.9461539999347</v>
      </c>
      <c r="AB47" s="26">
        <v>2936268.3917609099</v>
      </c>
      <c r="AE47" s="2">
        <v>40543</v>
      </c>
      <c r="AF47" s="3">
        <v>15572791.733992999</v>
      </c>
    </row>
    <row r="48" spans="1:32" x14ac:dyDescent="0.25">
      <c r="A48" s="21">
        <v>2003</v>
      </c>
      <c r="B48" s="22" t="s">
        <v>72</v>
      </c>
      <c r="C48" s="23">
        <v>1923584.2087130002</v>
      </c>
      <c r="D48" s="24">
        <v>1364430.9233473018</v>
      </c>
      <c r="E48" s="24">
        <v>615543.02128900017</v>
      </c>
      <c r="F48" s="24">
        <v>748887.90205830173</v>
      </c>
      <c r="G48" s="24">
        <v>386388.06705333083</v>
      </c>
      <c r="H48" s="24">
        <v>134322.57494200001</v>
      </c>
      <c r="I48" s="24">
        <v>252065.49211133082</v>
      </c>
      <c r="J48" s="24">
        <v>118377.05105099999</v>
      </c>
      <c r="K48" s="24">
        <v>50306.87703036781</v>
      </c>
      <c r="L48" s="24">
        <v>4081.2902309999995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4">
        <v>564707.01680899994</v>
      </c>
      <c r="Y48" s="24">
        <v>193283.35865252835</v>
      </c>
      <c r="Z48" s="24">
        <v>371423.65815647162</v>
      </c>
      <c r="AA48" s="24">
        <v>1019.5390390001025</v>
      </c>
      <c r="AB48" s="24">
        <v>2489310.7645610003</v>
      </c>
      <c r="AE48" s="2">
        <v>40633</v>
      </c>
      <c r="AF48" s="3">
        <v>19327584.642101001</v>
      </c>
    </row>
    <row r="49" spans="1:32" x14ac:dyDescent="0.25">
      <c r="A49" s="21">
        <v>2003</v>
      </c>
      <c r="B49" s="25" t="s">
        <v>23</v>
      </c>
      <c r="C49" s="19">
        <v>2342691.3267699201</v>
      </c>
      <c r="D49" s="26">
        <v>866856.88107571774</v>
      </c>
      <c r="E49" s="26">
        <v>171509.63214800003</v>
      </c>
      <c r="F49" s="26">
        <v>695347.24892771768</v>
      </c>
      <c r="G49" s="26">
        <v>1277577.4479046217</v>
      </c>
      <c r="H49" s="26">
        <v>1042724.395856</v>
      </c>
      <c r="I49" s="26">
        <v>234853.05204862176</v>
      </c>
      <c r="J49" s="26">
        <v>148261.85764991998</v>
      </c>
      <c r="K49" s="26">
        <v>40323.130415660555</v>
      </c>
      <c r="L49" s="26">
        <v>9672.0097240000014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587025.02241199999</v>
      </c>
      <c r="Y49" s="26">
        <v>192080.9907103935</v>
      </c>
      <c r="Z49" s="26">
        <v>394944.03170160652</v>
      </c>
      <c r="AA49" s="26">
        <v>2347.7835130001558</v>
      </c>
      <c r="AB49" s="26">
        <v>2932064.1326949205</v>
      </c>
      <c r="AC49" s="78">
        <f>+AB49+AB48+AB47</f>
        <v>8357643.2890168307</v>
      </c>
      <c r="AE49" s="2">
        <v>40724</v>
      </c>
      <c r="AF49" s="3">
        <v>27858608.750202999</v>
      </c>
    </row>
    <row r="50" spans="1:32" x14ac:dyDescent="0.25">
      <c r="A50" s="21">
        <v>2003</v>
      </c>
      <c r="B50" s="22" t="s">
        <v>73</v>
      </c>
      <c r="C50" s="23">
        <v>1597485.5965792902</v>
      </c>
      <c r="D50" s="24">
        <v>1026513.2527455826</v>
      </c>
      <c r="E50" s="24">
        <v>265297.25988699996</v>
      </c>
      <c r="F50" s="24">
        <v>761215.99285858264</v>
      </c>
      <c r="G50" s="24">
        <v>397998.35411682643</v>
      </c>
      <c r="H50" s="24">
        <v>133662.52902700004</v>
      </c>
      <c r="I50" s="24">
        <v>264335.82508982642</v>
      </c>
      <c r="J50" s="24">
        <v>125684.9829802904</v>
      </c>
      <c r="K50" s="24">
        <v>41904.511516590777</v>
      </c>
      <c r="L50" s="24">
        <v>5384.4952200000016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636156.21832099999</v>
      </c>
      <c r="Y50" s="24">
        <v>219120.26416943772</v>
      </c>
      <c r="Z50" s="24">
        <v>417035.9541515623</v>
      </c>
      <c r="AA50" s="24">
        <v>1381.3280940000277</v>
      </c>
      <c r="AB50" s="24">
        <v>2235023.1429942902</v>
      </c>
      <c r="AE50" s="2">
        <v>40816</v>
      </c>
      <c r="AF50" s="3">
        <v>21702455.535464998</v>
      </c>
    </row>
    <row r="51" spans="1:32" x14ac:dyDescent="0.25">
      <c r="A51" s="21">
        <v>2003</v>
      </c>
      <c r="B51" s="25" t="s">
        <v>74</v>
      </c>
      <c r="C51" s="19">
        <v>2330396.9679690003</v>
      </c>
      <c r="D51" s="26">
        <v>777472.78890149028</v>
      </c>
      <c r="E51" s="26">
        <v>16467.300144000004</v>
      </c>
      <c r="F51" s="26">
        <v>761005.4887574903</v>
      </c>
      <c r="G51" s="26">
        <v>1377448.6111395496</v>
      </c>
      <c r="H51" s="26">
        <v>1102129.9341000002</v>
      </c>
      <c r="I51" s="26">
        <v>275318.67703954939</v>
      </c>
      <c r="J51" s="26">
        <v>123715</v>
      </c>
      <c r="K51" s="26">
        <v>44117.389808960172</v>
      </c>
      <c r="L51" s="26">
        <v>7643.1781190000011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556628.41858599999</v>
      </c>
      <c r="Y51" s="26">
        <v>185148.36515165196</v>
      </c>
      <c r="Z51" s="26">
        <v>371480.05343434802</v>
      </c>
      <c r="AA51" s="26">
        <v>896.97826599993459</v>
      </c>
      <c r="AB51" s="26">
        <v>2887922.364821</v>
      </c>
      <c r="AE51" s="2">
        <v>40908</v>
      </c>
      <c r="AF51" s="3">
        <v>17679991.313794002</v>
      </c>
    </row>
    <row r="52" spans="1:32" ht="15.75" thickBot="1" x14ac:dyDescent="0.3">
      <c r="A52" s="21">
        <v>2003</v>
      </c>
      <c r="B52" s="22" t="s">
        <v>24</v>
      </c>
      <c r="C52" s="23">
        <v>1489282.1663939999</v>
      </c>
      <c r="D52" s="24">
        <v>835074.382236665</v>
      </c>
      <c r="E52" s="24">
        <v>20466.743757</v>
      </c>
      <c r="F52" s="24">
        <v>814607.63847966504</v>
      </c>
      <c r="G52" s="24">
        <v>419584.15729042375</v>
      </c>
      <c r="H52" s="24">
        <v>149888.15351099995</v>
      </c>
      <c r="I52" s="24">
        <v>269696.00377942377</v>
      </c>
      <c r="J52" s="24">
        <v>191200</v>
      </c>
      <c r="K52" s="24">
        <v>40491.046321911141</v>
      </c>
      <c r="L52" s="24">
        <v>2932.5805450000016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24">
        <v>0</v>
      </c>
      <c r="W52" s="24">
        <v>0</v>
      </c>
      <c r="X52" s="24">
        <v>588358.21190500003</v>
      </c>
      <c r="Y52" s="24">
        <v>196286.9535532273</v>
      </c>
      <c r="Z52" s="24">
        <v>392071.25835177267</v>
      </c>
      <c r="AA52" s="24">
        <v>904.74511099994368</v>
      </c>
      <c r="AB52" s="24">
        <v>2078545.12341</v>
      </c>
      <c r="AC52" s="78">
        <f>+AB52+AB51+AB50</f>
        <v>7201490.6312252898</v>
      </c>
      <c r="AE52" s="2">
        <v>40999</v>
      </c>
      <c r="AF52" s="3">
        <v>21840441.994194999</v>
      </c>
    </row>
    <row r="53" spans="1:32" x14ac:dyDescent="0.25">
      <c r="A53" s="21" t="s">
        <v>75</v>
      </c>
      <c r="B53" s="27">
        <v>2003</v>
      </c>
      <c r="C53" s="28">
        <v>25574800.793979708</v>
      </c>
      <c r="D53" s="28">
        <v>12541672.565512316</v>
      </c>
      <c r="E53" s="28">
        <v>4129478.9967140001</v>
      </c>
      <c r="F53" s="28">
        <v>8412193.5687983185</v>
      </c>
      <c r="G53" s="28">
        <v>9672157.2548092715</v>
      </c>
      <c r="H53" s="28">
        <v>6889779.5187740019</v>
      </c>
      <c r="I53" s="28">
        <v>2782377.7360352711</v>
      </c>
      <c r="J53" s="28">
        <v>1621499.9370557105</v>
      </c>
      <c r="K53" s="28">
        <v>511536.84128441161</v>
      </c>
      <c r="L53" s="28">
        <v>1227934.1953179999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8">
        <v>0</v>
      </c>
      <c r="W53" s="28">
        <v>0</v>
      </c>
      <c r="X53" s="28">
        <v>6690430.3055889998</v>
      </c>
      <c r="Y53" s="28">
        <v>2285379.6665548738</v>
      </c>
      <c r="Z53" s="28">
        <v>4405050.6390341269</v>
      </c>
      <c r="AA53" s="28">
        <v>20019.116747999728</v>
      </c>
      <c r="AB53" s="28">
        <v>32285250.216316715</v>
      </c>
      <c r="AE53" s="2">
        <v>41090</v>
      </c>
      <c r="AF53" s="3">
        <v>37048637.271870002</v>
      </c>
    </row>
    <row r="54" spans="1:32" x14ac:dyDescent="0.25">
      <c r="A54" s="21">
        <v>2004</v>
      </c>
      <c r="B54" s="25" t="s">
        <v>67</v>
      </c>
      <c r="C54" s="19">
        <v>2898587.1200310001</v>
      </c>
      <c r="D54" s="26">
        <v>1064017.8572667688</v>
      </c>
      <c r="E54" s="26">
        <v>23490.921806999992</v>
      </c>
      <c r="F54" s="26">
        <v>1040526.9354597687</v>
      </c>
      <c r="G54" s="26">
        <v>1600694.1110339495</v>
      </c>
      <c r="H54" s="26">
        <v>1193500.7593850002</v>
      </c>
      <c r="I54" s="26">
        <v>407193.35164894926</v>
      </c>
      <c r="J54" s="26">
        <v>152718.30027099999</v>
      </c>
      <c r="K54" s="26">
        <v>77551.551754281652</v>
      </c>
      <c r="L54" s="26">
        <v>3605.2997050000004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541002.90424399986</v>
      </c>
      <c r="Y54" s="26">
        <v>166112.58931499434</v>
      </c>
      <c r="Z54" s="26">
        <v>374890.31492900557</v>
      </c>
      <c r="AA54" s="26">
        <v>385.91358399996165</v>
      </c>
      <c r="AB54" s="26">
        <v>3439975.9378590002</v>
      </c>
      <c r="AE54" s="2">
        <v>41182</v>
      </c>
      <c r="AF54" s="3">
        <v>22314873.336658001</v>
      </c>
    </row>
    <row r="55" spans="1:32" x14ac:dyDescent="0.25">
      <c r="A55" s="21">
        <v>2004</v>
      </c>
      <c r="B55" s="22" t="s">
        <v>68</v>
      </c>
      <c r="C55" s="23">
        <v>1838104.904751</v>
      </c>
      <c r="D55" s="24">
        <v>1296927.5635376112</v>
      </c>
      <c r="E55" s="24">
        <v>678799.1000470001</v>
      </c>
      <c r="F55" s="24">
        <v>618128.46349061094</v>
      </c>
      <c r="G55" s="24">
        <v>329202.62580904813</v>
      </c>
      <c r="H55" s="24">
        <v>137370.67988099993</v>
      </c>
      <c r="I55" s="24">
        <v>191831.9459280482</v>
      </c>
      <c r="J55" s="24">
        <v>172122.601738</v>
      </c>
      <c r="K55" s="24">
        <v>38309.777074340825</v>
      </c>
      <c r="L55" s="24">
        <v>1478.3885919999993</v>
      </c>
      <c r="M55" s="24">
        <v>63.948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X55" s="24">
        <v>506247.77983900002</v>
      </c>
      <c r="Y55" s="24">
        <v>157760.66729520599</v>
      </c>
      <c r="Z55" s="24">
        <v>348487.11254379404</v>
      </c>
      <c r="AA55" s="24">
        <v>1846.0502610000749</v>
      </c>
      <c r="AB55" s="24">
        <v>2346198.7348510004</v>
      </c>
      <c r="AE55" s="2">
        <v>41274</v>
      </c>
      <c r="AF55" s="3">
        <v>18022505.793870002</v>
      </c>
    </row>
    <row r="56" spans="1:32" x14ac:dyDescent="0.25">
      <c r="A56" s="21">
        <v>2004</v>
      </c>
      <c r="B56" s="25" t="s">
        <v>21</v>
      </c>
      <c r="C56" s="19">
        <v>2388889.0241070003</v>
      </c>
      <c r="D56" s="26">
        <v>840803.15076876513</v>
      </c>
      <c r="E56" s="26">
        <v>153762.69659299997</v>
      </c>
      <c r="F56" s="26">
        <v>687040.45417576516</v>
      </c>
      <c r="G56" s="26">
        <v>1306193.602288777</v>
      </c>
      <c r="H56" s="26">
        <v>1093188.440866</v>
      </c>
      <c r="I56" s="26">
        <v>213005.16142277711</v>
      </c>
      <c r="J56" s="26">
        <v>202033.494901</v>
      </c>
      <c r="K56" s="26">
        <v>37457.178464457749</v>
      </c>
      <c r="L56" s="26">
        <v>2075.3126840000004</v>
      </c>
      <c r="M56" s="26">
        <v>326.28500000000003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585387.31158599991</v>
      </c>
      <c r="Y56" s="26">
        <v>182322.37884462348</v>
      </c>
      <c r="Z56" s="26">
        <v>403064.93274137645</v>
      </c>
      <c r="AA56" s="26">
        <v>955.62010200022632</v>
      </c>
      <c r="AB56" s="26">
        <v>2975231.9557950008</v>
      </c>
      <c r="AC56" s="78">
        <f>+AB56+AB55+AB54</f>
        <v>8761406.6285050008</v>
      </c>
      <c r="AE56" s="2">
        <v>41364</v>
      </c>
      <c r="AF56" s="3">
        <v>24197312.509668</v>
      </c>
    </row>
    <row r="57" spans="1:32" x14ac:dyDescent="0.25">
      <c r="A57" s="21">
        <v>2004</v>
      </c>
      <c r="B57" s="22" t="s">
        <v>69</v>
      </c>
      <c r="C57" s="23">
        <v>3551543.6259000003</v>
      </c>
      <c r="D57" s="24">
        <v>2930578.7021095818</v>
      </c>
      <c r="E57" s="24">
        <v>2137106.764525</v>
      </c>
      <c r="F57" s="24">
        <v>793471.9375845819</v>
      </c>
      <c r="G57" s="24">
        <v>408170.11480777105</v>
      </c>
      <c r="H57" s="24">
        <v>162548.93601300003</v>
      </c>
      <c r="I57" s="24">
        <v>245621.17879477103</v>
      </c>
      <c r="J57" s="24">
        <v>164235.835341</v>
      </c>
      <c r="K57" s="24">
        <v>42354.04544664712</v>
      </c>
      <c r="L57" s="24">
        <v>5905.1201950000013</v>
      </c>
      <c r="M57" s="24">
        <v>299.80799999999999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609349.31733600004</v>
      </c>
      <c r="Y57" s="24">
        <v>188697.79378161029</v>
      </c>
      <c r="Z57" s="24">
        <v>420651.52355438971</v>
      </c>
      <c r="AA57" s="24">
        <v>9198.0433189997711</v>
      </c>
      <c r="AB57" s="24">
        <v>4170090.9865550003</v>
      </c>
      <c r="AE57" s="2">
        <v>41455</v>
      </c>
      <c r="AF57" s="3">
        <v>34811240.808631003</v>
      </c>
    </row>
    <row r="58" spans="1:32" x14ac:dyDescent="0.25">
      <c r="A58" s="21">
        <v>2004</v>
      </c>
      <c r="B58" s="25" t="s">
        <v>70</v>
      </c>
      <c r="C58" s="19">
        <v>2646881.0050749998</v>
      </c>
      <c r="D58" s="26">
        <v>919217.73253659811</v>
      </c>
      <c r="E58" s="26">
        <v>218611.51433700015</v>
      </c>
      <c r="F58" s="26">
        <v>700606.2181995979</v>
      </c>
      <c r="G58" s="26">
        <v>1288106.4236117781</v>
      </c>
      <c r="H58" s="26">
        <v>1055908.9667160001</v>
      </c>
      <c r="I58" s="26">
        <v>232197.45689577787</v>
      </c>
      <c r="J58" s="26">
        <v>176198.33697500001</v>
      </c>
      <c r="K58" s="26">
        <v>47967.601462624072</v>
      </c>
      <c r="L58" s="26">
        <v>2272.1477050000008</v>
      </c>
      <c r="M58" s="26">
        <v>213118.76278400005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574569.19694499997</v>
      </c>
      <c r="Y58" s="26">
        <v>181973.91012075802</v>
      </c>
      <c r="Z58" s="26">
        <v>392595.28682424198</v>
      </c>
      <c r="AA58" s="26">
        <v>1989.9574809999588</v>
      </c>
      <c r="AB58" s="26">
        <v>3223440.1595009998</v>
      </c>
      <c r="AE58" s="2">
        <v>41547</v>
      </c>
      <c r="AF58" s="3">
        <v>26287491.826073997</v>
      </c>
    </row>
    <row r="59" spans="1:32" x14ac:dyDescent="0.25">
      <c r="A59" s="21">
        <v>2004</v>
      </c>
      <c r="B59" s="22" t="s">
        <v>22</v>
      </c>
      <c r="C59" s="23">
        <v>2990668.8650289997</v>
      </c>
      <c r="D59" s="24">
        <v>2348105.1658019973</v>
      </c>
      <c r="E59" s="24">
        <v>1613647.1439999999</v>
      </c>
      <c r="F59" s="24">
        <v>734458.02180199721</v>
      </c>
      <c r="G59" s="24">
        <v>384752.08297822718</v>
      </c>
      <c r="H59" s="24">
        <v>141715.31501799999</v>
      </c>
      <c r="I59" s="24">
        <v>243036.76796022715</v>
      </c>
      <c r="J59" s="24">
        <v>205859.49926000001</v>
      </c>
      <c r="K59" s="24">
        <v>49051.436044775422</v>
      </c>
      <c r="L59" s="24">
        <v>1666.3775439999999</v>
      </c>
      <c r="M59" s="24">
        <v>1234.3034000000002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650813.88090400002</v>
      </c>
      <c r="Y59" s="24">
        <v>213114.1846182248</v>
      </c>
      <c r="Z59" s="24">
        <v>437699.69628577516</v>
      </c>
      <c r="AA59" s="24">
        <v>65396.280872999901</v>
      </c>
      <c r="AB59" s="24">
        <v>3706879.0268059997</v>
      </c>
      <c r="AC59" s="78">
        <f>+AB59+AB58+AB57</f>
        <v>11100410.172862001</v>
      </c>
      <c r="AE59" s="2">
        <v>41639</v>
      </c>
      <c r="AF59" s="3">
        <v>20146760.827587001</v>
      </c>
    </row>
    <row r="60" spans="1:32" x14ac:dyDescent="0.25">
      <c r="A60" s="21">
        <v>2004</v>
      </c>
      <c r="B60" s="25" t="s">
        <v>71</v>
      </c>
      <c r="C60" s="19">
        <v>2419502.6532230005</v>
      </c>
      <c r="D60" s="26">
        <v>799036.00163247436</v>
      </c>
      <c r="E60" s="26">
        <v>28756.299661999994</v>
      </c>
      <c r="F60" s="26">
        <v>770279.70197047433</v>
      </c>
      <c r="G60" s="26">
        <v>1392634.3768528216</v>
      </c>
      <c r="H60" s="26">
        <v>1134119.8430950001</v>
      </c>
      <c r="I60" s="26">
        <v>258514.53375782151</v>
      </c>
      <c r="J60" s="26">
        <v>170688.41847100001</v>
      </c>
      <c r="K60" s="26">
        <v>44564.927419704181</v>
      </c>
      <c r="L60" s="26">
        <v>12222.371847</v>
      </c>
      <c r="M60" s="26">
        <v>356.55700000000002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650783.56562999997</v>
      </c>
      <c r="Y60" s="26">
        <v>201981.0944946591</v>
      </c>
      <c r="Z60" s="26">
        <v>448802.47113534086</v>
      </c>
      <c r="AA60" s="26">
        <v>952.34431400012613</v>
      </c>
      <c r="AB60" s="26">
        <v>3071238.5631670007</v>
      </c>
      <c r="AE60" s="2">
        <v>41729</v>
      </c>
      <c r="AF60" s="3">
        <v>28733436.209790997</v>
      </c>
    </row>
    <row r="61" spans="1:32" x14ac:dyDescent="0.25">
      <c r="A61" s="21">
        <v>2004</v>
      </c>
      <c r="B61" s="22" t="s">
        <v>72</v>
      </c>
      <c r="C61" s="23">
        <v>2573196.2897179998</v>
      </c>
      <c r="D61" s="24">
        <v>1924273.646586684</v>
      </c>
      <c r="E61" s="24">
        <v>1142285.640136</v>
      </c>
      <c r="F61" s="24">
        <v>781988.00645068416</v>
      </c>
      <c r="G61" s="24">
        <v>400791.18454743433</v>
      </c>
      <c r="H61" s="24">
        <v>142089.37073599998</v>
      </c>
      <c r="I61" s="24">
        <v>258701.81381143437</v>
      </c>
      <c r="J61" s="24">
        <v>200855.43409200001</v>
      </c>
      <c r="K61" s="24">
        <v>45157.568705881684</v>
      </c>
      <c r="L61" s="24">
        <v>1396.8697860000002</v>
      </c>
      <c r="M61" s="24">
        <v>721.58600000000013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24">
        <v>0</v>
      </c>
      <c r="U61" s="24">
        <v>0</v>
      </c>
      <c r="V61" s="24">
        <v>0</v>
      </c>
      <c r="W61" s="24">
        <v>0</v>
      </c>
      <c r="X61" s="24">
        <v>638621.83994500013</v>
      </c>
      <c r="Y61" s="24">
        <v>203935.82376091459</v>
      </c>
      <c r="Z61" s="24">
        <v>434686.01618408551</v>
      </c>
      <c r="AA61" s="24">
        <v>878.87253099995746</v>
      </c>
      <c r="AB61" s="24">
        <v>3212697.0021939999</v>
      </c>
      <c r="AE61" s="2">
        <v>41820</v>
      </c>
      <c r="AF61" s="3">
        <v>35096555.867054999</v>
      </c>
    </row>
    <row r="62" spans="1:32" x14ac:dyDescent="0.25">
      <c r="A62" s="21">
        <v>2004</v>
      </c>
      <c r="B62" s="25" t="s">
        <v>23</v>
      </c>
      <c r="C62" s="19">
        <v>2705129.8559470004</v>
      </c>
      <c r="D62" s="26">
        <v>825132.02381890011</v>
      </c>
      <c r="E62" s="26">
        <v>24767.139206000003</v>
      </c>
      <c r="F62" s="26">
        <v>800364.88461290009</v>
      </c>
      <c r="G62" s="26">
        <v>1461569.3522553535</v>
      </c>
      <c r="H62" s="26">
        <v>1188949.0626600005</v>
      </c>
      <c r="I62" s="26">
        <v>272620.28959535301</v>
      </c>
      <c r="J62" s="26">
        <v>172186.26166399999</v>
      </c>
      <c r="K62" s="26">
        <v>46435.137869746839</v>
      </c>
      <c r="L62" s="26">
        <v>1938.5260580000001</v>
      </c>
      <c r="M62" s="26">
        <v>197868.55428100002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624713.61616800004</v>
      </c>
      <c r="Y62" s="26">
        <v>196133.63603862675</v>
      </c>
      <c r="Z62" s="26">
        <v>428579.98012937326</v>
      </c>
      <c r="AA62" s="26">
        <v>2538.207516999882</v>
      </c>
      <c r="AB62" s="26">
        <v>3332381.6796320006</v>
      </c>
      <c r="AC62" s="78">
        <f>+AB62+AB61+AB60</f>
        <v>9616317.2449930012</v>
      </c>
      <c r="AE62" s="2">
        <v>41912</v>
      </c>
      <c r="AF62" s="3">
        <v>27799893.161729001</v>
      </c>
    </row>
    <row r="63" spans="1:32" x14ac:dyDescent="0.25">
      <c r="A63" s="21">
        <v>2004</v>
      </c>
      <c r="B63" s="22" t="s">
        <v>73</v>
      </c>
      <c r="C63" s="23">
        <v>1902443.518383</v>
      </c>
      <c r="D63" s="24">
        <v>1277904.1450487899</v>
      </c>
      <c r="E63" s="24">
        <v>468631.42392899992</v>
      </c>
      <c r="F63" s="24">
        <v>809272.72111978999</v>
      </c>
      <c r="G63" s="24">
        <v>400513.7658234007</v>
      </c>
      <c r="H63" s="24">
        <v>127393.32332699998</v>
      </c>
      <c r="I63" s="24">
        <v>273120.44249640073</v>
      </c>
      <c r="J63" s="24">
        <v>172739.21577499999</v>
      </c>
      <c r="K63" s="24">
        <v>48678.556321809257</v>
      </c>
      <c r="L63" s="24">
        <v>1139.1842690000001</v>
      </c>
      <c r="M63" s="24">
        <v>1468.6511449999998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24">
        <v>699469.03731999989</v>
      </c>
      <c r="Y63" s="24">
        <v>221731.71964360247</v>
      </c>
      <c r="Z63" s="24">
        <v>477737.31767639745</v>
      </c>
      <c r="AA63" s="24">
        <v>924.99379499999259</v>
      </c>
      <c r="AB63" s="24">
        <v>2602837.5494980002</v>
      </c>
      <c r="AE63" s="2">
        <v>42004</v>
      </c>
      <c r="AF63" s="3">
        <v>22684700.487228002</v>
      </c>
    </row>
    <row r="64" spans="1:32" x14ac:dyDescent="0.25">
      <c r="A64" s="21">
        <v>2004</v>
      </c>
      <c r="B64" s="25" t="s">
        <v>74</v>
      </c>
      <c r="C64" s="19">
        <v>2621382.7932179999</v>
      </c>
      <c r="D64" s="26">
        <v>819307.26127416454</v>
      </c>
      <c r="E64" s="26">
        <v>20479.336920999998</v>
      </c>
      <c r="F64" s="26">
        <v>798827.9243531645</v>
      </c>
      <c r="G64" s="26">
        <v>1544421.408770754</v>
      </c>
      <c r="H64" s="26">
        <v>1271374.832005</v>
      </c>
      <c r="I64" s="26">
        <v>273046.57676575409</v>
      </c>
      <c r="J64" s="26">
        <v>213239.89591699999</v>
      </c>
      <c r="K64" s="26">
        <v>42839.720649081239</v>
      </c>
      <c r="L64" s="26">
        <v>1008.3383429999996</v>
      </c>
      <c r="M64" s="26">
        <v>566.16826399999991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730399.32637499995</v>
      </c>
      <c r="Y64" s="26">
        <v>233219.02480205658</v>
      </c>
      <c r="Z64" s="26">
        <v>497180.3015729434</v>
      </c>
      <c r="AA64" s="26">
        <v>1743.5839230001543</v>
      </c>
      <c r="AB64" s="26">
        <v>3353525.7035160004</v>
      </c>
      <c r="AE64" s="2">
        <v>42094</v>
      </c>
      <c r="AF64" s="3">
        <v>28976033.783081003</v>
      </c>
    </row>
    <row r="65" spans="1:32" ht="15.75" thickBot="1" x14ac:dyDescent="0.3">
      <c r="A65" s="21">
        <v>2004</v>
      </c>
      <c r="B65" s="22" t="s">
        <v>24</v>
      </c>
      <c r="C65" s="23">
        <v>1696127.652247</v>
      </c>
      <c r="D65" s="24">
        <v>910030.33264563733</v>
      </c>
      <c r="E65" s="24">
        <v>36287.666940999989</v>
      </c>
      <c r="F65" s="24">
        <v>873742.6657046373</v>
      </c>
      <c r="G65" s="24">
        <v>493757.03967799584</v>
      </c>
      <c r="H65" s="24">
        <v>192664.55780399998</v>
      </c>
      <c r="I65" s="24">
        <v>301092.48187399586</v>
      </c>
      <c r="J65" s="24">
        <v>234717.856524</v>
      </c>
      <c r="K65" s="24">
        <v>54342.697007366864</v>
      </c>
      <c r="L65" s="24">
        <v>1066.7661920000005</v>
      </c>
      <c r="M65" s="24">
        <v>2212.9602000000004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V65" s="24">
        <v>0</v>
      </c>
      <c r="W65" s="24">
        <v>0</v>
      </c>
      <c r="X65" s="24">
        <v>732765.09794299991</v>
      </c>
      <c r="Y65" s="24">
        <v>233796.77284299882</v>
      </c>
      <c r="Z65" s="24">
        <v>498968.32510000106</v>
      </c>
      <c r="AA65" s="24">
        <v>1681.0649840000633</v>
      </c>
      <c r="AB65" s="24">
        <v>2430573.8151740003</v>
      </c>
      <c r="AC65" s="78">
        <f>+AB65+AB64+AB63</f>
        <v>8386937.0681880014</v>
      </c>
      <c r="AE65" s="2">
        <v>42185</v>
      </c>
      <c r="AF65" s="3">
        <v>38935152.904230997</v>
      </c>
    </row>
    <row r="66" spans="1:32" x14ac:dyDescent="0.25">
      <c r="A66" s="21" t="s">
        <v>75</v>
      </c>
      <c r="B66" s="27">
        <v>2004</v>
      </c>
      <c r="C66" s="28">
        <v>30232457.307629</v>
      </c>
      <c r="D66" s="28">
        <v>15955333.583027974</v>
      </c>
      <c r="E66" s="28">
        <v>6546625.648103999</v>
      </c>
      <c r="F66" s="28">
        <v>9408707.9349239729</v>
      </c>
      <c r="G66" s="28">
        <v>11010806.088457312</v>
      </c>
      <c r="H66" s="28">
        <v>7840824.087506</v>
      </c>
      <c r="I66" s="28">
        <v>3169982.0009513106</v>
      </c>
      <c r="J66" s="28">
        <v>2237595.1509289998</v>
      </c>
      <c r="K66" s="28">
        <v>574710.19822071691</v>
      </c>
      <c r="L66" s="28">
        <v>35774.702920000003</v>
      </c>
      <c r="M66" s="28">
        <v>418237.58407400001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7544122.8742350005</v>
      </c>
      <c r="Y66" s="28">
        <v>2380779.595558275</v>
      </c>
      <c r="Z66" s="28">
        <v>5163343.2786767241</v>
      </c>
      <c r="AA66" s="28">
        <v>88490.932684000087</v>
      </c>
      <c r="AB66" s="28">
        <v>37865071.114547998</v>
      </c>
      <c r="AE66" s="2">
        <v>42277</v>
      </c>
      <c r="AF66" s="3">
        <v>31141031.32638</v>
      </c>
    </row>
    <row r="67" spans="1:32" x14ac:dyDescent="0.25">
      <c r="A67" s="21">
        <v>2005</v>
      </c>
      <c r="B67" s="25" t="s">
        <v>67</v>
      </c>
      <c r="C67" s="19">
        <v>3136524.8270590007</v>
      </c>
      <c r="D67" s="26">
        <v>1143050.656234364</v>
      </c>
      <c r="E67" s="26">
        <v>16305.989937999999</v>
      </c>
      <c r="F67" s="26">
        <v>1126744.666296364</v>
      </c>
      <c r="G67" s="26">
        <v>1726965.8693105914</v>
      </c>
      <c r="H67" s="26">
        <v>1297770.1645290002</v>
      </c>
      <c r="I67" s="26">
        <v>429195.70478159119</v>
      </c>
      <c r="J67" s="26">
        <v>177520.12854999999</v>
      </c>
      <c r="K67" s="26">
        <v>88006.175620045193</v>
      </c>
      <c r="L67" s="26">
        <v>843.73881799999981</v>
      </c>
      <c r="M67" s="26">
        <v>138.25852600000002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480101.92459200008</v>
      </c>
      <c r="Y67" s="26">
        <v>153499.35294089283</v>
      </c>
      <c r="Z67" s="26">
        <v>326602.57165110722</v>
      </c>
      <c r="AA67" s="26">
        <v>492.79821699984035</v>
      </c>
      <c r="AB67" s="26">
        <v>3617119.5498680007</v>
      </c>
      <c r="AE67" s="2">
        <v>42369</v>
      </c>
      <c r="AF67" s="3">
        <v>24653106.113881003</v>
      </c>
    </row>
    <row r="68" spans="1:32" x14ac:dyDescent="0.25">
      <c r="A68" s="21">
        <v>2005</v>
      </c>
      <c r="B68" s="22" t="s">
        <v>68</v>
      </c>
      <c r="C68" s="23">
        <v>2270403.2146669999</v>
      </c>
      <c r="D68" s="24">
        <v>1686154.6305360142</v>
      </c>
      <c r="E68" s="24">
        <v>1014313.8825410001</v>
      </c>
      <c r="F68" s="24">
        <v>671840.74799501419</v>
      </c>
      <c r="G68" s="24">
        <v>355071.32536908181</v>
      </c>
      <c r="H68" s="24">
        <v>149326.77528300002</v>
      </c>
      <c r="I68" s="24">
        <v>205744.55008608176</v>
      </c>
      <c r="J68" s="24">
        <v>182004.40435299999</v>
      </c>
      <c r="K68" s="24">
        <v>45842.26799290409</v>
      </c>
      <c r="L68" s="24">
        <v>1140.9807709999998</v>
      </c>
      <c r="M68" s="24">
        <v>189.60564500000001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654298.11731899995</v>
      </c>
      <c r="Y68" s="24">
        <v>213539.27319137403</v>
      </c>
      <c r="Z68" s="24">
        <v>440758.84412762598</v>
      </c>
      <c r="AA68" s="24">
        <v>15288.611405999989</v>
      </c>
      <c r="AB68" s="24">
        <v>2939989.9433919997</v>
      </c>
      <c r="AE68" s="2">
        <v>42460</v>
      </c>
      <c r="AF68" s="3">
        <v>30194030.560306996</v>
      </c>
    </row>
    <row r="69" spans="1:32" x14ac:dyDescent="0.25">
      <c r="A69" s="21">
        <v>2005</v>
      </c>
      <c r="B69" s="25" t="s">
        <v>21</v>
      </c>
      <c r="C69" s="19">
        <v>2552886.4149789992</v>
      </c>
      <c r="D69" s="26">
        <v>788364.76937165484</v>
      </c>
      <c r="E69" s="26">
        <v>31786.067966000006</v>
      </c>
      <c r="F69" s="26">
        <v>756578.70140565478</v>
      </c>
      <c r="G69" s="26">
        <v>1512278.2810409798</v>
      </c>
      <c r="H69" s="26">
        <v>1275212.624629</v>
      </c>
      <c r="I69" s="26">
        <v>237065.65641197981</v>
      </c>
      <c r="J69" s="26">
        <v>210198.93580400001</v>
      </c>
      <c r="K69" s="26">
        <v>41151.678376365184</v>
      </c>
      <c r="L69" s="26">
        <v>728.13978599999996</v>
      </c>
      <c r="M69" s="26">
        <v>164.61060000000001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0</v>
      </c>
      <c r="X69" s="26">
        <v>667565.91584700008</v>
      </c>
      <c r="Y69" s="26">
        <v>215338.04533615083</v>
      </c>
      <c r="Z69" s="26">
        <v>452227.87051084923</v>
      </c>
      <c r="AA69" s="26">
        <v>829.36806900006241</v>
      </c>
      <c r="AB69" s="26">
        <v>3221281.6988949995</v>
      </c>
      <c r="AC69" s="78">
        <f>+AB69+AB68+AB67</f>
        <v>9778391.1921549998</v>
      </c>
      <c r="AE69" s="2">
        <v>42551</v>
      </c>
      <c r="AF69" s="3">
        <v>40534335.969621003</v>
      </c>
    </row>
    <row r="70" spans="1:32" x14ac:dyDescent="0.25">
      <c r="A70" s="21">
        <v>2005</v>
      </c>
      <c r="B70" s="22" t="s">
        <v>69</v>
      </c>
      <c r="C70" s="23">
        <v>3974008.4184380001</v>
      </c>
      <c r="D70" s="24">
        <v>3348327.6171955294</v>
      </c>
      <c r="E70" s="24">
        <v>2514801.2781480001</v>
      </c>
      <c r="F70" s="24">
        <v>833526.33904752915</v>
      </c>
      <c r="G70" s="24">
        <v>386960.44511980604</v>
      </c>
      <c r="H70" s="24">
        <v>139621.55482199998</v>
      </c>
      <c r="I70" s="24">
        <v>247338.89029780607</v>
      </c>
      <c r="J70" s="24">
        <v>188627.57870000001</v>
      </c>
      <c r="K70" s="24">
        <v>47652.284898664955</v>
      </c>
      <c r="L70" s="24">
        <v>1301.7129240000002</v>
      </c>
      <c r="M70" s="24">
        <v>1138.7795999999998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0</v>
      </c>
      <c r="X70" s="24">
        <v>717105.13632199995</v>
      </c>
      <c r="Y70" s="24">
        <v>238482.35215800485</v>
      </c>
      <c r="Z70" s="24">
        <v>478622.78416399506</v>
      </c>
      <c r="AA70" s="24">
        <v>546.01501999966513</v>
      </c>
      <c r="AB70" s="24">
        <v>4691659.5697799996</v>
      </c>
      <c r="AE70" s="2">
        <v>42643</v>
      </c>
      <c r="AF70" s="3">
        <v>31025356.014000006</v>
      </c>
    </row>
    <row r="71" spans="1:32" x14ac:dyDescent="0.25">
      <c r="A71" s="21">
        <v>2005</v>
      </c>
      <c r="B71" s="25" t="s">
        <v>70</v>
      </c>
      <c r="C71" s="19">
        <v>2956432.9421129995</v>
      </c>
      <c r="D71" s="26">
        <v>996703.18363483017</v>
      </c>
      <c r="E71" s="26">
        <v>211503.35034300003</v>
      </c>
      <c r="F71" s="26">
        <v>785199.83329183015</v>
      </c>
      <c r="G71" s="26">
        <v>1494939.9735167797</v>
      </c>
      <c r="H71" s="26">
        <v>1234198.6620489999</v>
      </c>
      <c r="I71" s="26">
        <v>260741.31146777983</v>
      </c>
      <c r="J71" s="26">
        <v>188303.93700000001</v>
      </c>
      <c r="K71" s="26">
        <v>45241.536749389743</v>
      </c>
      <c r="L71" s="26">
        <v>698.30101500000012</v>
      </c>
      <c r="M71" s="26">
        <v>230546.01019700005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707293.389555</v>
      </c>
      <c r="Y71" s="26">
        <v>238068.71038814043</v>
      </c>
      <c r="Z71" s="26">
        <v>469224.67916685954</v>
      </c>
      <c r="AA71" s="26">
        <v>3903.2497400000971</v>
      </c>
      <c r="AB71" s="26">
        <v>3667629.5814079996</v>
      </c>
      <c r="AE71" s="2">
        <v>42735</v>
      </c>
      <c r="AF71" s="3">
        <v>24980100.284000002</v>
      </c>
    </row>
    <row r="72" spans="1:32" x14ac:dyDescent="0.25">
      <c r="A72" s="21">
        <v>2005</v>
      </c>
      <c r="B72" s="22" t="s">
        <v>22</v>
      </c>
      <c r="C72" s="23">
        <v>3460263.2194129992</v>
      </c>
      <c r="D72" s="24">
        <v>2761707.382116463</v>
      </c>
      <c r="E72" s="24">
        <v>1930051.0834249998</v>
      </c>
      <c r="F72" s="24">
        <v>831656.29869146331</v>
      </c>
      <c r="G72" s="24">
        <v>424944.43804776127</v>
      </c>
      <c r="H72" s="24">
        <v>152669.74187299999</v>
      </c>
      <c r="I72" s="24">
        <v>272274.69617476128</v>
      </c>
      <c r="J72" s="24">
        <v>218480.56564700001</v>
      </c>
      <c r="K72" s="24">
        <v>51372.753317775154</v>
      </c>
      <c r="L72" s="24">
        <v>755.06728399999997</v>
      </c>
      <c r="M72" s="24">
        <v>3003.0130000000004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0</v>
      </c>
      <c r="U72" s="24">
        <v>0</v>
      </c>
      <c r="V72" s="24">
        <v>0</v>
      </c>
      <c r="W72" s="24">
        <v>0</v>
      </c>
      <c r="X72" s="24">
        <v>847041.63952300011</v>
      </c>
      <c r="Y72" s="24">
        <v>277967.75831281976</v>
      </c>
      <c r="Z72" s="24">
        <v>569073.88121018035</v>
      </c>
      <c r="AA72" s="24">
        <v>3863.5234540001225</v>
      </c>
      <c r="AB72" s="24">
        <v>4311168.3823899999</v>
      </c>
      <c r="AC72" s="78">
        <f>+AB72+AB71+AB70</f>
        <v>12670457.533577999</v>
      </c>
      <c r="AE72" s="2">
        <v>42825</v>
      </c>
      <c r="AF72" s="3">
        <v>32410668.116</v>
      </c>
    </row>
    <row r="73" spans="1:32" x14ac:dyDescent="0.25">
      <c r="A73" s="21">
        <v>2005</v>
      </c>
      <c r="B73" s="25" t="s">
        <v>71</v>
      </c>
      <c r="C73" s="19">
        <v>2782276.5809749993</v>
      </c>
      <c r="D73" s="26">
        <v>952436.91920910706</v>
      </c>
      <c r="E73" s="26">
        <v>50948.184826999997</v>
      </c>
      <c r="F73" s="26">
        <v>901488.73438210704</v>
      </c>
      <c r="G73" s="26">
        <v>1588478.9713716321</v>
      </c>
      <c r="H73" s="26">
        <v>1297264.9931959996</v>
      </c>
      <c r="I73" s="26">
        <v>291213.97817563248</v>
      </c>
      <c r="J73" s="26">
        <v>181556.27296</v>
      </c>
      <c r="K73" s="26">
        <v>56662.749195260389</v>
      </c>
      <c r="L73" s="26">
        <v>1665.2335589999996</v>
      </c>
      <c r="M73" s="26">
        <v>1476.4346799999998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695431.34036499995</v>
      </c>
      <c r="Y73" s="26">
        <v>229191.45612483213</v>
      </c>
      <c r="Z73" s="26">
        <v>466239.88424016786</v>
      </c>
      <c r="AA73" s="26">
        <v>639.8181419999712</v>
      </c>
      <c r="AB73" s="26">
        <v>3478347.7394819995</v>
      </c>
      <c r="AE73" s="2">
        <v>42916</v>
      </c>
      <c r="AF73" s="3">
        <v>41737495.115999997</v>
      </c>
    </row>
    <row r="74" spans="1:32" x14ac:dyDescent="0.25">
      <c r="A74" s="21">
        <v>2005</v>
      </c>
      <c r="B74" s="22" t="s">
        <v>72</v>
      </c>
      <c r="C74" s="23">
        <v>3051499.3672569995</v>
      </c>
      <c r="D74" s="24">
        <v>2317402.2173284562</v>
      </c>
      <c r="E74" s="24">
        <v>1439933.7727169993</v>
      </c>
      <c r="F74" s="24">
        <v>877468.44461145706</v>
      </c>
      <c r="G74" s="24">
        <v>456155.20638554567</v>
      </c>
      <c r="H74" s="24">
        <v>165678.02271399996</v>
      </c>
      <c r="I74" s="24">
        <v>290477.1836715457</v>
      </c>
      <c r="J74" s="24">
        <v>218148.55332000001</v>
      </c>
      <c r="K74" s="24">
        <v>57380.867590997637</v>
      </c>
      <c r="L74" s="24">
        <v>1345.1384670000007</v>
      </c>
      <c r="M74" s="24">
        <v>1067.3841649999999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827586.45752399997</v>
      </c>
      <c r="Y74" s="24">
        <v>279787.08600808214</v>
      </c>
      <c r="Z74" s="24">
        <v>547799.37151591782</v>
      </c>
      <c r="AA74" s="24">
        <v>1205.7352140000819</v>
      </c>
      <c r="AB74" s="24">
        <v>3880291.5599949998</v>
      </c>
      <c r="AE74" s="2">
        <v>43008</v>
      </c>
      <c r="AF74" s="3">
        <v>34626671.616999999</v>
      </c>
    </row>
    <row r="75" spans="1:32" x14ac:dyDescent="0.25">
      <c r="A75" s="21">
        <v>2005</v>
      </c>
      <c r="B75" s="25" t="s">
        <v>23</v>
      </c>
      <c r="C75" s="19">
        <v>3121288.678822</v>
      </c>
      <c r="D75" s="26">
        <v>945510.73526634881</v>
      </c>
      <c r="E75" s="26">
        <v>32021.0062</v>
      </c>
      <c r="F75" s="26">
        <v>913489.72906634887</v>
      </c>
      <c r="G75" s="26">
        <v>1714012.4825861389</v>
      </c>
      <c r="H75" s="26">
        <v>1396548.62271</v>
      </c>
      <c r="I75" s="26">
        <v>317463.85987613886</v>
      </c>
      <c r="J75" s="26">
        <v>184811.64318099999</v>
      </c>
      <c r="K75" s="26">
        <v>55892.534677512434</v>
      </c>
      <c r="L75" s="26">
        <v>1205.9711600000003</v>
      </c>
      <c r="M75" s="26">
        <v>219855.31195099995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</v>
      </c>
      <c r="X75" s="26">
        <v>842137.70202900004</v>
      </c>
      <c r="Y75" s="26">
        <v>271335.74086301099</v>
      </c>
      <c r="Z75" s="26">
        <v>570801.96116598905</v>
      </c>
      <c r="AA75" s="26">
        <v>4259.4145430003009</v>
      </c>
      <c r="AB75" s="26">
        <v>3967685.7953940006</v>
      </c>
      <c r="AC75" s="78">
        <f>+AB75+AB74+AB73</f>
        <v>11326325.094870999</v>
      </c>
      <c r="AE75" s="2">
        <v>43100</v>
      </c>
      <c r="AF75" s="3">
        <v>27655427.061000001</v>
      </c>
    </row>
    <row r="76" spans="1:32" x14ac:dyDescent="0.25">
      <c r="A76" s="21">
        <v>2005</v>
      </c>
      <c r="B76" s="22" t="s">
        <v>73</v>
      </c>
      <c r="C76" s="23">
        <v>2233887.2898240006</v>
      </c>
      <c r="D76" s="24">
        <v>1592074.4575884328</v>
      </c>
      <c r="E76" s="24">
        <v>594141.11815100012</v>
      </c>
      <c r="F76" s="24">
        <v>997933.33943743282</v>
      </c>
      <c r="G76" s="24">
        <v>392466.71614688443</v>
      </c>
      <c r="H76" s="24">
        <v>138648.806522</v>
      </c>
      <c r="I76" s="24">
        <v>253817.90962488443</v>
      </c>
      <c r="J76" s="24">
        <v>181750.58540000001</v>
      </c>
      <c r="K76" s="24">
        <v>65324.154158683217</v>
      </c>
      <c r="L76" s="24">
        <v>910.23852999999997</v>
      </c>
      <c r="M76" s="24">
        <v>1361.1380000000004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4">
        <v>0</v>
      </c>
      <c r="W76" s="24">
        <v>0</v>
      </c>
      <c r="X76" s="24">
        <v>891288.57203499996</v>
      </c>
      <c r="Y76" s="24">
        <v>281143.26091664896</v>
      </c>
      <c r="Z76" s="24">
        <v>610145.31111835095</v>
      </c>
      <c r="AA76" s="24">
        <v>914.55343499990704</v>
      </c>
      <c r="AB76" s="24">
        <v>3126090.4152940004</v>
      </c>
      <c r="AE76" s="2">
        <v>43190</v>
      </c>
      <c r="AF76" s="3">
        <v>35067850.195</v>
      </c>
    </row>
    <row r="77" spans="1:32" x14ac:dyDescent="0.25">
      <c r="A77" s="21">
        <v>2005</v>
      </c>
      <c r="B77" s="25" t="s">
        <v>74</v>
      </c>
      <c r="C77" s="19">
        <v>2940294.9358320008</v>
      </c>
      <c r="D77" s="26">
        <v>963403.86989211396</v>
      </c>
      <c r="E77" s="26">
        <v>25197.832928000007</v>
      </c>
      <c r="F77" s="26">
        <v>938206.03696411394</v>
      </c>
      <c r="G77" s="26">
        <v>1693128.5589704807</v>
      </c>
      <c r="H77" s="26">
        <v>1462420.6463930004</v>
      </c>
      <c r="I77" s="26">
        <v>230707.91257748019</v>
      </c>
      <c r="J77" s="26">
        <v>225855.50124499999</v>
      </c>
      <c r="K77" s="26">
        <v>56248.34830540602</v>
      </c>
      <c r="L77" s="26">
        <v>985.63721900000019</v>
      </c>
      <c r="M77" s="26">
        <v>673.02020000000005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</v>
      </c>
      <c r="X77" s="26">
        <v>827310.67933699989</v>
      </c>
      <c r="Y77" s="26">
        <v>257592.90015966786</v>
      </c>
      <c r="Z77" s="26">
        <v>569717.77917733206</v>
      </c>
      <c r="AA77" s="26">
        <v>710.60868399990295</v>
      </c>
      <c r="AB77" s="26">
        <v>3768316.2238530009</v>
      </c>
      <c r="AE77" s="2">
        <v>43281</v>
      </c>
      <c r="AF77" s="3">
        <v>39302595</v>
      </c>
    </row>
    <row r="78" spans="1:32" ht="15.75" thickBot="1" x14ac:dyDescent="0.3">
      <c r="A78" s="21">
        <v>2005</v>
      </c>
      <c r="B78" s="22" t="s">
        <v>24</v>
      </c>
      <c r="C78" s="23">
        <v>1792754.6947029997</v>
      </c>
      <c r="D78" s="24">
        <v>1043833.6556662908</v>
      </c>
      <c r="E78" s="24">
        <v>62950.487361</v>
      </c>
      <c r="F78" s="24">
        <v>980883.16830529075</v>
      </c>
      <c r="G78" s="24">
        <v>439296.97839658067</v>
      </c>
      <c r="H78" s="24">
        <v>180204.00343300001</v>
      </c>
      <c r="I78" s="24">
        <v>259092.97496358069</v>
      </c>
      <c r="J78" s="24">
        <v>243967.76843600001</v>
      </c>
      <c r="K78" s="24">
        <v>62630.539251128175</v>
      </c>
      <c r="L78" s="24">
        <v>1338.3123930000002</v>
      </c>
      <c r="M78" s="24">
        <v>1687.4405600000002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1128080.7103729998</v>
      </c>
      <c r="Y78" s="24">
        <v>351814.45411642001</v>
      </c>
      <c r="Z78" s="24">
        <v>776266.25625657989</v>
      </c>
      <c r="AA78" s="24">
        <v>1183.703684999894</v>
      </c>
      <c r="AB78" s="24">
        <v>2922019.1087609995</v>
      </c>
      <c r="AC78" s="78">
        <f>+AB78+AB77+AB76</f>
        <v>9816425.7479080018</v>
      </c>
      <c r="AE78" s="2">
        <v>43373</v>
      </c>
      <c r="AF78" s="3">
        <v>36291676</v>
      </c>
    </row>
    <row r="79" spans="1:32" x14ac:dyDescent="0.25">
      <c r="A79" s="21" t="s">
        <v>75</v>
      </c>
      <c r="B79" s="27">
        <v>2005</v>
      </c>
      <c r="C79" s="28">
        <v>34272520.584082</v>
      </c>
      <c r="D79" s="28">
        <v>18538970.094039604</v>
      </c>
      <c r="E79" s="28">
        <v>7923954.0545449983</v>
      </c>
      <c r="F79" s="28">
        <v>10615016</v>
      </c>
      <c r="G79" s="28">
        <v>12184699.246262264</v>
      </c>
      <c r="H79" s="28">
        <v>8889564.6181530003</v>
      </c>
      <c r="I79" s="28">
        <v>3295134.6281092623</v>
      </c>
      <c r="J79" s="28">
        <v>2401225.8745960002</v>
      </c>
      <c r="K79" s="28">
        <v>673405.89013413223</v>
      </c>
      <c r="L79" s="28">
        <v>12918.471926</v>
      </c>
      <c r="M79" s="28">
        <v>461301.00712400005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9285241.5848209988</v>
      </c>
      <c r="Y79" s="28">
        <v>3007760.3905160446</v>
      </c>
      <c r="Z79" s="28">
        <v>6277481.1943049561</v>
      </c>
      <c r="AA79" s="28">
        <v>33837.399608999833</v>
      </c>
      <c r="AB79" s="28">
        <v>43591599.568511993</v>
      </c>
      <c r="AE79" s="2">
        <v>43465</v>
      </c>
      <c r="AF79" s="3">
        <v>33761834.762479998</v>
      </c>
    </row>
    <row r="80" spans="1:32" x14ac:dyDescent="0.25">
      <c r="A80" s="21">
        <v>2006</v>
      </c>
      <c r="B80" s="25" t="s">
        <v>67</v>
      </c>
      <c r="C80" s="19">
        <v>3607487.1854160004</v>
      </c>
      <c r="D80" s="26">
        <v>1332482.3633792272</v>
      </c>
      <c r="E80" s="26">
        <v>24684.453503000001</v>
      </c>
      <c r="F80" s="26">
        <v>1307797.9098762271</v>
      </c>
      <c r="G80" s="26">
        <v>1952567.0960745853</v>
      </c>
      <c r="H80" s="26">
        <v>1573411.379287</v>
      </c>
      <c r="I80" s="26">
        <v>379155.71678758535</v>
      </c>
      <c r="J80" s="26">
        <v>215371.520636</v>
      </c>
      <c r="K80" s="26">
        <v>106095.06989718744</v>
      </c>
      <c r="L80" s="26">
        <v>672.18642899999998</v>
      </c>
      <c r="M80" s="26">
        <v>298.94900000000001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797485.25230699999</v>
      </c>
      <c r="Y80" s="26">
        <v>232284.73780232086</v>
      </c>
      <c r="Z80" s="26">
        <v>565200.51450467913</v>
      </c>
      <c r="AA80" s="26">
        <v>975.92115799998567</v>
      </c>
      <c r="AB80" s="26">
        <v>4405948.3588810004</v>
      </c>
      <c r="AE80" s="2">
        <v>43555</v>
      </c>
      <c r="AF80" s="3">
        <v>38329778.596853003</v>
      </c>
    </row>
    <row r="81" spans="1:32" x14ac:dyDescent="0.25">
      <c r="A81" s="21">
        <v>2006</v>
      </c>
      <c r="B81" s="22" t="s">
        <v>68</v>
      </c>
      <c r="C81" s="23">
        <v>2781753.6272000009</v>
      </c>
      <c r="D81" s="24">
        <v>2155035.5940512405</v>
      </c>
      <c r="E81" s="24">
        <v>1383692.905727</v>
      </c>
      <c r="F81" s="24">
        <v>771342.68832424039</v>
      </c>
      <c r="G81" s="24">
        <v>375299.78851612494</v>
      </c>
      <c r="H81" s="24">
        <v>192453.938991</v>
      </c>
      <c r="I81" s="24">
        <v>182845.84952512494</v>
      </c>
      <c r="J81" s="24">
        <v>190226.65914800001</v>
      </c>
      <c r="K81" s="24">
        <v>60041.747208634682</v>
      </c>
      <c r="L81" s="24">
        <v>623.66617599999995</v>
      </c>
      <c r="M81" s="24">
        <v>526.1721</v>
      </c>
      <c r="N81" s="24">
        <v>0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  <c r="V81" s="24">
        <v>0</v>
      </c>
      <c r="W81" s="24">
        <v>0</v>
      </c>
      <c r="X81" s="24">
        <v>792321.96983800002</v>
      </c>
      <c r="Y81" s="24">
        <v>240787.42111162157</v>
      </c>
      <c r="Z81" s="24">
        <v>551534.54872637847</v>
      </c>
      <c r="AA81" s="24">
        <v>5409.6288410002489</v>
      </c>
      <c r="AB81" s="24">
        <v>3579485.225879001</v>
      </c>
      <c r="AE81" s="2">
        <v>43646</v>
      </c>
      <c r="AF81" s="3">
        <v>43332181.838674001</v>
      </c>
    </row>
    <row r="82" spans="1:32" x14ac:dyDescent="0.25">
      <c r="A82" s="21">
        <v>2006</v>
      </c>
      <c r="B82" s="25" t="s">
        <v>21</v>
      </c>
      <c r="C82" s="19">
        <v>2955917.6946280003</v>
      </c>
      <c r="D82" s="26">
        <v>939955.4984814073</v>
      </c>
      <c r="E82" s="26">
        <v>68222.445458000002</v>
      </c>
      <c r="F82" s="26">
        <v>871733.05302340724</v>
      </c>
      <c r="G82" s="26">
        <v>1764042.3613701272</v>
      </c>
      <c r="H82" s="26">
        <v>1556699.708722</v>
      </c>
      <c r="I82" s="26">
        <v>207342.65264812717</v>
      </c>
      <c r="J82" s="26">
        <v>200161.854078</v>
      </c>
      <c r="K82" s="26">
        <v>50183.04678846593</v>
      </c>
      <c r="L82" s="26">
        <v>1111.601553</v>
      </c>
      <c r="M82" s="26">
        <v>463.332357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815156.17297399999</v>
      </c>
      <c r="Y82" s="26">
        <v>255917.97518184347</v>
      </c>
      <c r="Z82" s="26">
        <v>559238.19779215648</v>
      </c>
      <c r="AA82" s="26">
        <v>1723.880998999964</v>
      </c>
      <c r="AB82" s="26">
        <v>3772797.7486009998</v>
      </c>
      <c r="AC82" s="78">
        <f>+AB82+AB81+AB80</f>
        <v>11758231.333361002</v>
      </c>
      <c r="AE82" s="2">
        <v>43738</v>
      </c>
      <c r="AF82" s="3">
        <v>41399510.559181005</v>
      </c>
    </row>
    <row r="83" spans="1:32" x14ac:dyDescent="0.25">
      <c r="A83" s="21">
        <v>2006</v>
      </c>
      <c r="B83" s="22" t="s">
        <v>69</v>
      </c>
      <c r="C83" s="23">
        <v>4620216.4635100001</v>
      </c>
      <c r="D83" s="24">
        <v>3987209.6797942105</v>
      </c>
      <c r="E83" s="24">
        <v>3001330.6380179999</v>
      </c>
      <c r="F83" s="24">
        <v>985879.04177621042</v>
      </c>
      <c r="G83" s="24">
        <v>384221.18919319747</v>
      </c>
      <c r="H83" s="24">
        <v>151038.15935100001</v>
      </c>
      <c r="I83" s="24">
        <v>233183.02984219746</v>
      </c>
      <c r="J83" s="24">
        <v>186539.12535399999</v>
      </c>
      <c r="K83" s="24">
        <v>60980.933030592401</v>
      </c>
      <c r="L83" s="24">
        <v>753.02913799999999</v>
      </c>
      <c r="M83" s="24">
        <v>512.50699999999995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X83" s="24">
        <v>845349.95139500021</v>
      </c>
      <c r="Y83" s="24">
        <v>263545.11876436847</v>
      </c>
      <c r="Z83" s="24">
        <v>581804.83263063175</v>
      </c>
      <c r="AA83" s="24">
        <v>1827.0912979999257</v>
      </c>
      <c r="AB83" s="24">
        <v>5467393.5062030004</v>
      </c>
      <c r="AE83" s="2">
        <v>43830</v>
      </c>
      <c r="AF83" s="3">
        <v>34305390.271455996</v>
      </c>
    </row>
    <row r="84" spans="1:32" x14ac:dyDescent="0.25">
      <c r="A84" s="21">
        <v>2006</v>
      </c>
      <c r="B84" s="25" t="s">
        <v>70</v>
      </c>
      <c r="C84" s="19">
        <v>3483544.0113209998</v>
      </c>
      <c r="D84" s="26">
        <v>1218456.2843227868</v>
      </c>
      <c r="E84" s="26">
        <v>341310.41539600003</v>
      </c>
      <c r="F84" s="26">
        <v>877145.86892678682</v>
      </c>
      <c r="G84" s="26">
        <v>1707730.6035806579</v>
      </c>
      <c r="H84" s="26">
        <v>1500599.9737509999</v>
      </c>
      <c r="I84" s="26">
        <v>207130.62982965796</v>
      </c>
      <c r="J84" s="26">
        <v>234079.99848299994</v>
      </c>
      <c r="K84" s="26">
        <v>52187.597490554937</v>
      </c>
      <c r="L84" s="26">
        <v>1049.314914</v>
      </c>
      <c r="M84" s="26">
        <v>270040.21253000002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906885.1466920001</v>
      </c>
      <c r="Y84" s="26">
        <v>287567.03325413342</v>
      </c>
      <c r="Z84" s="26">
        <v>619318.11343786668</v>
      </c>
      <c r="AA84" s="26">
        <v>856.6972369999969</v>
      </c>
      <c r="AB84" s="26">
        <v>4391285.85525</v>
      </c>
    </row>
    <row r="85" spans="1:32" x14ac:dyDescent="0.25">
      <c r="A85" s="21">
        <v>2006</v>
      </c>
      <c r="B85" s="22" t="s">
        <v>22</v>
      </c>
      <c r="C85" s="23">
        <v>4043236.3618249996</v>
      </c>
      <c r="D85" s="24">
        <v>3349514.0766358608</v>
      </c>
      <c r="E85" s="24">
        <v>2377640.1450769999</v>
      </c>
      <c r="F85" s="24">
        <v>971873.9315588607</v>
      </c>
      <c r="G85" s="24">
        <v>404158.06032000767</v>
      </c>
      <c r="H85" s="24">
        <v>158894.75884299999</v>
      </c>
      <c r="I85" s="24">
        <v>245263.30147700768</v>
      </c>
      <c r="J85" s="24">
        <v>225947.83491599999</v>
      </c>
      <c r="K85" s="24">
        <v>61087.305840131492</v>
      </c>
      <c r="L85" s="24">
        <v>735.27561300000002</v>
      </c>
      <c r="M85" s="24">
        <v>1793.8085000000001</v>
      </c>
      <c r="N85" s="24">
        <v>0</v>
      </c>
      <c r="O85" s="24">
        <v>0</v>
      </c>
      <c r="P85" s="24">
        <v>0</v>
      </c>
      <c r="Q85" s="24">
        <v>0</v>
      </c>
      <c r="R85" s="24">
        <v>0</v>
      </c>
      <c r="S85" s="24">
        <v>0</v>
      </c>
      <c r="T85" s="24">
        <v>0</v>
      </c>
      <c r="U85" s="24">
        <v>0</v>
      </c>
      <c r="V85" s="24">
        <v>0</v>
      </c>
      <c r="W85" s="24">
        <v>0</v>
      </c>
      <c r="X85" s="24">
        <v>1025089.8862569999</v>
      </c>
      <c r="Y85" s="24">
        <v>320934.38895365328</v>
      </c>
      <c r="Z85" s="24">
        <v>704155.49730334664</v>
      </c>
      <c r="AA85" s="24">
        <v>1215.2982219999994</v>
      </c>
      <c r="AB85" s="24">
        <v>5069541.5463039996</v>
      </c>
      <c r="AC85" s="78">
        <f>+AB85+AB84+AB83</f>
        <v>14928220.907756999</v>
      </c>
    </row>
    <row r="86" spans="1:32" x14ac:dyDescent="0.25">
      <c r="A86" s="21">
        <v>2006</v>
      </c>
      <c r="B86" s="25" t="s">
        <v>71</v>
      </c>
      <c r="C86" s="19">
        <v>3236222.7786949999</v>
      </c>
      <c r="D86" s="26">
        <v>1108472.3694765135</v>
      </c>
      <c r="E86" s="26">
        <v>41525.734737999999</v>
      </c>
      <c r="F86" s="26">
        <v>1066946.6347385135</v>
      </c>
      <c r="G86" s="26">
        <v>1852488.691299984</v>
      </c>
      <c r="H86" s="26">
        <v>1585142.987285</v>
      </c>
      <c r="I86" s="26">
        <v>267345.70401498402</v>
      </c>
      <c r="J86" s="26">
        <v>208535.25099999999</v>
      </c>
      <c r="K86" s="26">
        <v>64660.203576502623</v>
      </c>
      <c r="L86" s="26">
        <v>730.05284200000006</v>
      </c>
      <c r="M86" s="26">
        <v>1336.2104999999999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1031567.7430070001</v>
      </c>
      <c r="Y86" s="26">
        <v>325983.02943346318</v>
      </c>
      <c r="Z86" s="26">
        <v>705584.71357353695</v>
      </c>
      <c r="AA86" s="26">
        <v>1687.2876209999868</v>
      </c>
      <c r="AB86" s="26">
        <v>4269477.8093229998</v>
      </c>
    </row>
    <row r="87" spans="1:32" x14ac:dyDescent="0.25">
      <c r="A87" s="21">
        <v>2006</v>
      </c>
      <c r="B87" s="22" t="s">
        <v>72</v>
      </c>
      <c r="C87" s="23">
        <v>3589260.9967270005</v>
      </c>
      <c r="D87" s="24">
        <v>2825529.9743704661</v>
      </c>
      <c r="E87" s="24">
        <v>1784136.8065490001</v>
      </c>
      <c r="F87" s="24">
        <v>1041393.167821466</v>
      </c>
      <c r="G87" s="24">
        <v>454241.71432559832</v>
      </c>
      <c r="H87" s="24">
        <v>189500.34617800001</v>
      </c>
      <c r="I87" s="24">
        <v>264741.36814759829</v>
      </c>
      <c r="J87" s="24">
        <v>247084.011837</v>
      </c>
      <c r="K87" s="24">
        <v>60015.833613935843</v>
      </c>
      <c r="L87" s="24">
        <v>827.54557999999997</v>
      </c>
      <c r="M87" s="24">
        <v>1561.9169999999999</v>
      </c>
      <c r="N87" s="24">
        <v>0</v>
      </c>
      <c r="O87" s="24">
        <v>0</v>
      </c>
      <c r="P87" s="24">
        <v>0</v>
      </c>
      <c r="Q87" s="24">
        <v>0</v>
      </c>
      <c r="R87" s="24">
        <v>0</v>
      </c>
      <c r="S87" s="24">
        <v>0</v>
      </c>
      <c r="T87" s="24">
        <v>0</v>
      </c>
      <c r="U87" s="24">
        <v>0</v>
      </c>
      <c r="V87" s="24">
        <v>0</v>
      </c>
      <c r="W87" s="24">
        <v>0</v>
      </c>
      <c r="X87" s="24">
        <v>1134776.782449</v>
      </c>
      <c r="Y87" s="24">
        <v>357685.28375186422</v>
      </c>
      <c r="Z87" s="24">
        <v>777091.49869713595</v>
      </c>
      <c r="AA87" s="24">
        <v>866.42238199994688</v>
      </c>
      <c r="AB87" s="24">
        <v>4724904.2015580004</v>
      </c>
    </row>
    <row r="88" spans="1:32" x14ac:dyDescent="0.25">
      <c r="A88" s="21">
        <v>2006</v>
      </c>
      <c r="B88" s="25" t="s">
        <v>23</v>
      </c>
      <c r="C88" s="19">
        <v>3811066.3396360003</v>
      </c>
      <c r="D88" s="26">
        <v>1238911.7034050757</v>
      </c>
      <c r="E88" s="26">
        <v>103821.379356</v>
      </c>
      <c r="F88" s="26">
        <v>1135090.3240490756</v>
      </c>
      <c r="G88" s="26">
        <v>2043250.5139186238</v>
      </c>
      <c r="H88" s="26">
        <v>1746363.2572620001</v>
      </c>
      <c r="I88" s="26">
        <v>296887.25665662368</v>
      </c>
      <c r="J88" s="26">
        <v>214251.5324</v>
      </c>
      <c r="K88" s="26">
        <v>67721.761973300992</v>
      </c>
      <c r="L88" s="26">
        <v>692.284492</v>
      </c>
      <c r="M88" s="26">
        <v>246238.543447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</v>
      </c>
      <c r="X88" s="26">
        <v>1066820.6008009999</v>
      </c>
      <c r="Y88" s="26">
        <v>325251.52961547096</v>
      </c>
      <c r="Z88" s="26">
        <v>741569.07118552888</v>
      </c>
      <c r="AA88" s="26">
        <v>867.61150200000213</v>
      </c>
      <c r="AB88" s="26">
        <v>4878754.5519390004</v>
      </c>
      <c r="AC88" s="78">
        <f>+AB88+AB87+AB86</f>
        <v>13873136.562820001</v>
      </c>
    </row>
    <row r="89" spans="1:32" x14ac:dyDescent="0.25">
      <c r="A89" s="21">
        <v>2006</v>
      </c>
      <c r="B89" s="22" t="s">
        <v>73</v>
      </c>
      <c r="C89" s="29">
        <v>2617208.704911001</v>
      </c>
      <c r="D89" s="30">
        <v>1796193.6337320735</v>
      </c>
      <c r="E89" s="24">
        <v>649676.01151500002</v>
      </c>
      <c r="F89" s="24">
        <v>1146517.6222170736</v>
      </c>
      <c r="G89" s="24">
        <v>496948.86562253244</v>
      </c>
      <c r="H89" s="24">
        <v>188569.126754</v>
      </c>
      <c r="I89" s="24">
        <v>308379.73886853247</v>
      </c>
      <c r="J89" s="24">
        <v>255448.2285</v>
      </c>
      <c r="K89" s="24">
        <v>66089.633497394694</v>
      </c>
      <c r="L89" s="24">
        <v>836.58563400000003</v>
      </c>
      <c r="M89" s="24">
        <v>1691.7579249999999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V89" s="24">
        <v>0</v>
      </c>
      <c r="W89" s="24">
        <v>0</v>
      </c>
      <c r="X89" s="24">
        <v>1153193.6168280002</v>
      </c>
      <c r="Y89" s="24">
        <v>360294.02148528234</v>
      </c>
      <c r="Z89" s="24">
        <v>792899.59534271772</v>
      </c>
      <c r="AA89" s="24">
        <v>903.22707199999581</v>
      </c>
      <c r="AB89" s="24">
        <v>3771305.5488110012</v>
      </c>
    </row>
    <row r="90" spans="1:32" x14ac:dyDescent="0.25">
      <c r="A90" s="21">
        <v>2006</v>
      </c>
      <c r="B90" s="25" t="s">
        <v>74</v>
      </c>
      <c r="C90" s="19">
        <v>3627727.7511550006</v>
      </c>
      <c r="D90" s="26">
        <v>1191013.0493211406</v>
      </c>
      <c r="E90" s="26">
        <v>30205.464087</v>
      </c>
      <c r="F90" s="26">
        <v>1160807.5852341405</v>
      </c>
      <c r="G90" s="26">
        <v>2146829.0718480665</v>
      </c>
      <c r="H90" s="26">
        <v>1833258.650985</v>
      </c>
      <c r="I90" s="26">
        <v>313570.42086306633</v>
      </c>
      <c r="J90" s="26">
        <v>224500</v>
      </c>
      <c r="K90" s="26">
        <v>63746.563493793226</v>
      </c>
      <c r="L90" s="26">
        <v>1030.342492</v>
      </c>
      <c r="M90" s="26">
        <v>608.72400000000005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1323761.4805109999</v>
      </c>
      <c r="Y90" s="26">
        <v>366734.47716937237</v>
      </c>
      <c r="Z90" s="26">
        <v>957027.00334162766</v>
      </c>
      <c r="AA90" s="26">
        <v>1656.3290950000001</v>
      </c>
      <c r="AB90" s="26">
        <v>4953145.560761001</v>
      </c>
    </row>
    <row r="91" spans="1:32" ht="15.75" thickBot="1" x14ac:dyDescent="0.3">
      <c r="A91" s="21">
        <v>2006</v>
      </c>
      <c r="B91" s="31" t="s">
        <v>24</v>
      </c>
      <c r="C91" s="29">
        <v>2170951.2560369987</v>
      </c>
      <c r="D91" s="30">
        <v>1276338.9254189567</v>
      </c>
      <c r="E91" s="30">
        <v>35854.602817999999</v>
      </c>
      <c r="F91" s="30">
        <v>1240484.3226009568</v>
      </c>
      <c r="G91" s="30">
        <v>547315.03041054378</v>
      </c>
      <c r="H91" s="30">
        <v>211999.77549500001</v>
      </c>
      <c r="I91" s="30">
        <v>335315.25491554383</v>
      </c>
      <c r="J91" s="30">
        <v>266800</v>
      </c>
      <c r="K91" s="30">
        <v>78397.836995498728</v>
      </c>
      <c r="L91" s="30">
        <v>1259.169312</v>
      </c>
      <c r="M91" s="30">
        <v>840.29390000000001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0</v>
      </c>
      <c r="X91" s="30">
        <v>1367703.1479719998</v>
      </c>
      <c r="Y91" s="30">
        <v>353902.69930078211</v>
      </c>
      <c r="Z91" s="30">
        <v>1013800.4486712178</v>
      </c>
      <c r="AA91" s="30">
        <v>1666.3037229999979</v>
      </c>
      <c r="AB91" s="30">
        <v>3540320.7077319985</v>
      </c>
      <c r="AC91" s="78">
        <f>+AB91+AB90+AB89</f>
        <v>12264771.817304002</v>
      </c>
    </row>
    <row r="92" spans="1:32" x14ac:dyDescent="0.25">
      <c r="A92" s="21" t="s">
        <v>75</v>
      </c>
      <c r="B92" s="27">
        <v>2006</v>
      </c>
      <c r="C92" s="28">
        <v>40544593.171061009</v>
      </c>
      <c r="D92" s="28">
        <v>22419113.15238896</v>
      </c>
      <c r="E92" s="28">
        <v>9842101.0022420008</v>
      </c>
      <c r="F92" s="28">
        <v>12577012.150146959</v>
      </c>
      <c r="G92" s="28">
        <v>14129092.986480046</v>
      </c>
      <c r="H92" s="28">
        <v>10887932.062904002</v>
      </c>
      <c r="I92" s="28">
        <v>3241160.923576049</v>
      </c>
      <c r="J92" s="28">
        <v>2668946.0163520002</v>
      </c>
      <c r="K92" s="28">
        <v>791207.53340599302</v>
      </c>
      <c r="L92" s="28">
        <v>10321.054174999999</v>
      </c>
      <c r="M92" s="28">
        <v>525912.42825900018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12260111.751031</v>
      </c>
      <c r="Y92" s="28">
        <v>3690887.7158241761</v>
      </c>
      <c r="Z92" s="28">
        <v>8569224.0352068245</v>
      </c>
      <c r="AA92" s="28">
        <v>19655.699150000048</v>
      </c>
      <c r="AB92" s="28">
        <v>52824360.621242009</v>
      </c>
    </row>
    <row r="93" spans="1:32" x14ac:dyDescent="0.25">
      <c r="A93" s="21">
        <v>2007</v>
      </c>
      <c r="B93" s="25" t="s">
        <v>67</v>
      </c>
      <c r="C93" s="19">
        <v>4837362.8529320005</v>
      </c>
      <c r="D93" s="26">
        <v>1899486.6232957139</v>
      </c>
      <c r="E93" s="26">
        <v>276700.13368199999</v>
      </c>
      <c r="F93" s="26">
        <v>1622786.4896137139</v>
      </c>
      <c r="G93" s="26">
        <v>2548790.1645390089</v>
      </c>
      <c r="H93" s="26">
        <v>2067336.5537380001</v>
      </c>
      <c r="I93" s="26">
        <v>481453.61080100894</v>
      </c>
      <c r="J93" s="26">
        <v>254696.91506999999</v>
      </c>
      <c r="K93" s="26">
        <v>127032.0729962771</v>
      </c>
      <c r="L93" s="26">
        <v>4419.8225679999996</v>
      </c>
      <c r="M93" s="26">
        <v>2937.2544630000002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1031226.9211530001</v>
      </c>
      <c r="Y93" s="26">
        <v>330049.46668950637</v>
      </c>
      <c r="Z93" s="26">
        <v>701177.45446349366</v>
      </c>
      <c r="AA93" s="26">
        <v>3727.9342729999998</v>
      </c>
      <c r="AB93" s="26">
        <v>5872317.708358</v>
      </c>
    </row>
    <row r="94" spans="1:32" x14ac:dyDescent="0.25">
      <c r="A94" s="21">
        <v>2007</v>
      </c>
      <c r="B94" s="22" t="s">
        <v>68</v>
      </c>
      <c r="C94" s="23">
        <v>3313717.6210430004</v>
      </c>
      <c r="D94" s="24">
        <v>2567191.7599151963</v>
      </c>
      <c r="E94" s="24">
        <v>1557544.681236</v>
      </c>
      <c r="F94" s="24">
        <v>1009647.0786791963</v>
      </c>
      <c r="G94" s="24">
        <v>450263.71022891451</v>
      </c>
      <c r="H94" s="24">
        <v>192041.02806499999</v>
      </c>
      <c r="I94" s="24">
        <v>258222.68216391452</v>
      </c>
      <c r="J94" s="24">
        <v>228453.74971599999</v>
      </c>
      <c r="K94" s="24">
        <v>67032.595042889399</v>
      </c>
      <c r="L94" s="24">
        <v>571.20514000000003</v>
      </c>
      <c r="M94" s="24">
        <v>204.601</v>
      </c>
      <c r="N94" s="24">
        <v>0</v>
      </c>
      <c r="O94" s="24">
        <v>0</v>
      </c>
      <c r="P94" s="24">
        <v>0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976406.01419200015</v>
      </c>
      <c r="Y94" s="24">
        <v>309438.85836123955</v>
      </c>
      <c r="Z94" s="24">
        <v>666967.1558307606</v>
      </c>
      <c r="AA94" s="24">
        <v>425.91812199999998</v>
      </c>
      <c r="AB94" s="24">
        <v>4290549.5533570005</v>
      </c>
    </row>
    <row r="95" spans="1:32" x14ac:dyDescent="0.25">
      <c r="A95" s="21">
        <v>2007</v>
      </c>
      <c r="B95" s="25" t="s">
        <v>21</v>
      </c>
      <c r="C95" s="19">
        <v>3403277.2878</v>
      </c>
      <c r="D95" s="26">
        <v>1014381.0768677669</v>
      </c>
      <c r="E95" s="26">
        <v>62118.221759</v>
      </c>
      <c r="F95" s="26">
        <v>952262.85510876693</v>
      </c>
      <c r="G95" s="26">
        <v>2102427.5496779452</v>
      </c>
      <c r="H95" s="26">
        <v>1854430.650067</v>
      </c>
      <c r="I95" s="26">
        <v>247996.89961094534</v>
      </c>
      <c r="J95" s="26">
        <v>231883.93799999999</v>
      </c>
      <c r="K95" s="26">
        <v>53453.235925287823</v>
      </c>
      <c r="L95" s="26">
        <v>583.03632900000002</v>
      </c>
      <c r="M95" s="26">
        <v>548.45100000000002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1065721.780697</v>
      </c>
      <c r="Y95" s="26">
        <v>320547.09861961758</v>
      </c>
      <c r="Z95" s="26">
        <v>745174.68207738234</v>
      </c>
      <c r="AA95" s="26">
        <v>788.49239</v>
      </c>
      <c r="AB95" s="26">
        <v>4469787.5608870005</v>
      </c>
      <c r="AC95" s="78">
        <f>+AB95+AB94+AB93</f>
        <v>14632654.822602</v>
      </c>
    </row>
    <row r="96" spans="1:32" x14ac:dyDescent="0.25">
      <c r="A96" s="21">
        <v>2007</v>
      </c>
      <c r="B96" s="22" t="s">
        <v>69</v>
      </c>
      <c r="C96" s="23">
        <v>2253385.8305159998</v>
      </c>
      <c r="D96" s="24">
        <v>1544025.3947953363</v>
      </c>
      <c r="E96" s="24">
        <v>486275.68287100003</v>
      </c>
      <c r="F96" s="24">
        <v>1057749.7119243364</v>
      </c>
      <c r="G96" s="24">
        <v>437127.30415312725</v>
      </c>
      <c r="H96" s="24">
        <v>160555.713697</v>
      </c>
      <c r="I96" s="24">
        <v>276571.59045612725</v>
      </c>
      <c r="J96" s="24">
        <v>210962.8155</v>
      </c>
      <c r="K96" s="24">
        <v>59513.322844536553</v>
      </c>
      <c r="L96" s="24">
        <v>546.011571</v>
      </c>
      <c r="M96" s="24">
        <v>1210.9816519999999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4">
        <v>1198206.208687</v>
      </c>
      <c r="Y96" s="24">
        <v>354883.25503205089</v>
      </c>
      <c r="Z96" s="24">
        <v>843322.95365494897</v>
      </c>
      <c r="AA96" s="24">
        <v>644.40148699999997</v>
      </c>
      <c r="AB96" s="24">
        <v>3452236.4406899996</v>
      </c>
    </row>
    <row r="97" spans="1:29" x14ac:dyDescent="0.25">
      <c r="A97" s="21">
        <v>2007</v>
      </c>
      <c r="B97" s="25" t="s">
        <v>70</v>
      </c>
      <c r="C97" s="19">
        <v>7147551.9365499998</v>
      </c>
      <c r="D97" s="26">
        <v>3543695.3311329484</v>
      </c>
      <c r="E97" s="26">
        <v>2445428.5758759999</v>
      </c>
      <c r="F97" s="26">
        <v>1098266.7552569485</v>
      </c>
      <c r="G97" s="26">
        <v>2108751.3412422957</v>
      </c>
      <c r="H97" s="26">
        <v>1816051.050235</v>
      </c>
      <c r="I97" s="26">
        <v>292700.29100729595</v>
      </c>
      <c r="J97" s="26">
        <v>285855.9326</v>
      </c>
      <c r="K97" s="26">
        <v>65141.132468755313</v>
      </c>
      <c r="L97" s="26">
        <v>823.10165600000005</v>
      </c>
      <c r="M97" s="26">
        <v>1143285.09745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1051747.166924</v>
      </c>
      <c r="Y97" s="26">
        <v>334188.57094260253</v>
      </c>
      <c r="Z97" s="26">
        <v>717558.59598139743</v>
      </c>
      <c r="AA97" s="26">
        <v>2533.3306090000001</v>
      </c>
      <c r="AB97" s="26">
        <v>8201832.4340829998</v>
      </c>
    </row>
    <row r="98" spans="1:29" x14ac:dyDescent="0.25">
      <c r="A98" s="21">
        <v>2007</v>
      </c>
      <c r="B98" s="22" t="s">
        <v>22</v>
      </c>
      <c r="C98" s="23">
        <v>4130973.8102550004</v>
      </c>
      <c r="D98" s="24">
        <v>3369008.6453636475</v>
      </c>
      <c r="E98" s="24">
        <v>2291589.2974180002</v>
      </c>
      <c r="F98" s="24">
        <v>1077419.3479456471</v>
      </c>
      <c r="G98" s="24">
        <v>469240.57840026834</v>
      </c>
      <c r="H98" s="24">
        <v>185880.76311999999</v>
      </c>
      <c r="I98" s="24">
        <v>283359.81528026832</v>
      </c>
      <c r="J98" s="24">
        <v>225026.62848300001</v>
      </c>
      <c r="K98" s="24">
        <v>61190.428594084442</v>
      </c>
      <c r="L98" s="24">
        <v>1057.4434160000001</v>
      </c>
      <c r="M98" s="24">
        <v>5450.0859979999996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1087893.8402829999</v>
      </c>
      <c r="Y98" s="24">
        <v>346351.28222748841</v>
      </c>
      <c r="Z98" s="24">
        <v>741542.55805551144</v>
      </c>
      <c r="AA98" s="24">
        <v>1423.352451</v>
      </c>
      <c r="AB98" s="24">
        <v>5220291.0029890006</v>
      </c>
      <c r="AC98" s="78">
        <f>+AB98+AB97+AB96</f>
        <v>16874359.877762001</v>
      </c>
    </row>
    <row r="99" spans="1:29" x14ac:dyDescent="0.25">
      <c r="A99" s="21">
        <v>2007</v>
      </c>
      <c r="B99" s="25" t="s">
        <v>71</v>
      </c>
      <c r="C99" s="19">
        <v>4232837.6961589996</v>
      </c>
      <c r="D99" s="26">
        <v>1606145.590019424</v>
      </c>
      <c r="E99" s="26">
        <v>380256.14264899999</v>
      </c>
      <c r="F99" s="26">
        <v>1225889.4473704239</v>
      </c>
      <c r="G99" s="26">
        <v>2285798.1589925233</v>
      </c>
      <c r="H99" s="26">
        <v>1956549.1164879999</v>
      </c>
      <c r="I99" s="26">
        <v>329249.04250452353</v>
      </c>
      <c r="J99" s="26">
        <v>270375.97782700002</v>
      </c>
      <c r="K99" s="26">
        <v>65988.5924940525</v>
      </c>
      <c r="L99" s="26">
        <v>831.68742599999996</v>
      </c>
      <c r="M99" s="26">
        <v>3697.6894000000002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991166.38711299992</v>
      </c>
      <c r="Y99" s="26">
        <v>313292.06940435444</v>
      </c>
      <c r="Z99" s="26">
        <v>677874.31770864548</v>
      </c>
      <c r="AA99" s="26">
        <v>3923.1895690000001</v>
      </c>
      <c r="AB99" s="26">
        <v>5227927.272841</v>
      </c>
    </row>
    <row r="100" spans="1:29" x14ac:dyDescent="0.25">
      <c r="A100" s="21">
        <v>2007</v>
      </c>
      <c r="B100" s="22" t="s">
        <v>72</v>
      </c>
      <c r="C100" s="23">
        <v>3952117.0630989997</v>
      </c>
      <c r="D100" s="24">
        <v>3124277.9935458535</v>
      </c>
      <c r="E100" s="24">
        <v>1911648.8268540001</v>
      </c>
      <c r="F100" s="24">
        <v>1212629.1666918534</v>
      </c>
      <c r="G100" s="24">
        <v>519704.20959637989</v>
      </c>
      <c r="H100" s="24">
        <v>203434.88661700001</v>
      </c>
      <c r="I100" s="24">
        <v>316269.32297937985</v>
      </c>
      <c r="J100" s="24">
        <v>236332.1292</v>
      </c>
      <c r="K100" s="24">
        <v>65744.067933766593</v>
      </c>
      <c r="L100" s="24">
        <v>1520.62654</v>
      </c>
      <c r="M100" s="24">
        <v>4538.0362830000004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V100" s="24">
        <v>0</v>
      </c>
      <c r="W100" s="24">
        <v>0</v>
      </c>
      <c r="X100" s="24">
        <v>1152787.5376820001</v>
      </c>
      <c r="Y100" s="24">
        <v>376777.25864242209</v>
      </c>
      <c r="Z100" s="24">
        <v>776010.27903957805</v>
      </c>
      <c r="AA100" s="24">
        <v>1357.440961</v>
      </c>
      <c r="AB100" s="24">
        <v>5106262.0417419989</v>
      </c>
    </row>
    <row r="101" spans="1:29" x14ac:dyDescent="0.25">
      <c r="A101" s="21">
        <v>2007</v>
      </c>
      <c r="B101" s="25" t="s">
        <v>23</v>
      </c>
      <c r="C101" s="19">
        <v>4087407.3111669999</v>
      </c>
      <c r="D101" s="26">
        <v>1318244.6160746813</v>
      </c>
      <c r="E101" s="26">
        <v>86099.884993999993</v>
      </c>
      <c r="F101" s="26">
        <v>1232144.7310806813</v>
      </c>
      <c r="G101" s="26">
        <v>2432042.9678463112</v>
      </c>
      <c r="H101" s="26">
        <v>2088838.992598</v>
      </c>
      <c r="I101" s="26">
        <v>343203.97524831118</v>
      </c>
      <c r="J101" s="26">
        <v>237779.27559999999</v>
      </c>
      <c r="K101" s="26">
        <v>71613.571194007367</v>
      </c>
      <c r="L101" s="26">
        <v>1407.955706</v>
      </c>
      <c r="M101" s="26">
        <v>26318.924746000001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0</v>
      </c>
      <c r="X101" s="26">
        <v>1118759.442059</v>
      </c>
      <c r="Y101" s="26">
        <v>357117.48759795644</v>
      </c>
      <c r="Z101" s="26">
        <v>761641.95446104358</v>
      </c>
      <c r="AA101" s="26">
        <v>578.59375199999999</v>
      </c>
      <c r="AB101" s="26">
        <v>5206745.3469779994</v>
      </c>
      <c r="AC101" s="78">
        <f>+AB101+AB100+AB99</f>
        <v>15540934.661560997</v>
      </c>
    </row>
    <row r="102" spans="1:29" x14ac:dyDescent="0.25">
      <c r="A102" s="21">
        <v>2007</v>
      </c>
      <c r="B102" s="22" t="s">
        <v>73</v>
      </c>
      <c r="C102" s="23">
        <v>2893116.1488700002</v>
      </c>
      <c r="D102" s="24">
        <v>1941932.2538246212</v>
      </c>
      <c r="E102" s="24">
        <v>653795.51188999997</v>
      </c>
      <c r="F102" s="24">
        <v>1288136.7419346212</v>
      </c>
      <c r="G102" s="24">
        <v>581460.37125698547</v>
      </c>
      <c r="H102" s="24">
        <v>219658.59912999999</v>
      </c>
      <c r="I102" s="24">
        <v>361801.77212698554</v>
      </c>
      <c r="J102" s="24">
        <v>284444.85608300002</v>
      </c>
      <c r="K102" s="24">
        <v>77258.343324393281</v>
      </c>
      <c r="L102" s="24">
        <v>1143.995075</v>
      </c>
      <c r="M102" s="24">
        <v>6876.3293059999996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  <c r="V102" s="24">
        <v>0</v>
      </c>
      <c r="W102" s="24">
        <v>0</v>
      </c>
      <c r="X102" s="24">
        <v>1241336.2209970003</v>
      </c>
      <c r="Y102" s="24">
        <v>412909.64028896188</v>
      </c>
      <c r="Z102" s="24">
        <v>828426.58070803841</v>
      </c>
      <c r="AA102" s="24">
        <v>1618.4383130000001</v>
      </c>
      <c r="AB102" s="24">
        <v>4136070.8081800006</v>
      </c>
    </row>
    <row r="103" spans="1:29" x14ac:dyDescent="0.25">
      <c r="A103" s="21">
        <v>2007</v>
      </c>
      <c r="B103" s="25" t="s">
        <v>74</v>
      </c>
      <c r="C103" s="19">
        <v>4170709.2559140003</v>
      </c>
      <c r="D103" s="26">
        <v>1347122.5941301738</v>
      </c>
      <c r="E103" s="26">
        <v>30607.175480000002</v>
      </c>
      <c r="F103" s="26">
        <v>1316515.4186501738</v>
      </c>
      <c r="G103" s="26">
        <v>2513761.4449775093</v>
      </c>
      <c r="H103" s="26">
        <v>2144407.1756440001</v>
      </c>
      <c r="I103" s="26">
        <v>369354.26933350938</v>
      </c>
      <c r="J103" s="26">
        <v>225388.55729999999</v>
      </c>
      <c r="K103" s="26">
        <v>79575.928581316752</v>
      </c>
      <c r="L103" s="26">
        <v>811.88670000000002</v>
      </c>
      <c r="M103" s="26">
        <v>4048.8442249999998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1167805.4587979997</v>
      </c>
      <c r="Y103" s="26">
        <v>385392.96790011961</v>
      </c>
      <c r="Z103" s="26">
        <v>782412.49089788017</v>
      </c>
      <c r="AA103" s="26">
        <v>714.150397</v>
      </c>
      <c r="AB103" s="26">
        <v>5339228.8651089994</v>
      </c>
    </row>
    <row r="104" spans="1:29" ht="15.75" thickBot="1" x14ac:dyDescent="0.3">
      <c r="A104" s="21">
        <v>2007</v>
      </c>
      <c r="B104" s="22" t="s">
        <v>24</v>
      </c>
      <c r="C104" s="23">
        <v>2465064.8988730004</v>
      </c>
      <c r="D104" s="24">
        <v>1466133.5108828363</v>
      </c>
      <c r="E104" s="24">
        <v>39968.402237000002</v>
      </c>
      <c r="F104" s="24">
        <v>1426165.1086458364</v>
      </c>
      <c r="G104" s="24">
        <v>610377.24052534113</v>
      </c>
      <c r="H104" s="24">
        <v>208064.52254999999</v>
      </c>
      <c r="I104" s="24">
        <v>402312.71797534107</v>
      </c>
      <c r="J104" s="24">
        <v>298321.19099999999</v>
      </c>
      <c r="K104" s="24">
        <v>70385.075247822606</v>
      </c>
      <c r="L104" s="24">
        <v>546.729737</v>
      </c>
      <c r="M104" s="24">
        <v>19301.15148</v>
      </c>
      <c r="N104" s="24">
        <v>0</v>
      </c>
      <c r="O104" s="24">
        <v>0</v>
      </c>
      <c r="P104" s="24">
        <v>0</v>
      </c>
      <c r="Q104" s="24">
        <v>0</v>
      </c>
      <c r="R104" s="24">
        <v>0</v>
      </c>
      <c r="S104" s="24">
        <v>0</v>
      </c>
      <c r="T104" s="24">
        <v>0</v>
      </c>
      <c r="U104" s="24">
        <v>0</v>
      </c>
      <c r="V104" s="24">
        <v>0</v>
      </c>
      <c r="W104" s="24">
        <v>0</v>
      </c>
      <c r="X104" s="24">
        <v>1252854.404848</v>
      </c>
      <c r="Y104" s="24">
        <v>403556.81006178941</v>
      </c>
      <c r="Z104" s="24">
        <v>849297.59478621068</v>
      </c>
      <c r="AA104" s="24">
        <v>685.482978</v>
      </c>
      <c r="AB104" s="24">
        <v>3718604.7866990003</v>
      </c>
      <c r="AC104" s="78">
        <f>+AB104+AB103+AB102</f>
        <v>13193904.459988</v>
      </c>
    </row>
    <row r="105" spans="1:29" x14ac:dyDescent="0.25">
      <c r="A105" s="21" t="s">
        <v>75</v>
      </c>
      <c r="B105" s="27">
        <v>2007</v>
      </c>
      <c r="C105" s="28">
        <v>46887521.713178001</v>
      </c>
      <c r="D105" s="28">
        <v>24741645.389848199</v>
      </c>
      <c r="E105" s="28">
        <v>10222032.536946001</v>
      </c>
      <c r="F105" s="28">
        <v>14519612.8529022</v>
      </c>
      <c r="G105" s="28">
        <v>17059745.041436609</v>
      </c>
      <c r="H105" s="28">
        <v>13097249.051949</v>
      </c>
      <c r="I105" s="28">
        <v>3962495.9894876112</v>
      </c>
      <c r="J105" s="28">
        <v>2989521.9663790003</v>
      </c>
      <c r="K105" s="28">
        <v>863928.36664718972</v>
      </c>
      <c r="L105" s="28">
        <v>14263.501864</v>
      </c>
      <c r="M105" s="28">
        <v>1218417.4470029997</v>
      </c>
      <c r="N105" s="28">
        <v>0</v>
      </c>
      <c r="O105" s="28">
        <v>0</v>
      </c>
      <c r="P105" s="28">
        <v>0</v>
      </c>
      <c r="Q105" s="28">
        <v>0</v>
      </c>
      <c r="R105" s="28">
        <v>0</v>
      </c>
      <c r="S105" s="28">
        <v>0</v>
      </c>
      <c r="T105" s="28">
        <v>0</v>
      </c>
      <c r="U105" s="28">
        <v>0</v>
      </c>
      <c r="V105" s="28">
        <v>0</v>
      </c>
      <c r="W105" s="28">
        <v>0</v>
      </c>
      <c r="X105" s="28">
        <v>13335911.383433001</v>
      </c>
      <c r="Y105" s="28">
        <v>4244504.7657681089</v>
      </c>
      <c r="Z105" s="28">
        <v>9091406.6176648922</v>
      </c>
      <c r="AA105" s="28">
        <v>18420.725302000003</v>
      </c>
      <c r="AB105" s="28">
        <v>60241853.821912989</v>
      </c>
    </row>
    <row r="106" spans="1:29" x14ac:dyDescent="0.25">
      <c r="A106" s="21">
        <v>2008</v>
      </c>
      <c r="B106" s="25" t="s">
        <v>67</v>
      </c>
      <c r="C106" s="19">
        <v>6460552.520269</v>
      </c>
      <c r="D106" s="26">
        <v>2024760.6860008808</v>
      </c>
      <c r="E106" s="26">
        <v>133328.382617</v>
      </c>
      <c r="F106" s="26">
        <v>1891432.3033838808</v>
      </c>
      <c r="G106" s="26">
        <v>2950840.2330495943</v>
      </c>
      <c r="H106" s="26">
        <v>2337231.48067</v>
      </c>
      <c r="I106" s="26">
        <v>613608.75237959437</v>
      </c>
      <c r="J106" s="26">
        <v>282500</v>
      </c>
      <c r="K106" s="26">
        <v>128832.8805985247</v>
      </c>
      <c r="L106" s="26">
        <v>742.90439800000001</v>
      </c>
      <c r="M106" s="26">
        <v>1072875.8162219999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1027098.039566</v>
      </c>
      <c r="Y106" s="26">
        <v>338061.44067963044</v>
      </c>
      <c r="Z106" s="26">
        <v>689036.59888636949</v>
      </c>
      <c r="AA106" s="26">
        <v>2003.1963599999999</v>
      </c>
      <c r="AB106" s="26">
        <v>7489653.7561950004</v>
      </c>
    </row>
    <row r="107" spans="1:29" x14ac:dyDescent="0.25">
      <c r="A107" s="21">
        <v>2008</v>
      </c>
      <c r="B107" s="22" t="s">
        <v>68</v>
      </c>
      <c r="C107" s="23">
        <v>3420931.6351279998</v>
      </c>
      <c r="D107" s="24">
        <v>2595200.183722639</v>
      </c>
      <c r="E107" s="24">
        <v>1493923.1085719999</v>
      </c>
      <c r="F107" s="24">
        <v>1101277.0751506391</v>
      </c>
      <c r="G107" s="24">
        <v>517904.30018293252</v>
      </c>
      <c r="H107" s="24">
        <v>245090.349201</v>
      </c>
      <c r="I107" s="24">
        <v>272813.95098193252</v>
      </c>
      <c r="J107" s="24">
        <v>241300</v>
      </c>
      <c r="K107" s="24">
        <v>59929.949057428341</v>
      </c>
      <c r="L107" s="24">
        <v>605.842941</v>
      </c>
      <c r="M107" s="24">
        <v>5991.3592239999998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0</v>
      </c>
      <c r="X107" s="24">
        <v>1103082.3745919999</v>
      </c>
      <c r="Y107" s="24">
        <v>363710.52999933437</v>
      </c>
      <c r="Z107" s="24">
        <v>739371.84459266555</v>
      </c>
      <c r="AA107" s="24">
        <v>667.08128399999998</v>
      </c>
      <c r="AB107" s="24">
        <v>4524681.0910039991</v>
      </c>
    </row>
    <row r="108" spans="1:29" x14ac:dyDescent="0.25">
      <c r="A108" s="21">
        <v>2008</v>
      </c>
      <c r="B108" s="25" t="s">
        <v>21</v>
      </c>
      <c r="C108" s="19">
        <v>3920860.4102039998</v>
      </c>
      <c r="D108" s="26">
        <v>1250179.2752854542</v>
      </c>
      <c r="E108" s="26">
        <v>39850.362502000004</v>
      </c>
      <c r="F108" s="26">
        <v>1210328.9127834542</v>
      </c>
      <c r="G108" s="26">
        <v>2394238.0369529841</v>
      </c>
      <c r="H108" s="26">
        <v>2075202.4045299999</v>
      </c>
      <c r="I108" s="26">
        <v>319035.63242298394</v>
      </c>
      <c r="J108" s="26">
        <v>223700</v>
      </c>
      <c r="K108" s="26">
        <v>49087.976224561709</v>
      </c>
      <c r="L108" s="26">
        <v>1319.320569</v>
      </c>
      <c r="M108" s="26">
        <v>2335.801172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969159.74632000003</v>
      </c>
      <c r="Y108" s="26">
        <v>311421.13407601137</v>
      </c>
      <c r="Z108" s="26">
        <v>657738.61224398867</v>
      </c>
      <c r="AA108" s="26">
        <v>628.98845600000004</v>
      </c>
      <c r="AB108" s="26">
        <v>4890649.1449799994</v>
      </c>
      <c r="AC108" s="78">
        <f>+AB108+AB107+AB106</f>
        <v>16904983.992178999</v>
      </c>
    </row>
    <row r="109" spans="1:29" x14ac:dyDescent="0.25">
      <c r="A109" s="21">
        <v>2008</v>
      </c>
      <c r="B109" s="22" t="s">
        <v>69</v>
      </c>
      <c r="C109" s="23">
        <v>5049113.0637649996</v>
      </c>
      <c r="D109" s="24">
        <v>4169427.6813458167</v>
      </c>
      <c r="E109" s="24">
        <v>2967318.4029680002</v>
      </c>
      <c r="F109" s="24">
        <v>1202109.2783778163</v>
      </c>
      <c r="G109" s="24">
        <v>514556.41313206265</v>
      </c>
      <c r="H109" s="24">
        <v>211604.46253799999</v>
      </c>
      <c r="I109" s="24">
        <v>302951.95059406263</v>
      </c>
      <c r="J109" s="24">
        <v>308200</v>
      </c>
      <c r="K109" s="24">
        <v>50293.028557121164</v>
      </c>
      <c r="L109" s="24">
        <v>723.14714400000003</v>
      </c>
      <c r="M109" s="24">
        <v>5912.7935859999998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1103633.204954</v>
      </c>
      <c r="Y109" s="24">
        <v>356747.06681711139</v>
      </c>
      <c r="Z109" s="24">
        <v>746886.1381368885</v>
      </c>
      <c r="AA109" s="24">
        <v>727.79798500000004</v>
      </c>
      <c r="AB109" s="24">
        <v>6153474.0667039994</v>
      </c>
    </row>
    <row r="110" spans="1:29" x14ac:dyDescent="0.25">
      <c r="A110" s="21">
        <v>2008</v>
      </c>
      <c r="B110" s="25" t="s">
        <v>70</v>
      </c>
      <c r="C110" s="19">
        <v>5039335.6529069999</v>
      </c>
      <c r="D110" s="26">
        <v>1346062.3535363993</v>
      </c>
      <c r="E110" s="26">
        <v>92528.383726</v>
      </c>
      <c r="F110" s="26">
        <v>1253533.9698103992</v>
      </c>
      <c r="G110" s="26">
        <v>2290742.2342612846</v>
      </c>
      <c r="H110" s="26">
        <v>1954138.1662689999</v>
      </c>
      <c r="I110" s="26">
        <v>336604.0679922846</v>
      </c>
      <c r="J110" s="26">
        <v>231800</v>
      </c>
      <c r="K110" s="26">
        <v>67048.241063316105</v>
      </c>
      <c r="L110" s="26">
        <v>520.73371299999997</v>
      </c>
      <c r="M110" s="26">
        <v>1103162.0903330001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1120324.1569980001</v>
      </c>
      <c r="Y110" s="26">
        <v>354397.93933576933</v>
      </c>
      <c r="Z110" s="26">
        <v>765926.21766223072</v>
      </c>
      <c r="AA110" s="26">
        <v>841.48470999999995</v>
      </c>
      <c r="AB110" s="26">
        <v>6160501.2946150005</v>
      </c>
    </row>
    <row r="111" spans="1:29" x14ac:dyDescent="0.25">
      <c r="A111" s="21">
        <v>2008</v>
      </c>
      <c r="B111" s="22" t="s">
        <v>22</v>
      </c>
      <c r="C111" s="23">
        <v>5069171.3237119997</v>
      </c>
      <c r="D111" s="24">
        <v>4119901.9265401307</v>
      </c>
      <c r="E111" s="24">
        <v>2816942.5391040002</v>
      </c>
      <c r="F111" s="24">
        <v>1302959.3874361303</v>
      </c>
      <c r="G111" s="24">
        <v>635762.06343098101</v>
      </c>
      <c r="H111" s="24">
        <v>300582.81648799998</v>
      </c>
      <c r="I111" s="24">
        <v>335179.24694298103</v>
      </c>
      <c r="J111" s="24">
        <v>246100</v>
      </c>
      <c r="K111" s="24">
        <v>54804.087162888733</v>
      </c>
      <c r="L111" s="24">
        <v>3390.8353980000002</v>
      </c>
      <c r="M111" s="24">
        <v>9212.4111799999991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1104762.206367</v>
      </c>
      <c r="Y111" s="24">
        <v>335675.45929846726</v>
      </c>
      <c r="Z111" s="24">
        <v>769086.74706853274</v>
      </c>
      <c r="AA111" s="24">
        <v>6951.6787690000001</v>
      </c>
      <c r="AB111" s="24">
        <v>6180885.2088479996</v>
      </c>
      <c r="AC111" s="78">
        <f>+AB111+AB110+AB109</f>
        <v>18494860.570166998</v>
      </c>
    </row>
    <row r="112" spans="1:29" x14ac:dyDescent="0.25">
      <c r="A112" s="21">
        <v>2008</v>
      </c>
      <c r="B112" s="25" t="s">
        <v>71</v>
      </c>
      <c r="C112" s="19">
        <v>4354917.6895850003</v>
      </c>
      <c r="D112" s="26">
        <v>1535430.9979156824</v>
      </c>
      <c r="E112" s="26">
        <v>148722.363836</v>
      </c>
      <c r="F112" s="26">
        <v>1386708.6340796824</v>
      </c>
      <c r="G112" s="26">
        <v>2456068.1172054652</v>
      </c>
      <c r="H112" s="26">
        <v>2089980.877963</v>
      </c>
      <c r="I112" s="26">
        <v>366087.239242465</v>
      </c>
      <c r="J112" s="26">
        <v>294400</v>
      </c>
      <c r="K112" s="26">
        <v>64302.813894852647</v>
      </c>
      <c r="L112" s="26">
        <v>154.342354</v>
      </c>
      <c r="M112" s="26">
        <v>4561.4182149999997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1070779.5101389997</v>
      </c>
      <c r="Y112" s="26">
        <v>350161.79079795646</v>
      </c>
      <c r="Z112" s="26">
        <v>720617.71934104315</v>
      </c>
      <c r="AA112" s="26">
        <v>878.53057200000001</v>
      </c>
      <c r="AB112" s="26">
        <v>5426575.7302959999</v>
      </c>
    </row>
    <row r="113" spans="1:29" x14ac:dyDescent="0.25">
      <c r="A113" s="21">
        <v>2008</v>
      </c>
      <c r="B113" s="22" t="s">
        <v>72</v>
      </c>
      <c r="C113" s="23">
        <v>3908726.4846029999</v>
      </c>
      <c r="D113" s="24">
        <v>3033360.6396622593</v>
      </c>
      <c r="E113" s="24">
        <v>1633364.4219859999</v>
      </c>
      <c r="F113" s="24">
        <v>1399996.2176762593</v>
      </c>
      <c r="G113" s="24">
        <v>585087.83305003634</v>
      </c>
      <c r="H113" s="24">
        <v>209538.99629000001</v>
      </c>
      <c r="I113" s="24">
        <v>375548.8367600363</v>
      </c>
      <c r="J113" s="24">
        <v>224700</v>
      </c>
      <c r="K113" s="24">
        <v>60339.559112704505</v>
      </c>
      <c r="L113" s="24">
        <v>197.05277699999999</v>
      </c>
      <c r="M113" s="24">
        <v>5041.400001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0</v>
      </c>
      <c r="W113" s="24">
        <v>0</v>
      </c>
      <c r="X113" s="24">
        <v>1118513.492442</v>
      </c>
      <c r="Y113" s="24">
        <v>326866.13388285268</v>
      </c>
      <c r="Z113" s="24">
        <v>791647.35855914722</v>
      </c>
      <c r="AA113" s="24">
        <v>973.67298400000004</v>
      </c>
      <c r="AB113" s="24">
        <v>5028213.6500289999</v>
      </c>
    </row>
    <row r="114" spans="1:29" x14ac:dyDescent="0.25">
      <c r="A114" s="21">
        <v>2008</v>
      </c>
      <c r="B114" s="25" t="s">
        <v>23</v>
      </c>
      <c r="C114" s="19">
        <v>5481413.6140409997</v>
      </c>
      <c r="D114" s="26">
        <v>1409070.228037355</v>
      </c>
      <c r="E114" s="26">
        <v>64102.351648000003</v>
      </c>
      <c r="F114" s="26">
        <v>1344967.8763893549</v>
      </c>
      <c r="G114" s="26">
        <v>2633023.0981052173</v>
      </c>
      <c r="H114" s="26">
        <v>2273906.3293719999</v>
      </c>
      <c r="I114" s="26">
        <v>359116.76873321721</v>
      </c>
      <c r="J114" s="26">
        <v>297900</v>
      </c>
      <c r="K114" s="26">
        <v>57523.799537427716</v>
      </c>
      <c r="L114" s="26">
        <v>247.44534300000001</v>
      </c>
      <c r="M114" s="26">
        <v>1083649.043018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1153684.957986</v>
      </c>
      <c r="Y114" s="26">
        <v>345137.51037978643</v>
      </c>
      <c r="Z114" s="26">
        <v>808547.44760621362</v>
      </c>
      <c r="AA114" s="26">
        <v>630.40741700000001</v>
      </c>
      <c r="AB114" s="26">
        <v>6635728.9794439999</v>
      </c>
      <c r="AC114" s="78">
        <f>+AB114+AB113+AB112</f>
        <v>17090518.359769002</v>
      </c>
    </row>
    <row r="115" spans="1:29" x14ac:dyDescent="0.25">
      <c r="A115" s="21">
        <v>2008</v>
      </c>
      <c r="B115" s="22" t="s">
        <v>73</v>
      </c>
      <c r="C115" s="23">
        <v>3102320.2143690004</v>
      </c>
      <c r="D115" s="24">
        <v>2156730.5428790171</v>
      </c>
      <c r="E115" s="24">
        <v>681549.94894000003</v>
      </c>
      <c r="F115" s="24">
        <v>1475180.5939390168</v>
      </c>
      <c r="G115" s="24">
        <v>619882.39564354497</v>
      </c>
      <c r="H115" s="24">
        <v>211728.00154999999</v>
      </c>
      <c r="I115" s="24">
        <v>408154.39409354498</v>
      </c>
      <c r="J115" s="24">
        <v>243300</v>
      </c>
      <c r="K115" s="24">
        <v>73549.601406438451</v>
      </c>
      <c r="L115" s="24">
        <v>337.51283899999999</v>
      </c>
      <c r="M115" s="24">
        <v>8520.1616009999998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24">
        <v>0</v>
      </c>
      <c r="W115" s="24">
        <v>0</v>
      </c>
      <c r="X115" s="24">
        <v>1518047.5042490002</v>
      </c>
      <c r="Y115" s="24">
        <v>467726.44692964893</v>
      </c>
      <c r="Z115" s="24">
        <v>1050321.0573193512</v>
      </c>
      <c r="AA115" s="24">
        <v>904.00209800000005</v>
      </c>
      <c r="AB115" s="24">
        <v>4621271.7207160005</v>
      </c>
    </row>
    <row r="116" spans="1:29" x14ac:dyDescent="0.25">
      <c r="A116" s="21">
        <v>2008</v>
      </c>
      <c r="B116" s="25" t="s">
        <v>74</v>
      </c>
      <c r="C116" s="19">
        <v>4371545.5917400001</v>
      </c>
      <c r="D116" s="26">
        <v>1488433.7835831915</v>
      </c>
      <c r="E116" s="26">
        <v>26139.620235999999</v>
      </c>
      <c r="F116" s="26">
        <v>1462294.1633471914</v>
      </c>
      <c r="G116" s="26">
        <v>2565206.7805424938</v>
      </c>
      <c r="H116" s="26">
        <v>2140787.0626770002</v>
      </c>
      <c r="I116" s="26">
        <v>424419.71786549361</v>
      </c>
      <c r="J116" s="26">
        <v>240600</v>
      </c>
      <c r="K116" s="26">
        <v>69973.867914314993</v>
      </c>
      <c r="L116" s="26">
        <v>161.101472</v>
      </c>
      <c r="M116" s="26">
        <v>7170.0582279999999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1414012.7679270001</v>
      </c>
      <c r="Y116" s="26">
        <v>421818.57788460882</v>
      </c>
      <c r="Z116" s="26">
        <v>992194.19004239119</v>
      </c>
      <c r="AA116" s="26">
        <v>959.14283399999999</v>
      </c>
      <c r="AB116" s="26">
        <v>5786517.5025010007</v>
      </c>
    </row>
    <row r="117" spans="1:29" ht="15.75" thickBot="1" x14ac:dyDescent="0.3">
      <c r="A117" s="21">
        <v>2008</v>
      </c>
      <c r="B117" s="22" t="s">
        <v>24</v>
      </c>
      <c r="C117" s="23">
        <v>2676953.376861</v>
      </c>
      <c r="D117" s="24">
        <v>1540179.4517133338</v>
      </c>
      <c r="E117" s="24">
        <v>45029.548504999999</v>
      </c>
      <c r="F117" s="24">
        <v>1495149.9032083338</v>
      </c>
      <c r="G117" s="24">
        <v>694126.86672387656</v>
      </c>
      <c r="H117" s="24">
        <v>273078.90732499998</v>
      </c>
      <c r="I117" s="24">
        <v>421047.95939887658</v>
      </c>
      <c r="J117" s="24">
        <v>365100</v>
      </c>
      <c r="K117" s="24">
        <v>73690.912775789955</v>
      </c>
      <c r="L117" s="24">
        <v>188.44945999999999</v>
      </c>
      <c r="M117" s="24">
        <v>3667.6961879999999</v>
      </c>
      <c r="N117" s="24">
        <v>0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24">
        <v>0</v>
      </c>
      <c r="W117" s="24">
        <v>0</v>
      </c>
      <c r="X117" s="24">
        <v>1457984.5123749999</v>
      </c>
      <c r="Y117" s="24">
        <v>462733.88766434608</v>
      </c>
      <c r="Z117" s="24">
        <v>995250.62471065391</v>
      </c>
      <c r="AA117" s="24">
        <v>2357.9869600000002</v>
      </c>
      <c r="AB117" s="24">
        <v>4137295.8761959998</v>
      </c>
      <c r="AC117" s="78">
        <f>+AB117+AB116+AB115</f>
        <v>14545085.099413</v>
      </c>
    </row>
    <row r="118" spans="1:29" x14ac:dyDescent="0.25">
      <c r="A118" s="21" t="s">
        <v>75</v>
      </c>
      <c r="B118" s="27">
        <v>2008</v>
      </c>
      <c r="C118" s="28">
        <v>52855841.577183992</v>
      </c>
      <c r="D118" s="28">
        <v>26668737.750222154</v>
      </c>
      <c r="E118" s="28">
        <v>10142799.43464</v>
      </c>
      <c r="F118" s="28">
        <v>16525938.31558216</v>
      </c>
      <c r="G118" s="28">
        <v>18857438.372280475</v>
      </c>
      <c r="H118" s="28">
        <v>14322869.854873</v>
      </c>
      <c r="I118" s="28">
        <v>4534568.5174074732</v>
      </c>
      <c r="J118" s="28">
        <v>3199600</v>
      </c>
      <c r="K118" s="28">
        <v>809376.71730536898</v>
      </c>
      <c r="L118" s="28">
        <v>8588.688408</v>
      </c>
      <c r="M118" s="28">
        <v>3312100.0489679999</v>
      </c>
      <c r="N118" s="28">
        <v>0</v>
      </c>
      <c r="O118" s="28">
        <v>0</v>
      </c>
      <c r="P118" s="28">
        <v>0</v>
      </c>
      <c r="Q118" s="28">
        <v>0</v>
      </c>
      <c r="R118" s="28">
        <v>0</v>
      </c>
      <c r="S118" s="28">
        <v>0</v>
      </c>
      <c r="T118" s="28">
        <v>0</v>
      </c>
      <c r="U118" s="28">
        <v>0</v>
      </c>
      <c r="V118" s="28">
        <v>0</v>
      </c>
      <c r="W118" s="28">
        <v>0</v>
      </c>
      <c r="X118" s="28">
        <v>14161082.473915003</v>
      </c>
      <c r="Y118" s="28">
        <v>4434457.9177455241</v>
      </c>
      <c r="Z118" s="28">
        <v>9726624.5561694764</v>
      </c>
      <c r="AA118" s="28">
        <v>18523.970429000001</v>
      </c>
      <c r="AB118" s="28">
        <v>67035448.021527998</v>
      </c>
    </row>
    <row r="119" spans="1:29" x14ac:dyDescent="0.25">
      <c r="A119" s="32">
        <v>2009</v>
      </c>
      <c r="B119" s="33" t="s">
        <v>67</v>
      </c>
      <c r="C119" s="19">
        <v>5298310.9670540001</v>
      </c>
      <c r="D119" s="34">
        <v>2105946.622034777</v>
      </c>
      <c r="E119" s="34">
        <v>42520.068068</v>
      </c>
      <c r="F119" s="34">
        <v>2063426.5539667772</v>
      </c>
      <c r="G119" s="34">
        <v>2841947.9723526761</v>
      </c>
      <c r="H119" s="34">
        <v>2168064.5352079999</v>
      </c>
      <c r="I119" s="34">
        <v>673883.43714467622</v>
      </c>
      <c r="J119" s="34">
        <v>224925.01412199999</v>
      </c>
      <c r="K119" s="34">
        <v>123071.40727554666</v>
      </c>
      <c r="L119" s="34">
        <v>133.77826899999999</v>
      </c>
      <c r="M119" s="34">
        <v>2286.1729999999998</v>
      </c>
      <c r="N119" s="34">
        <v>0</v>
      </c>
      <c r="O119" s="34">
        <v>0</v>
      </c>
      <c r="P119" s="34">
        <v>0</v>
      </c>
      <c r="Q119" s="34">
        <v>0</v>
      </c>
      <c r="R119" s="34">
        <v>0</v>
      </c>
      <c r="S119" s="34">
        <v>0</v>
      </c>
      <c r="T119" s="34">
        <v>0</v>
      </c>
      <c r="U119" s="34">
        <v>0</v>
      </c>
      <c r="V119" s="34">
        <v>0</v>
      </c>
      <c r="W119" s="34">
        <v>0</v>
      </c>
      <c r="X119" s="34">
        <v>1135474.2256019998</v>
      </c>
      <c r="Y119" s="34">
        <v>363238.14967273962</v>
      </c>
      <c r="Z119" s="34">
        <v>772236.07592926023</v>
      </c>
      <c r="AA119" s="34">
        <v>676.30483500000003</v>
      </c>
      <c r="AB119" s="26">
        <v>6434461.4974910002</v>
      </c>
    </row>
    <row r="120" spans="1:29" x14ac:dyDescent="0.25">
      <c r="A120" s="35">
        <v>2009</v>
      </c>
      <c r="B120" s="36" t="s">
        <v>68</v>
      </c>
      <c r="C120" s="23">
        <v>3389550.5574190002</v>
      </c>
      <c r="D120" s="37">
        <v>2566571.3477448486</v>
      </c>
      <c r="E120" s="37">
        <v>1454272.903646</v>
      </c>
      <c r="F120" s="37">
        <v>1112298.4440988484</v>
      </c>
      <c r="G120" s="37">
        <v>531285.09073750931</v>
      </c>
      <c r="H120" s="37">
        <v>242953.17186100001</v>
      </c>
      <c r="I120" s="37">
        <v>288331.91887650924</v>
      </c>
      <c r="J120" s="37">
        <v>247255.571</v>
      </c>
      <c r="K120" s="37">
        <v>40875.816722642303</v>
      </c>
      <c r="L120" s="37">
        <v>221.959192</v>
      </c>
      <c r="M120" s="37">
        <v>3340.7720220000001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  <c r="W120" s="37">
        <v>0</v>
      </c>
      <c r="X120" s="37">
        <v>1090326.02559</v>
      </c>
      <c r="Y120" s="37">
        <v>356302.33956576936</v>
      </c>
      <c r="Z120" s="37">
        <v>734023.68602423056</v>
      </c>
      <c r="AA120" s="37">
        <v>3893.4977960000001</v>
      </c>
      <c r="AB120" s="24">
        <v>4483770.0808049999</v>
      </c>
    </row>
    <row r="121" spans="1:29" x14ac:dyDescent="0.25">
      <c r="A121" s="35">
        <v>2009</v>
      </c>
      <c r="B121" s="33" t="s">
        <v>21</v>
      </c>
      <c r="C121" s="19">
        <v>4004942.2161920001</v>
      </c>
      <c r="D121" s="38">
        <v>1313059.1078532182</v>
      </c>
      <c r="E121" s="34">
        <v>64845.687866</v>
      </c>
      <c r="F121" s="34">
        <v>1248213.4199872182</v>
      </c>
      <c r="G121" s="38">
        <v>2335385.2430474693</v>
      </c>
      <c r="H121" s="34">
        <v>2010894.666826</v>
      </c>
      <c r="I121" s="34">
        <v>324490.57622146915</v>
      </c>
      <c r="J121" s="34">
        <v>299334.25</v>
      </c>
      <c r="K121" s="34">
        <v>48482.014600312941</v>
      </c>
      <c r="L121" s="34">
        <v>163.91156100000001</v>
      </c>
      <c r="M121" s="34">
        <v>8517.6891300000007</v>
      </c>
      <c r="N121" s="34">
        <v>0</v>
      </c>
      <c r="O121" s="34">
        <v>0</v>
      </c>
      <c r="P121" s="34">
        <v>0</v>
      </c>
      <c r="Q121" s="34">
        <v>0</v>
      </c>
      <c r="R121" s="34">
        <v>0</v>
      </c>
      <c r="S121" s="34">
        <v>0</v>
      </c>
      <c r="T121" s="34">
        <v>0</v>
      </c>
      <c r="U121" s="34">
        <v>0</v>
      </c>
      <c r="V121" s="34">
        <v>0</v>
      </c>
      <c r="W121" s="34">
        <v>0</v>
      </c>
      <c r="X121" s="34">
        <v>1105990.7840439999</v>
      </c>
      <c r="Y121" s="34">
        <v>345954.2382094452</v>
      </c>
      <c r="Z121" s="34">
        <v>760036.54583455471</v>
      </c>
      <c r="AA121" s="34">
        <v>1136.2728990000001</v>
      </c>
      <c r="AB121" s="26">
        <v>5112069.2731349999</v>
      </c>
      <c r="AC121" s="78">
        <f>+AB121+AB120+AB119</f>
        <v>16030300.851430999</v>
      </c>
    </row>
    <row r="122" spans="1:29" x14ac:dyDescent="0.25">
      <c r="A122" s="35">
        <v>2009</v>
      </c>
      <c r="B122" s="36" t="s">
        <v>69</v>
      </c>
      <c r="C122" s="23">
        <v>6453833.0111499997</v>
      </c>
      <c r="D122" s="37">
        <v>5585717.7810507473</v>
      </c>
      <c r="E122" s="39">
        <v>4220338.5710549997</v>
      </c>
      <c r="F122" s="39">
        <v>1365379.2099957471</v>
      </c>
      <c r="G122" s="37">
        <v>568652.03688783594</v>
      </c>
      <c r="H122" s="39">
        <v>224566.47618299999</v>
      </c>
      <c r="I122" s="39">
        <v>344085.56070483592</v>
      </c>
      <c r="J122" s="39">
        <v>241034.90299999999</v>
      </c>
      <c r="K122" s="39">
        <v>51793.210788416683</v>
      </c>
      <c r="L122" s="39">
        <v>125.966345</v>
      </c>
      <c r="M122" s="39">
        <v>6509.1130780000003</v>
      </c>
      <c r="N122" s="39">
        <v>0</v>
      </c>
      <c r="O122" s="39">
        <v>0</v>
      </c>
      <c r="P122" s="39">
        <v>0</v>
      </c>
      <c r="Q122" s="39">
        <v>0</v>
      </c>
      <c r="R122" s="39">
        <v>0</v>
      </c>
      <c r="S122" s="39">
        <v>0</v>
      </c>
      <c r="T122" s="39">
        <v>0</v>
      </c>
      <c r="U122" s="39">
        <v>0</v>
      </c>
      <c r="V122" s="39">
        <v>0</v>
      </c>
      <c r="W122" s="39">
        <v>0</v>
      </c>
      <c r="X122" s="39">
        <v>1103057.0389789997</v>
      </c>
      <c r="Y122" s="39">
        <v>363716.83272015216</v>
      </c>
      <c r="Z122" s="39">
        <v>739340.20625884761</v>
      </c>
      <c r="AA122" s="39">
        <v>3684.3429249999999</v>
      </c>
      <c r="AB122" s="24">
        <v>7560574.3930539992</v>
      </c>
    </row>
    <row r="123" spans="1:29" x14ac:dyDescent="0.25">
      <c r="A123" s="35">
        <v>2009</v>
      </c>
      <c r="B123" s="33" t="s">
        <v>70</v>
      </c>
      <c r="C123" s="19">
        <v>5027360.4915779997</v>
      </c>
      <c r="D123" s="38">
        <v>1365039.6334275194</v>
      </c>
      <c r="E123" s="34">
        <v>65252.877187999999</v>
      </c>
      <c r="F123" s="34">
        <v>1299786.7562395195</v>
      </c>
      <c r="G123" s="38">
        <v>2270331.465738588</v>
      </c>
      <c r="H123" s="34">
        <v>1939520.2391339999</v>
      </c>
      <c r="I123" s="34">
        <v>330811.22660458827</v>
      </c>
      <c r="J123" s="34">
        <v>254620.40400000001</v>
      </c>
      <c r="K123" s="34">
        <v>46730.794703892192</v>
      </c>
      <c r="L123" s="34">
        <v>203.83299199999999</v>
      </c>
      <c r="M123" s="34">
        <v>1090434.360716</v>
      </c>
      <c r="N123" s="34">
        <v>0</v>
      </c>
      <c r="O123" s="34">
        <v>0</v>
      </c>
      <c r="P123" s="34">
        <v>0</v>
      </c>
      <c r="Q123" s="34">
        <v>0</v>
      </c>
      <c r="R123" s="34">
        <v>0</v>
      </c>
      <c r="S123" s="34">
        <v>0</v>
      </c>
      <c r="T123" s="34">
        <v>0</v>
      </c>
      <c r="U123" s="34">
        <v>0</v>
      </c>
      <c r="V123" s="34">
        <v>0</v>
      </c>
      <c r="W123" s="34">
        <v>0</v>
      </c>
      <c r="X123" s="34">
        <v>1022262.797335</v>
      </c>
      <c r="Y123" s="34">
        <v>333449.88450953446</v>
      </c>
      <c r="Z123" s="34">
        <v>688812.91282546555</v>
      </c>
      <c r="AA123" s="34">
        <v>965.612033</v>
      </c>
      <c r="AB123" s="26">
        <v>6050588.9009459997</v>
      </c>
    </row>
    <row r="124" spans="1:29" x14ac:dyDescent="0.25">
      <c r="A124" s="35">
        <v>2009</v>
      </c>
      <c r="B124" s="36" t="s">
        <v>22</v>
      </c>
      <c r="C124" s="23">
        <v>5609178.7359239999</v>
      </c>
      <c r="D124" s="37">
        <v>4763945.0236804737</v>
      </c>
      <c r="E124" s="39">
        <v>3452483.562159</v>
      </c>
      <c r="F124" s="39">
        <v>1311461.4615214737</v>
      </c>
      <c r="G124" s="37">
        <v>551453.67990048951</v>
      </c>
      <c r="H124" s="39">
        <v>207862.97655600001</v>
      </c>
      <c r="I124" s="39">
        <v>343590.70334448951</v>
      </c>
      <c r="J124" s="39">
        <v>239762.71599999999</v>
      </c>
      <c r="K124" s="39">
        <v>44599.483674036783</v>
      </c>
      <c r="L124" s="39">
        <v>401.22898900000001</v>
      </c>
      <c r="M124" s="39">
        <v>9016.6036800000002</v>
      </c>
      <c r="N124" s="39">
        <v>0</v>
      </c>
      <c r="O124" s="39">
        <v>0</v>
      </c>
      <c r="P124" s="39">
        <v>0</v>
      </c>
      <c r="Q124" s="39">
        <v>0</v>
      </c>
      <c r="R124" s="39">
        <v>0</v>
      </c>
      <c r="S124" s="39">
        <v>0</v>
      </c>
      <c r="T124" s="39">
        <v>0</v>
      </c>
      <c r="U124" s="39">
        <v>0</v>
      </c>
      <c r="V124" s="39">
        <v>0</v>
      </c>
      <c r="W124" s="39">
        <v>0</v>
      </c>
      <c r="X124" s="39">
        <v>1106079.62528</v>
      </c>
      <c r="Y124" s="39">
        <v>315456.22464333841</v>
      </c>
      <c r="Z124" s="39">
        <v>790623.40063666168</v>
      </c>
      <c r="AA124" s="39">
        <v>1297.94921</v>
      </c>
      <c r="AB124" s="24">
        <v>6716556.3104140004</v>
      </c>
      <c r="AC124" s="78">
        <f>+AB124+AB123+AB122</f>
        <v>20327719.604414001</v>
      </c>
    </row>
    <row r="125" spans="1:29" x14ac:dyDescent="0.25">
      <c r="A125" s="35">
        <v>2009</v>
      </c>
      <c r="B125" s="33" t="s">
        <v>71</v>
      </c>
      <c r="C125" s="19">
        <v>4484640.4492079997</v>
      </c>
      <c r="D125" s="38">
        <v>1488336.4404184534</v>
      </c>
      <c r="E125" s="34">
        <v>97610.829184000002</v>
      </c>
      <c r="F125" s="34">
        <v>1390725.6112344535</v>
      </c>
      <c r="G125" s="38">
        <v>2650412.2812907826</v>
      </c>
      <c r="H125" s="34">
        <v>2289875.535073</v>
      </c>
      <c r="I125" s="34">
        <v>360536.74621778278</v>
      </c>
      <c r="J125" s="34">
        <v>286511.44</v>
      </c>
      <c r="K125" s="34">
        <v>45614.717095763735</v>
      </c>
      <c r="L125" s="34">
        <v>297.85917899999998</v>
      </c>
      <c r="M125" s="34">
        <v>13467.711224000001</v>
      </c>
      <c r="N125" s="34">
        <v>0</v>
      </c>
      <c r="O125" s="34">
        <v>0</v>
      </c>
      <c r="P125" s="34">
        <v>0</v>
      </c>
      <c r="Q125" s="34">
        <v>0</v>
      </c>
      <c r="R125" s="34">
        <v>0</v>
      </c>
      <c r="S125" s="34">
        <v>0</v>
      </c>
      <c r="T125" s="34">
        <v>0</v>
      </c>
      <c r="U125" s="34">
        <v>0</v>
      </c>
      <c r="V125" s="34">
        <v>0</v>
      </c>
      <c r="W125" s="34">
        <v>0</v>
      </c>
      <c r="X125" s="34">
        <v>984686.85907300003</v>
      </c>
      <c r="Y125" s="34">
        <v>326768.29703226802</v>
      </c>
      <c r="Z125" s="34">
        <v>657918.56204073201</v>
      </c>
      <c r="AA125" s="34">
        <v>1495.0665670000001</v>
      </c>
      <c r="AB125" s="26">
        <v>5470822.3748479998</v>
      </c>
    </row>
    <row r="126" spans="1:29" x14ac:dyDescent="0.25">
      <c r="A126" s="35">
        <v>2009</v>
      </c>
      <c r="B126" s="36" t="s">
        <v>72</v>
      </c>
      <c r="C126" s="23">
        <v>5317936.7931730002</v>
      </c>
      <c r="D126" s="37">
        <v>4411664.5417190995</v>
      </c>
      <c r="E126" s="39">
        <v>2933862.0703969998</v>
      </c>
      <c r="F126" s="39">
        <v>1477802.4713220997</v>
      </c>
      <c r="G126" s="37">
        <v>612883.71628512186</v>
      </c>
      <c r="H126" s="39">
        <v>231209.19892200001</v>
      </c>
      <c r="I126" s="39">
        <v>381674.51736312179</v>
      </c>
      <c r="J126" s="39">
        <v>231964.4</v>
      </c>
      <c r="K126" s="39">
        <v>51292.66713677872</v>
      </c>
      <c r="L126" s="39">
        <v>233.73795000000001</v>
      </c>
      <c r="M126" s="39">
        <v>9897.730082</v>
      </c>
      <c r="N126" s="39">
        <v>0</v>
      </c>
      <c r="O126" s="39">
        <v>0</v>
      </c>
      <c r="P126" s="39">
        <v>0</v>
      </c>
      <c r="Q126" s="39">
        <v>0</v>
      </c>
      <c r="R126" s="39">
        <v>0</v>
      </c>
      <c r="S126" s="39">
        <v>0</v>
      </c>
      <c r="T126" s="39">
        <v>0</v>
      </c>
      <c r="U126" s="39">
        <v>0</v>
      </c>
      <c r="V126" s="39">
        <v>0</v>
      </c>
      <c r="W126" s="39">
        <v>0</v>
      </c>
      <c r="X126" s="39">
        <v>965834.2545690001</v>
      </c>
      <c r="Y126" s="39">
        <v>315618.67237999203</v>
      </c>
      <c r="Z126" s="39">
        <v>650215.58218900801</v>
      </c>
      <c r="AA126" s="39">
        <v>1999.974449</v>
      </c>
      <c r="AB126" s="24">
        <v>6285771.0221910002</v>
      </c>
    </row>
    <row r="127" spans="1:29" x14ac:dyDescent="0.25">
      <c r="A127" s="35">
        <v>2009</v>
      </c>
      <c r="B127" s="33" t="s">
        <v>23</v>
      </c>
      <c r="C127" s="19">
        <v>5676958.3852899987</v>
      </c>
      <c r="D127" s="38">
        <v>1431242.4921183486</v>
      </c>
      <c r="E127" s="34">
        <v>58245.044828999999</v>
      </c>
      <c r="F127" s="34">
        <v>1372997.4472893486</v>
      </c>
      <c r="G127" s="38">
        <v>2835724.5961856516</v>
      </c>
      <c r="H127" s="34">
        <v>2468161.7291669999</v>
      </c>
      <c r="I127" s="34">
        <v>367562.86701865174</v>
      </c>
      <c r="J127" s="34">
        <v>295800</v>
      </c>
      <c r="K127" s="34">
        <v>45786.881732999413</v>
      </c>
      <c r="L127" s="34">
        <v>283.14991600000002</v>
      </c>
      <c r="M127" s="34">
        <v>1068121.2653369999</v>
      </c>
      <c r="N127" s="34">
        <v>0</v>
      </c>
      <c r="O127" s="34">
        <v>0</v>
      </c>
      <c r="P127" s="34">
        <v>0</v>
      </c>
      <c r="Q127" s="34">
        <v>0</v>
      </c>
      <c r="R127" s="34">
        <v>0</v>
      </c>
      <c r="S127" s="34">
        <v>0</v>
      </c>
      <c r="T127" s="34">
        <v>0</v>
      </c>
      <c r="U127" s="34">
        <v>0</v>
      </c>
      <c r="V127" s="34">
        <v>0</v>
      </c>
      <c r="W127" s="34">
        <v>0</v>
      </c>
      <c r="X127" s="34">
        <v>950230.75204599975</v>
      </c>
      <c r="Y127" s="34">
        <v>327317.48301788984</v>
      </c>
      <c r="Z127" s="34">
        <v>622913.26902810996</v>
      </c>
      <c r="AA127" s="34">
        <v>2718.6063159999999</v>
      </c>
      <c r="AB127" s="26">
        <v>6629907.7436519992</v>
      </c>
      <c r="AC127" s="78">
        <f>+AB127+AB126+AB125</f>
        <v>18386501.140691001</v>
      </c>
    </row>
    <row r="128" spans="1:29" x14ac:dyDescent="0.25">
      <c r="A128" s="35">
        <v>2009</v>
      </c>
      <c r="B128" s="36" t="s">
        <v>73</v>
      </c>
      <c r="C128" s="23">
        <v>3479616.6677260003</v>
      </c>
      <c r="D128" s="39">
        <v>2529687.2990917899</v>
      </c>
      <c r="E128" s="39">
        <v>1035252.463256</v>
      </c>
      <c r="F128" s="39">
        <v>1494434.8358357898</v>
      </c>
      <c r="G128" s="39">
        <v>668674.10882967804</v>
      </c>
      <c r="H128" s="39">
        <v>256267.68823299999</v>
      </c>
      <c r="I128" s="39">
        <v>412406.42059667804</v>
      </c>
      <c r="J128" s="39">
        <v>224769.00187800033</v>
      </c>
      <c r="K128" s="39">
        <v>45587.019091532158</v>
      </c>
      <c r="L128" s="39">
        <v>236.81022200000001</v>
      </c>
      <c r="M128" s="39">
        <v>10662.428613</v>
      </c>
      <c r="N128" s="39">
        <v>0</v>
      </c>
      <c r="O128" s="39">
        <v>0</v>
      </c>
      <c r="P128" s="39">
        <v>0</v>
      </c>
      <c r="Q128" s="39">
        <v>0</v>
      </c>
      <c r="R128" s="39">
        <v>0</v>
      </c>
      <c r="S128" s="39">
        <v>0</v>
      </c>
      <c r="T128" s="39">
        <v>0</v>
      </c>
      <c r="U128" s="39">
        <v>0</v>
      </c>
      <c r="V128" s="39">
        <v>0</v>
      </c>
      <c r="W128" s="39">
        <v>0</v>
      </c>
      <c r="X128" s="39">
        <v>1037940.6114929999</v>
      </c>
      <c r="Y128" s="39">
        <v>357069.07985982136</v>
      </c>
      <c r="Z128" s="39">
        <v>680871.53163317859</v>
      </c>
      <c r="AA128" s="39">
        <v>2027.3027320000001</v>
      </c>
      <c r="AB128" s="24">
        <v>4519584.5819510007</v>
      </c>
    </row>
    <row r="129" spans="1:29" x14ac:dyDescent="0.25">
      <c r="A129" s="35">
        <v>2009</v>
      </c>
      <c r="B129" s="33" t="s">
        <v>74</v>
      </c>
      <c r="C129" s="19">
        <v>4665805.6199939996</v>
      </c>
      <c r="D129" s="38">
        <v>1512820.9432028043</v>
      </c>
      <c r="E129" s="34">
        <v>38838.693525000002</v>
      </c>
      <c r="F129" s="34">
        <v>1473982.2496778043</v>
      </c>
      <c r="G129" s="38">
        <v>2881547.500428318</v>
      </c>
      <c r="H129" s="34">
        <v>2482953.7717050002</v>
      </c>
      <c r="I129" s="34">
        <v>398593.72872331797</v>
      </c>
      <c r="J129" s="34">
        <v>216700</v>
      </c>
      <c r="K129" s="34">
        <v>45371.403225877388</v>
      </c>
      <c r="L129" s="34">
        <v>240.112977</v>
      </c>
      <c r="M129" s="34">
        <v>9125.6601599999995</v>
      </c>
      <c r="N129" s="34">
        <v>0</v>
      </c>
      <c r="O129" s="34">
        <v>0</v>
      </c>
      <c r="P129" s="34">
        <v>0</v>
      </c>
      <c r="Q129" s="34">
        <v>0</v>
      </c>
      <c r="R129" s="34">
        <v>0</v>
      </c>
      <c r="S129" s="34">
        <v>0</v>
      </c>
      <c r="T129" s="34">
        <v>0</v>
      </c>
      <c r="U129" s="34">
        <v>0</v>
      </c>
      <c r="V129" s="34">
        <v>0</v>
      </c>
      <c r="W129" s="34">
        <v>0</v>
      </c>
      <c r="X129" s="34">
        <v>1013458.2638320001</v>
      </c>
      <c r="Y129" s="34">
        <v>342467.34848737653</v>
      </c>
      <c r="Z129" s="34">
        <v>670990.9153446235</v>
      </c>
      <c r="AA129" s="34">
        <v>3839.9447679999998</v>
      </c>
      <c r="AB129" s="26">
        <v>5683103.8285940001</v>
      </c>
    </row>
    <row r="130" spans="1:29" ht="15.75" thickBot="1" x14ac:dyDescent="0.3">
      <c r="A130" s="35">
        <v>2009</v>
      </c>
      <c r="B130" s="40" t="s">
        <v>24</v>
      </c>
      <c r="C130" s="29">
        <v>2746741.6872450002</v>
      </c>
      <c r="D130" s="41">
        <v>1619624.6024201834</v>
      </c>
      <c r="E130" s="41">
        <v>46633.977745999997</v>
      </c>
      <c r="F130" s="41">
        <v>1572990.6246741833</v>
      </c>
      <c r="G130" s="41">
        <v>706214.79088991345</v>
      </c>
      <c r="H130" s="41">
        <v>274725.86395000003</v>
      </c>
      <c r="I130" s="41">
        <v>431488.92693991342</v>
      </c>
      <c r="J130" s="41">
        <v>358600</v>
      </c>
      <c r="K130" s="41">
        <v>57606.218436903204</v>
      </c>
      <c r="L130" s="41">
        <v>231.58865800000001</v>
      </c>
      <c r="M130" s="41">
        <v>4464.4868399999996</v>
      </c>
      <c r="N130" s="41">
        <v>0</v>
      </c>
      <c r="O130" s="41">
        <v>0</v>
      </c>
      <c r="P130" s="41">
        <v>0</v>
      </c>
      <c r="Q130" s="41">
        <v>0</v>
      </c>
      <c r="R130" s="41">
        <v>0</v>
      </c>
      <c r="S130" s="41">
        <v>0</v>
      </c>
      <c r="T130" s="41">
        <v>0</v>
      </c>
      <c r="U130" s="41">
        <v>0</v>
      </c>
      <c r="V130" s="41">
        <v>0</v>
      </c>
      <c r="W130" s="41">
        <v>0</v>
      </c>
      <c r="X130" s="41">
        <v>1212330.5711409999</v>
      </c>
      <c r="Y130" s="41">
        <v>386170.76009190362</v>
      </c>
      <c r="Z130" s="41">
        <v>826159.81104909629</v>
      </c>
      <c r="AA130" s="41">
        <v>4499.1300080000001</v>
      </c>
      <c r="AB130" s="30">
        <v>3963571.388394</v>
      </c>
      <c r="AC130" s="78">
        <f>+AB130+AB129+AB128</f>
        <v>14166259.798939001</v>
      </c>
    </row>
    <row r="131" spans="1:29" x14ac:dyDescent="0.25">
      <c r="A131" s="32" t="s">
        <v>75</v>
      </c>
      <c r="B131" s="42">
        <v>2009</v>
      </c>
      <c r="C131" s="43">
        <v>56154875.581952989</v>
      </c>
      <c r="D131" s="43">
        <v>30693655.83476226</v>
      </c>
      <c r="E131" s="43">
        <v>13510156.748918997</v>
      </c>
      <c r="F131" s="43">
        <v>17183499.085843265</v>
      </c>
      <c r="G131" s="43">
        <v>19454512.482574034</v>
      </c>
      <c r="H131" s="43">
        <v>14797055.852817999</v>
      </c>
      <c r="I131" s="43">
        <v>4657456.6297560334</v>
      </c>
      <c r="J131" s="43">
        <v>3121277.7</v>
      </c>
      <c r="K131" s="43">
        <v>646811.63448470226</v>
      </c>
      <c r="L131" s="43">
        <v>2773.9362500000002</v>
      </c>
      <c r="M131" s="43">
        <v>2235843.993882</v>
      </c>
      <c r="N131" s="43">
        <v>0</v>
      </c>
      <c r="O131" s="43">
        <v>0</v>
      </c>
      <c r="P131" s="43">
        <v>0</v>
      </c>
      <c r="Q131" s="43">
        <v>0</v>
      </c>
      <c r="R131" s="43">
        <v>0</v>
      </c>
      <c r="S131" s="43">
        <v>0</v>
      </c>
      <c r="T131" s="43">
        <v>0</v>
      </c>
      <c r="U131" s="43">
        <v>0</v>
      </c>
      <c r="V131" s="43">
        <v>0</v>
      </c>
      <c r="W131" s="43">
        <v>0</v>
      </c>
      <c r="X131" s="43">
        <v>12727671.808984</v>
      </c>
      <c r="Y131" s="43">
        <v>4133529.3101902301</v>
      </c>
      <c r="Z131" s="43">
        <v>8594142.4987937696</v>
      </c>
      <c r="AA131" s="43">
        <v>28234.004538000001</v>
      </c>
      <c r="AB131" s="43">
        <v>68910781.395475</v>
      </c>
    </row>
    <row r="132" spans="1:29" x14ac:dyDescent="0.25">
      <c r="A132" s="35">
        <v>2010</v>
      </c>
      <c r="B132" s="33" t="s">
        <v>67</v>
      </c>
      <c r="C132" s="19">
        <v>5923160.2473450005</v>
      </c>
      <c r="D132" s="44">
        <v>2295786.9491105047</v>
      </c>
      <c r="E132" s="44">
        <v>138811.23818300001</v>
      </c>
      <c r="F132" s="44">
        <v>2156975.7109275046</v>
      </c>
      <c r="G132" s="44">
        <v>3316735.0616065981</v>
      </c>
      <c r="H132" s="44">
        <v>2653075.240121</v>
      </c>
      <c r="I132" s="44">
        <v>663659.82148559834</v>
      </c>
      <c r="J132" s="44">
        <v>225022</v>
      </c>
      <c r="K132" s="44">
        <v>82371.05758989678</v>
      </c>
      <c r="L132" s="44">
        <v>109.826049</v>
      </c>
      <c r="M132" s="44">
        <v>3135.352989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922836.40247700014</v>
      </c>
      <c r="Y132" s="44">
        <v>303441.05347209709</v>
      </c>
      <c r="Z132" s="44">
        <v>619395.34900490299</v>
      </c>
      <c r="AA132" s="44">
        <v>1616.454716</v>
      </c>
      <c r="AB132" s="45">
        <v>6847613.1045380002</v>
      </c>
    </row>
    <row r="133" spans="1:29" x14ac:dyDescent="0.25">
      <c r="A133" s="35">
        <v>2010</v>
      </c>
      <c r="B133" s="36" t="s">
        <v>68</v>
      </c>
      <c r="C133" s="23">
        <v>4208253.1318990001</v>
      </c>
      <c r="D133" s="46">
        <v>3398045.7801861926</v>
      </c>
      <c r="E133" s="46">
        <v>2228530.142403</v>
      </c>
      <c r="F133" s="46">
        <v>1169515.6377831926</v>
      </c>
      <c r="G133" s="46">
        <v>530708.4784465757</v>
      </c>
      <c r="H133" s="46">
        <v>250458.72550500001</v>
      </c>
      <c r="I133" s="46">
        <v>280249.75294157572</v>
      </c>
      <c r="J133" s="46">
        <v>248163</v>
      </c>
      <c r="K133" s="46">
        <v>26550.768161231881</v>
      </c>
      <c r="L133" s="46">
        <v>410.85573699999998</v>
      </c>
      <c r="M133" s="46">
        <v>4374.2493679999998</v>
      </c>
      <c r="N133" s="46">
        <v>0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  <c r="T133" s="46">
        <v>0</v>
      </c>
      <c r="U133" s="46">
        <v>0</v>
      </c>
      <c r="V133" s="46">
        <v>0</v>
      </c>
      <c r="W133" s="46">
        <v>0</v>
      </c>
      <c r="X133" s="46">
        <v>937994.58378400002</v>
      </c>
      <c r="Y133" s="46">
        <v>318874.97671505966</v>
      </c>
      <c r="Z133" s="46">
        <v>619119.60706894042</v>
      </c>
      <c r="AA133" s="46">
        <v>1717.1782439999999</v>
      </c>
      <c r="AB133" s="47">
        <v>5147964.8939270005</v>
      </c>
    </row>
    <row r="134" spans="1:29" x14ac:dyDescent="0.25">
      <c r="A134" s="35">
        <v>2010</v>
      </c>
      <c r="B134" s="33" t="s">
        <v>21</v>
      </c>
      <c r="C134" s="19">
        <v>4305625.7955289995</v>
      </c>
      <c r="D134" s="44">
        <v>1359514.4818575482</v>
      </c>
      <c r="E134" s="44">
        <v>50728.282582</v>
      </c>
      <c r="F134" s="44">
        <v>1308786.1992755483</v>
      </c>
      <c r="G134" s="44">
        <v>2611280.9712998462</v>
      </c>
      <c r="H134" s="44">
        <v>2276548.4364160001</v>
      </c>
      <c r="I134" s="44">
        <v>334732.53488384589</v>
      </c>
      <c r="J134" s="44">
        <v>298400</v>
      </c>
      <c r="K134" s="44">
        <v>28781.715293605543</v>
      </c>
      <c r="L134" s="44">
        <v>220.20482100000001</v>
      </c>
      <c r="M134" s="44">
        <v>7428.4222570000002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1029013.3757600001</v>
      </c>
      <c r="Y134" s="44">
        <v>337113.44838451117</v>
      </c>
      <c r="Z134" s="44">
        <v>691899.92737548891</v>
      </c>
      <c r="AA134" s="44">
        <v>1563.930124</v>
      </c>
      <c r="AB134" s="45">
        <v>5336203.1014129994</v>
      </c>
      <c r="AC134" s="78">
        <f>+AB134+AB133+AB132</f>
        <v>17331781.099878002</v>
      </c>
    </row>
    <row r="135" spans="1:29" x14ac:dyDescent="0.25">
      <c r="A135" s="35">
        <v>2010</v>
      </c>
      <c r="B135" s="48" t="s">
        <v>69</v>
      </c>
      <c r="C135" s="23">
        <v>4793451.5778860003</v>
      </c>
      <c r="D135" s="46">
        <v>3890754.8708469453</v>
      </c>
      <c r="E135" s="49">
        <v>2388628.1776350001</v>
      </c>
      <c r="F135" s="49">
        <v>1502126.6932119452</v>
      </c>
      <c r="G135" s="46">
        <v>629593.29800599185</v>
      </c>
      <c r="H135" s="49">
        <v>254309.218207</v>
      </c>
      <c r="I135" s="49">
        <v>375284.07979899185</v>
      </c>
      <c r="J135" s="49">
        <v>228629.9</v>
      </c>
      <c r="K135" s="49">
        <v>29763.475317062934</v>
      </c>
      <c r="L135" s="49">
        <v>412.32458400000002</v>
      </c>
      <c r="M135" s="49">
        <v>14297.709132</v>
      </c>
      <c r="N135" s="49">
        <v>0</v>
      </c>
      <c r="O135" s="49">
        <v>0</v>
      </c>
      <c r="P135" s="49">
        <v>0</v>
      </c>
      <c r="Q135" s="49">
        <v>0</v>
      </c>
      <c r="R135" s="49">
        <v>0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1166499.8311289998</v>
      </c>
      <c r="Y135" s="49">
        <v>393818.55185215693</v>
      </c>
      <c r="Z135" s="49">
        <v>772681.27927684295</v>
      </c>
      <c r="AA135" s="49">
        <v>2455.319043</v>
      </c>
      <c r="AB135" s="47">
        <v>5962406.7280580001</v>
      </c>
    </row>
    <row r="136" spans="1:29" x14ac:dyDescent="0.25">
      <c r="A136" s="35">
        <v>2010</v>
      </c>
      <c r="B136" s="33" t="s">
        <v>70</v>
      </c>
      <c r="C136" s="19">
        <v>5472289.3174400004</v>
      </c>
      <c r="D136" s="44">
        <v>1466746.8082988826</v>
      </c>
      <c r="E136" s="44">
        <v>72267.809915999998</v>
      </c>
      <c r="F136" s="44">
        <v>1394478.9983828827</v>
      </c>
      <c r="G136" s="44">
        <v>2643607.6517501185</v>
      </c>
      <c r="H136" s="44">
        <v>2272923.3307210002</v>
      </c>
      <c r="I136" s="44">
        <v>370684.32102911815</v>
      </c>
      <c r="J136" s="44">
        <v>252407.4</v>
      </c>
      <c r="K136" s="44">
        <v>27137.190399999516</v>
      </c>
      <c r="L136" s="44">
        <v>238.164019</v>
      </c>
      <c r="M136" s="44">
        <v>1082152.1029719999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1151193.8791160001</v>
      </c>
      <c r="Y136" s="44">
        <v>399105.99465830851</v>
      </c>
      <c r="Z136" s="44">
        <v>752087.88445769157</v>
      </c>
      <c r="AA136" s="44">
        <v>1929.1092940000001</v>
      </c>
      <c r="AB136" s="45">
        <v>6625412.3058500001</v>
      </c>
    </row>
    <row r="137" spans="1:29" x14ac:dyDescent="0.25">
      <c r="A137" s="35">
        <v>2010</v>
      </c>
      <c r="B137" s="36" t="s">
        <v>22</v>
      </c>
      <c r="C137" s="23">
        <v>4373202.4247760009</v>
      </c>
      <c r="D137" s="46">
        <v>3396871.6557937823</v>
      </c>
      <c r="E137" s="46">
        <v>1930109.01997</v>
      </c>
      <c r="F137" s="46">
        <v>1466762.6358237823</v>
      </c>
      <c r="G137" s="46">
        <v>644500.73090422642</v>
      </c>
      <c r="H137" s="46">
        <v>254446.05017199999</v>
      </c>
      <c r="I137" s="46">
        <v>390054.68073222646</v>
      </c>
      <c r="J137" s="46">
        <v>296052.7</v>
      </c>
      <c r="K137" s="46">
        <v>26033.938905991407</v>
      </c>
      <c r="L137" s="46">
        <v>280.82646099999999</v>
      </c>
      <c r="M137" s="46">
        <v>9462.5727110000007</v>
      </c>
      <c r="N137" s="46">
        <v>0</v>
      </c>
      <c r="O137" s="46">
        <v>0</v>
      </c>
      <c r="P137" s="46">
        <v>0</v>
      </c>
      <c r="Q137" s="46">
        <v>0</v>
      </c>
      <c r="R137" s="46">
        <v>0</v>
      </c>
      <c r="S137" s="46">
        <v>0</v>
      </c>
      <c r="T137" s="46">
        <v>0</v>
      </c>
      <c r="U137" s="46">
        <v>0</v>
      </c>
      <c r="V137" s="46">
        <v>0</v>
      </c>
      <c r="W137" s="46">
        <v>0</v>
      </c>
      <c r="X137" s="46">
        <v>1231223.1981820001</v>
      </c>
      <c r="Y137" s="46">
        <v>428880.7502566753</v>
      </c>
      <c r="Z137" s="46">
        <v>802342.44792532478</v>
      </c>
      <c r="AA137" s="46">
        <v>2932.839802</v>
      </c>
      <c r="AB137" s="47">
        <v>5607358.4627600005</v>
      </c>
      <c r="AC137" s="78">
        <f>+AB137+AB136+AB135</f>
        <v>18195177.496668</v>
      </c>
    </row>
    <row r="138" spans="1:29" x14ac:dyDescent="0.25">
      <c r="A138" s="35">
        <v>2010</v>
      </c>
      <c r="B138" s="33" t="s">
        <v>71</v>
      </c>
      <c r="C138" s="19">
        <v>4873635.0535439998</v>
      </c>
      <c r="D138" s="44">
        <v>1663796.7258924739</v>
      </c>
      <c r="E138" s="44">
        <v>107524.294478</v>
      </c>
      <c r="F138" s="44">
        <v>1556272.431414474</v>
      </c>
      <c r="G138" s="44">
        <v>2937480.7762944777</v>
      </c>
      <c r="H138" s="44">
        <v>2518289.2242680001</v>
      </c>
      <c r="I138" s="44">
        <v>419191.55202647782</v>
      </c>
      <c r="J138" s="44">
        <v>235442</v>
      </c>
      <c r="K138" s="44">
        <v>25563.015123048259</v>
      </c>
      <c r="L138" s="44">
        <v>159.854454</v>
      </c>
      <c r="M138" s="44">
        <v>11192.681780000001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1241687.7834730002</v>
      </c>
      <c r="Y138" s="44">
        <v>425465.60784525244</v>
      </c>
      <c r="Z138" s="44">
        <v>816222.17562774767</v>
      </c>
      <c r="AA138" s="44">
        <v>3080.7111690000002</v>
      </c>
      <c r="AB138" s="45">
        <v>6118403.5481859995</v>
      </c>
    </row>
    <row r="139" spans="1:29" x14ac:dyDescent="0.25">
      <c r="A139" s="35">
        <v>2010</v>
      </c>
      <c r="B139" s="36" t="s">
        <v>72</v>
      </c>
      <c r="C139" s="23">
        <v>4389787.7417349992</v>
      </c>
      <c r="D139" s="46">
        <v>3364605.8328708704</v>
      </c>
      <c r="E139" s="46">
        <v>1813308.3003410001</v>
      </c>
      <c r="F139" s="46">
        <v>1551297.5325298703</v>
      </c>
      <c r="G139" s="46">
        <v>686190.44363422552</v>
      </c>
      <c r="H139" s="46">
        <v>270671.75569600001</v>
      </c>
      <c r="I139" s="46">
        <v>415518.68793822546</v>
      </c>
      <c r="J139" s="46">
        <v>304500</v>
      </c>
      <c r="K139" s="46">
        <v>24109.628766904116</v>
      </c>
      <c r="L139" s="46">
        <v>179.14988199999999</v>
      </c>
      <c r="M139" s="46">
        <v>10202.686581</v>
      </c>
      <c r="N139" s="46">
        <v>0</v>
      </c>
      <c r="O139" s="46">
        <v>0</v>
      </c>
      <c r="P139" s="46">
        <v>0</v>
      </c>
      <c r="Q139" s="46">
        <v>0</v>
      </c>
      <c r="R139" s="46">
        <v>0</v>
      </c>
      <c r="S139" s="46">
        <v>0</v>
      </c>
      <c r="T139" s="46">
        <v>0</v>
      </c>
      <c r="U139" s="46">
        <v>0</v>
      </c>
      <c r="V139" s="46">
        <v>0</v>
      </c>
      <c r="W139" s="46">
        <v>0</v>
      </c>
      <c r="X139" s="46">
        <v>1289402.1223879999</v>
      </c>
      <c r="Y139" s="46">
        <v>450541.5869192059</v>
      </c>
      <c r="Z139" s="46">
        <v>838860.53546879406</v>
      </c>
      <c r="AA139" s="46">
        <v>1990.2997889999999</v>
      </c>
      <c r="AB139" s="47">
        <v>5681180.1639119992</v>
      </c>
    </row>
    <row r="140" spans="1:29" x14ac:dyDescent="0.25">
      <c r="A140" s="35">
        <v>2010</v>
      </c>
      <c r="B140" s="33" t="s">
        <v>23</v>
      </c>
      <c r="C140" s="19">
        <v>5955115.3274800014</v>
      </c>
      <c r="D140" s="44">
        <v>1606120.5866328364</v>
      </c>
      <c r="E140" s="44">
        <v>49471.872842999997</v>
      </c>
      <c r="F140" s="44">
        <v>1556648.7137898363</v>
      </c>
      <c r="G140" s="44">
        <v>3016636.9299775092</v>
      </c>
      <c r="H140" s="44">
        <v>2599643.724529</v>
      </c>
      <c r="I140" s="44">
        <v>416993.20544850914</v>
      </c>
      <c r="J140" s="44">
        <v>244954.2</v>
      </c>
      <c r="K140" s="44">
        <v>21736.129059654388</v>
      </c>
      <c r="L140" s="44">
        <v>228.93633199999999</v>
      </c>
      <c r="M140" s="44">
        <v>1065438.5454780001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1332801.0203270002</v>
      </c>
      <c r="Y140" s="44">
        <v>451158.87971550587</v>
      </c>
      <c r="Z140" s="44">
        <v>881642.14061149431</v>
      </c>
      <c r="AA140" s="44">
        <v>2942.3851330000002</v>
      </c>
      <c r="AB140" s="45">
        <v>7290858.7329400014</v>
      </c>
      <c r="AC140" s="78">
        <f>+AB140+AB139+AB138</f>
        <v>19090442.445038002</v>
      </c>
    </row>
    <row r="141" spans="1:29" x14ac:dyDescent="0.25">
      <c r="A141" s="35">
        <v>2010</v>
      </c>
      <c r="B141" s="36" t="s">
        <v>73</v>
      </c>
      <c r="C141" s="23">
        <v>3192903.4959329995</v>
      </c>
      <c r="D141" s="46">
        <v>2196379.9238788388</v>
      </c>
      <c r="E141" s="46">
        <v>545560.04049199994</v>
      </c>
      <c r="F141" s="46">
        <v>1650819.8833868389</v>
      </c>
      <c r="G141" s="46">
        <v>726858.76313730027</v>
      </c>
      <c r="H141" s="46">
        <v>259983.783375</v>
      </c>
      <c r="I141" s="46">
        <v>466874.97976230033</v>
      </c>
      <c r="J141" s="46">
        <v>237900</v>
      </c>
      <c r="K141" s="46">
        <v>22298.793917860901</v>
      </c>
      <c r="L141" s="46">
        <v>164.09348</v>
      </c>
      <c r="M141" s="46">
        <v>9301.9215189999995</v>
      </c>
      <c r="N141" s="46">
        <v>0</v>
      </c>
      <c r="O141" s="46">
        <v>0</v>
      </c>
      <c r="P141" s="46">
        <v>0</v>
      </c>
      <c r="Q141" s="46">
        <v>0</v>
      </c>
      <c r="R141" s="46">
        <v>0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1420685.45206</v>
      </c>
      <c r="Y141" s="46">
        <v>488060.59699182253</v>
      </c>
      <c r="Z141" s="46">
        <v>932624.85506817745</v>
      </c>
      <c r="AA141" s="46">
        <v>3123.3768810000001</v>
      </c>
      <c r="AB141" s="47">
        <v>4616712.3248739988</v>
      </c>
    </row>
    <row r="142" spans="1:29" x14ac:dyDescent="0.25">
      <c r="A142" s="35">
        <v>2010</v>
      </c>
      <c r="B142" s="33" t="s">
        <v>74</v>
      </c>
      <c r="C142" s="19">
        <v>5161151.9410280008</v>
      </c>
      <c r="D142" s="44">
        <v>1684649.4981091667</v>
      </c>
      <c r="E142" s="44">
        <v>44435.567892999999</v>
      </c>
      <c r="F142" s="44">
        <v>1640213.9302161667</v>
      </c>
      <c r="G142" s="44">
        <v>3131168.0884795566</v>
      </c>
      <c r="H142" s="44">
        <v>2679410.7320770002</v>
      </c>
      <c r="I142" s="44">
        <v>451757.35640255624</v>
      </c>
      <c r="J142" s="44">
        <v>315151</v>
      </c>
      <c r="K142" s="44">
        <v>21870.863792277309</v>
      </c>
      <c r="L142" s="44">
        <v>357.40611200000001</v>
      </c>
      <c r="M142" s="44">
        <v>7955.084535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1361490.9478819999</v>
      </c>
      <c r="Y142" s="44">
        <v>424528.11364828527</v>
      </c>
      <c r="Z142" s="44">
        <v>936962.83423371473</v>
      </c>
      <c r="AA142" s="44">
        <v>3551.6820849999999</v>
      </c>
      <c r="AB142" s="45">
        <v>6526194.5709950011</v>
      </c>
    </row>
    <row r="143" spans="1:29" ht="15.75" thickBot="1" x14ac:dyDescent="0.3">
      <c r="A143" s="35">
        <v>2010</v>
      </c>
      <c r="B143" s="36" t="s">
        <v>24</v>
      </c>
      <c r="C143" s="23">
        <v>2948877.5318819997</v>
      </c>
      <c r="D143" s="46">
        <v>1792172.541344058</v>
      </c>
      <c r="E143" s="50">
        <v>50195.975313000003</v>
      </c>
      <c r="F143" s="50">
        <v>1741976.5660310581</v>
      </c>
      <c r="G143" s="46">
        <v>789798.59129831684</v>
      </c>
      <c r="H143" s="50">
        <v>288232.06890900002</v>
      </c>
      <c r="I143" s="50">
        <v>501566.52238931676</v>
      </c>
      <c r="J143" s="50">
        <v>338300</v>
      </c>
      <c r="K143" s="50">
        <v>20942.658896625075</v>
      </c>
      <c r="L143" s="50">
        <v>370.08207499999997</v>
      </c>
      <c r="M143" s="50">
        <v>7293.6582680000001</v>
      </c>
      <c r="N143" s="50">
        <v>0</v>
      </c>
      <c r="O143" s="50">
        <v>0</v>
      </c>
      <c r="P143" s="50">
        <v>0</v>
      </c>
      <c r="Q143" s="50">
        <v>0</v>
      </c>
      <c r="R143" s="50">
        <v>0</v>
      </c>
      <c r="S143" s="50">
        <v>0</v>
      </c>
      <c r="T143" s="50">
        <v>0</v>
      </c>
      <c r="U143" s="50">
        <v>0</v>
      </c>
      <c r="V143" s="50">
        <v>0</v>
      </c>
      <c r="W143" s="50">
        <v>0</v>
      </c>
      <c r="X143" s="50">
        <v>1478044.612867</v>
      </c>
      <c r="Y143" s="50">
        <v>444494.34870117047</v>
      </c>
      <c r="Z143" s="50">
        <v>1033550.2641658296</v>
      </c>
      <c r="AA143" s="50">
        <v>2962.6933749999998</v>
      </c>
      <c r="AB143" s="47">
        <v>4429884.8381239995</v>
      </c>
      <c r="AC143" s="78">
        <f>+AB143+AB142+AB141</f>
        <v>15572791.733992999</v>
      </c>
    </row>
    <row r="144" spans="1:29" x14ac:dyDescent="0.25">
      <c r="A144" s="35" t="s">
        <v>75</v>
      </c>
      <c r="B144" s="51">
        <v>2010</v>
      </c>
      <c r="C144" s="52">
        <v>55597453.586476997</v>
      </c>
      <c r="D144" s="52">
        <v>28115445.654822096</v>
      </c>
      <c r="E144" s="52">
        <v>9419570.7220489997</v>
      </c>
      <c r="F144" s="52">
        <v>18695874.932773098</v>
      </c>
      <c r="G144" s="52">
        <v>21664559.784834739</v>
      </c>
      <c r="H144" s="52">
        <v>16577992.289996002</v>
      </c>
      <c r="I144" s="52">
        <v>5086567.4948387425</v>
      </c>
      <c r="J144" s="52">
        <v>3224922.2</v>
      </c>
      <c r="K144" s="52">
        <v>357159.2352241581</v>
      </c>
      <c r="L144" s="52">
        <v>3131.7240059999999</v>
      </c>
      <c r="M144" s="52">
        <v>2232234.98759</v>
      </c>
      <c r="N144" s="52">
        <v>0</v>
      </c>
      <c r="O144" s="52">
        <v>0</v>
      </c>
      <c r="P144" s="52">
        <v>0</v>
      </c>
      <c r="Q144" s="52">
        <v>0</v>
      </c>
      <c r="R144" s="52">
        <v>0</v>
      </c>
      <c r="S144" s="52">
        <v>0</v>
      </c>
      <c r="T144" s="52">
        <v>0</v>
      </c>
      <c r="U144" s="52">
        <v>0</v>
      </c>
      <c r="V144" s="52">
        <v>0</v>
      </c>
      <c r="W144" s="52">
        <v>0</v>
      </c>
      <c r="X144" s="52">
        <v>14562873.209444998</v>
      </c>
      <c r="Y144" s="52">
        <v>4865483.9091600515</v>
      </c>
      <c r="Z144" s="52">
        <v>9697389.3002849482</v>
      </c>
      <c r="AA144" s="52">
        <v>29865.979654999999</v>
      </c>
      <c r="AB144" s="52">
        <v>70190192.775577009</v>
      </c>
    </row>
    <row r="145" spans="1:29" x14ac:dyDescent="0.25">
      <c r="A145" s="35">
        <v>2011</v>
      </c>
      <c r="B145" s="33" t="s">
        <v>67</v>
      </c>
      <c r="C145" s="19">
        <v>6818877.677658001</v>
      </c>
      <c r="D145" s="44">
        <v>2728276.0473330482</v>
      </c>
      <c r="E145" s="44">
        <v>17932.498414000002</v>
      </c>
      <c r="F145" s="44">
        <v>2710343.5489190482</v>
      </c>
      <c r="G145" s="44">
        <v>3717755.0121226087</v>
      </c>
      <c r="H145" s="44">
        <v>2936391.9757429999</v>
      </c>
      <c r="I145" s="44">
        <v>781363.03637960856</v>
      </c>
      <c r="J145" s="44">
        <v>342200</v>
      </c>
      <c r="K145" s="44">
        <v>27209.166377342954</v>
      </c>
      <c r="L145" s="44">
        <v>209.212425</v>
      </c>
      <c r="M145" s="44">
        <v>3228.2393999999999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1218206.9368180002</v>
      </c>
      <c r="Y145" s="44">
        <v>338192.22005333198</v>
      </c>
      <c r="Z145" s="44">
        <v>880014.71676466812</v>
      </c>
      <c r="AA145" s="44">
        <v>2883.0470059999998</v>
      </c>
      <c r="AB145" s="45">
        <v>8039967.6614820007</v>
      </c>
    </row>
    <row r="146" spans="1:29" x14ac:dyDescent="0.25">
      <c r="A146" s="35">
        <v>2011</v>
      </c>
      <c r="B146" s="36" t="s">
        <v>68</v>
      </c>
      <c r="C146" s="23">
        <v>3809742.7021169998</v>
      </c>
      <c r="D146" s="46">
        <v>2788730.7349384381</v>
      </c>
      <c r="E146" s="46">
        <v>1446183.0267630001</v>
      </c>
      <c r="F146" s="46">
        <v>1342547.7081754382</v>
      </c>
      <c r="G146" s="46">
        <v>621329.60152787017</v>
      </c>
      <c r="H146" s="46">
        <v>288612.83876700001</v>
      </c>
      <c r="I146" s="46">
        <v>332716.76276087016</v>
      </c>
      <c r="J146" s="46">
        <v>382568</v>
      </c>
      <c r="K146" s="46">
        <v>14624.169974691749</v>
      </c>
      <c r="L146" s="46">
        <v>195.002792</v>
      </c>
      <c r="M146" s="46">
        <v>2295.192884</v>
      </c>
      <c r="N146" s="46">
        <v>0</v>
      </c>
      <c r="O146" s="46">
        <v>0</v>
      </c>
      <c r="P146" s="46">
        <v>0</v>
      </c>
      <c r="Q146" s="46">
        <v>0</v>
      </c>
      <c r="R146" s="46">
        <v>0</v>
      </c>
      <c r="S146" s="46">
        <v>0</v>
      </c>
      <c r="T146" s="46">
        <v>0</v>
      </c>
      <c r="U146" s="46">
        <v>0</v>
      </c>
      <c r="V146" s="46">
        <v>0</v>
      </c>
      <c r="W146" s="46">
        <v>0</v>
      </c>
      <c r="X146" s="46">
        <v>1177683.2814170001</v>
      </c>
      <c r="Y146" s="46">
        <v>302234.32807680959</v>
      </c>
      <c r="Z146" s="46">
        <v>875448.95334019058</v>
      </c>
      <c r="AA146" s="46">
        <v>2277.4438260000002</v>
      </c>
      <c r="AB146" s="47">
        <v>4989703.4273600001</v>
      </c>
    </row>
    <row r="147" spans="1:29" x14ac:dyDescent="0.25">
      <c r="A147" s="35">
        <v>2011</v>
      </c>
      <c r="B147" s="33" t="s">
        <v>21</v>
      </c>
      <c r="C147" s="19">
        <v>5025001.1331820004</v>
      </c>
      <c r="D147" s="44">
        <v>1570351.0221574928</v>
      </c>
      <c r="E147" s="44">
        <v>67002.856757999994</v>
      </c>
      <c r="F147" s="44">
        <v>1503348.1653994927</v>
      </c>
      <c r="G147" s="44">
        <v>2965607.6382396603</v>
      </c>
      <c r="H147" s="44">
        <v>2583517.2507850002</v>
      </c>
      <c r="I147" s="44">
        <v>382090.38745465997</v>
      </c>
      <c r="J147" s="44">
        <v>467992</v>
      </c>
      <c r="K147" s="44">
        <v>14357.237361847294</v>
      </c>
      <c r="L147" s="44">
        <v>205.91866300000001</v>
      </c>
      <c r="M147" s="44">
        <v>6487.3167599999997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1267675.941814</v>
      </c>
      <c r="Y147" s="44">
        <v>347529.25315340748</v>
      </c>
      <c r="Z147" s="44">
        <v>920146.68866059254</v>
      </c>
      <c r="AA147" s="44">
        <v>5236.478263</v>
      </c>
      <c r="AB147" s="45">
        <v>6297913.5532590002</v>
      </c>
      <c r="AC147" s="78">
        <f>+AB147+AB146+AB145</f>
        <v>19327584.642101001</v>
      </c>
    </row>
    <row r="148" spans="1:29" x14ac:dyDescent="0.25">
      <c r="A148" s="35">
        <v>2011</v>
      </c>
      <c r="B148" s="36" t="s">
        <v>69</v>
      </c>
      <c r="C148" s="23">
        <v>7883570.7393520009</v>
      </c>
      <c r="D148" s="46">
        <v>6776469.4829160962</v>
      </c>
      <c r="E148" s="46">
        <v>5033103.5383970002</v>
      </c>
      <c r="F148" s="46">
        <v>1743365.9445190961</v>
      </c>
      <c r="G148" s="46">
        <v>715961.57256476453</v>
      </c>
      <c r="H148" s="46">
        <v>256137.07730400001</v>
      </c>
      <c r="I148" s="46">
        <v>459824.4952607645</v>
      </c>
      <c r="J148" s="46">
        <v>369815.7</v>
      </c>
      <c r="K148" s="46">
        <v>17186.587542139496</v>
      </c>
      <c r="L148" s="46">
        <v>193.549093</v>
      </c>
      <c r="M148" s="46">
        <v>3943.8472360000001</v>
      </c>
      <c r="N148" s="46">
        <v>0</v>
      </c>
      <c r="O148" s="46">
        <v>0</v>
      </c>
      <c r="P148" s="46">
        <v>0</v>
      </c>
      <c r="Q148" s="46">
        <v>0</v>
      </c>
      <c r="R148" s="46">
        <v>0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  <c r="X148" s="46">
        <v>1407594.2306989999</v>
      </c>
      <c r="Y148" s="46">
        <v>381887.54089206457</v>
      </c>
      <c r="Z148" s="46">
        <v>1025706.6898069353</v>
      </c>
      <c r="AA148" s="46">
        <v>3805.9754160000002</v>
      </c>
      <c r="AB148" s="47">
        <v>9294970.9454670008</v>
      </c>
    </row>
    <row r="149" spans="1:29" x14ac:dyDescent="0.25">
      <c r="A149" s="35">
        <v>2011</v>
      </c>
      <c r="B149" s="33" t="s">
        <v>70</v>
      </c>
      <c r="C149" s="19">
        <v>7577685.1923789997</v>
      </c>
      <c r="D149" s="44">
        <v>1757294.030469863</v>
      </c>
      <c r="E149" s="44">
        <v>89517.041630000007</v>
      </c>
      <c r="F149" s="44">
        <v>1667776.9888398629</v>
      </c>
      <c r="G149" s="44">
        <v>3138584.1468124115</v>
      </c>
      <c r="H149" s="44">
        <v>2701524.4375439999</v>
      </c>
      <c r="I149" s="44">
        <v>437059.70926841168</v>
      </c>
      <c r="J149" s="44">
        <v>478072.6</v>
      </c>
      <c r="K149" s="44">
        <v>12013.19807072549</v>
      </c>
      <c r="L149" s="44">
        <v>139.817848</v>
      </c>
      <c r="M149" s="44">
        <v>2191581.3991780002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1383669.6231649998</v>
      </c>
      <c r="Y149" s="44">
        <v>382878.41218524904</v>
      </c>
      <c r="Z149" s="44">
        <v>1000791.2109797508</v>
      </c>
      <c r="AA149" s="44">
        <v>4082.093363</v>
      </c>
      <c r="AB149" s="45">
        <v>8965436.908907</v>
      </c>
    </row>
    <row r="150" spans="1:29" x14ac:dyDescent="0.25">
      <c r="A150" s="35">
        <v>2011</v>
      </c>
      <c r="B150" s="36" t="s">
        <v>22</v>
      </c>
      <c r="C150" s="23">
        <v>8091132.7606579997</v>
      </c>
      <c r="D150" s="46">
        <v>6836564.0177237419</v>
      </c>
      <c r="E150" s="46">
        <v>5025592.4159260001</v>
      </c>
      <c r="F150" s="46">
        <v>1810971.6017977418</v>
      </c>
      <c r="G150" s="46">
        <v>833253.28612243175</v>
      </c>
      <c r="H150" s="46">
        <v>350103.76043299999</v>
      </c>
      <c r="I150" s="46">
        <v>483149.52568943176</v>
      </c>
      <c r="J150" s="46">
        <v>393300</v>
      </c>
      <c r="K150" s="46">
        <v>7638.4841318263434</v>
      </c>
      <c r="L150" s="46">
        <v>836.50904400000002</v>
      </c>
      <c r="M150" s="46">
        <v>19540.463636</v>
      </c>
      <c r="N150" s="46">
        <v>0</v>
      </c>
      <c r="O150" s="46">
        <v>0</v>
      </c>
      <c r="P150" s="46">
        <v>0</v>
      </c>
      <c r="Q150" s="46">
        <v>0</v>
      </c>
      <c r="R150" s="46">
        <v>0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  <c r="X150" s="46">
        <v>1485658.577079</v>
      </c>
      <c r="Y150" s="46">
        <v>415567.62225380848</v>
      </c>
      <c r="Z150" s="46">
        <v>1070090.9548251915</v>
      </c>
      <c r="AA150" s="46">
        <v>21409.558091999999</v>
      </c>
      <c r="AB150" s="47">
        <v>9598200.8958289996</v>
      </c>
      <c r="AC150" s="78">
        <f>+AB150+AB149+AB148</f>
        <v>27858608.750202999</v>
      </c>
    </row>
    <row r="151" spans="1:29" x14ac:dyDescent="0.25">
      <c r="A151" s="35">
        <v>2011</v>
      </c>
      <c r="B151" s="33" t="s">
        <v>71</v>
      </c>
      <c r="C151" s="19">
        <v>5660588.6138909999</v>
      </c>
      <c r="D151" s="44">
        <v>1944266.0013731227</v>
      </c>
      <c r="E151" s="44">
        <v>72168.657133000001</v>
      </c>
      <c r="F151" s="44">
        <v>1872097.3442401227</v>
      </c>
      <c r="G151" s="44">
        <v>3316349.7355815582</v>
      </c>
      <c r="H151" s="44">
        <v>2828283.598036</v>
      </c>
      <c r="I151" s="44">
        <v>488066.13754555839</v>
      </c>
      <c r="J151" s="44">
        <v>387581</v>
      </c>
      <c r="K151" s="44">
        <v>6325.966409319004</v>
      </c>
      <c r="L151" s="44">
        <v>63.918151999999999</v>
      </c>
      <c r="M151" s="44">
        <v>6001.9923749999998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1334488.7180050001</v>
      </c>
      <c r="Y151" s="44">
        <v>352234.33956180594</v>
      </c>
      <c r="Z151" s="44">
        <v>982254.37844319409</v>
      </c>
      <c r="AA151" s="44">
        <v>1928.590301</v>
      </c>
      <c r="AB151" s="45">
        <v>6997005.9221969992</v>
      </c>
    </row>
    <row r="152" spans="1:29" x14ac:dyDescent="0.25">
      <c r="A152" s="35">
        <v>2011</v>
      </c>
      <c r="B152" s="36" t="s">
        <v>72</v>
      </c>
      <c r="C152" s="23">
        <v>3593714.2053370001</v>
      </c>
      <c r="D152" s="46">
        <v>2315941.786847346</v>
      </c>
      <c r="E152" s="46">
        <v>498745.60747599998</v>
      </c>
      <c r="F152" s="46">
        <v>1817196.179371346</v>
      </c>
      <c r="G152" s="46">
        <v>790625.23281427659</v>
      </c>
      <c r="H152" s="46">
        <v>318241.06141800003</v>
      </c>
      <c r="I152" s="46">
        <v>472384.17139627651</v>
      </c>
      <c r="J152" s="46">
        <v>462788.9</v>
      </c>
      <c r="K152" s="46">
        <v>5209.7264793774366</v>
      </c>
      <c r="L152" s="46">
        <v>43.715727000000001</v>
      </c>
      <c r="M152" s="46">
        <v>19104.843468999999</v>
      </c>
      <c r="N152" s="46">
        <v>0</v>
      </c>
      <c r="O152" s="46">
        <v>0</v>
      </c>
      <c r="P152" s="46">
        <v>0</v>
      </c>
      <c r="Q152" s="46">
        <v>0</v>
      </c>
      <c r="R152" s="46">
        <v>0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1489760.2651559999</v>
      </c>
      <c r="Y152" s="46">
        <v>392624.8130022455</v>
      </c>
      <c r="Z152" s="46">
        <v>1097135.4521537544</v>
      </c>
      <c r="AA152" s="46">
        <v>2732.935387</v>
      </c>
      <c r="AB152" s="47">
        <v>5086207.4058800004</v>
      </c>
    </row>
    <row r="153" spans="1:29" x14ac:dyDescent="0.25">
      <c r="A153" s="35">
        <v>2011</v>
      </c>
      <c r="B153" s="33" t="s">
        <v>23</v>
      </c>
      <c r="C153" s="19">
        <v>8163081.1440570001</v>
      </c>
      <c r="D153" s="44">
        <v>2040249.5320729117</v>
      </c>
      <c r="E153" s="44">
        <v>145688.36694899999</v>
      </c>
      <c r="F153" s="44">
        <v>1894561.1651239118</v>
      </c>
      <c r="G153" s="44">
        <v>3577540.3309242614</v>
      </c>
      <c r="H153" s="44">
        <v>3059477.2866159999</v>
      </c>
      <c r="I153" s="44">
        <v>518063.04430826154</v>
      </c>
      <c r="J153" s="44">
        <v>398600.4</v>
      </c>
      <c r="K153" s="44">
        <v>4812.2775088265917</v>
      </c>
      <c r="L153" s="44">
        <v>24.227003</v>
      </c>
      <c r="M153" s="44">
        <v>2141854.3765480001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1452993.1479509999</v>
      </c>
      <c r="Y153" s="44">
        <v>356560.30681744253</v>
      </c>
      <c r="Z153" s="44">
        <v>1096432.8411335575</v>
      </c>
      <c r="AA153" s="44">
        <v>3167.9153799999999</v>
      </c>
      <c r="AB153" s="45">
        <v>9619242.2073879987</v>
      </c>
      <c r="AC153" s="78">
        <f>+AB153+AB152+AB151</f>
        <v>21702455.535464998</v>
      </c>
    </row>
    <row r="154" spans="1:29" x14ac:dyDescent="0.25">
      <c r="A154" s="35">
        <v>2011</v>
      </c>
      <c r="B154" s="36" t="s">
        <v>73</v>
      </c>
      <c r="C154" s="23">
        <v>3270943.4178630002</v>
      </c>
      <c r="D154" s="46">
        <v>2037347.9520609775</v>
      </c>
      <c r="E154" s="46">
        <v>46879.107539999997</v>
      </c>
      <c r="F154" s="46">
        <v>1990468.8445209775</v>
      </c>
      <c r="G154" s="46">
        <v>824770.54804589041</v>
      </c>
      <c r="H154" s="46">
        <v>294113.54229700001</v>
      </c>
      <c r="I154" s="46">
        <v>530657.00574889046</v>
      </c>
      <c r="J154" s="46">
        <v>384687.6</v>
      </c>
      <c r="K154" s="46">
        <v>5196.431376132371</v>
      </c>
      <c r="L154" s="46">
        <v>96.344847999999999</v>
      </c>
      <c r="M154" s="46">
        <v>18844.541531999999</v>
      </c>
      <c r="N154" s="46">
        <v>0</v>
      </c>
      <c r="O154" s="46">
        <v>0</v>
      </c>
      <c r="P154" s="46">
        <v>0</v>
      </c>
      <c r="Q154" s="46">
        <v>0</v>
      </c>
      <c r="R154" s="46">
        <v>0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  <c r="X154" s="46">
        <v>1498764.8408329999</v>
      </c>
      <c r="Y154" s="46">
        <v>357278.74200971203</v>
      </c>
      <c r="Z154" s="46">
        <v>1141486.0988232878</v>
      </c>
      <c r="AA154" s="46">
        <v>4839.1045830000003</v>
      </c>
      <c r="AB154" s="47">
        <v>4774547.3632789999</v>
      </c>
    </row>
    <row r="155" spans="1:29" x14ac:dyDescent="0.25">
      <c r="A155" s="35">
        <v>2011</v>
      </c>
      <c r="B155" s="33" t="s">
        <v>74</v>
      </c>
      <c r="C155" s="19">
        <v>6144070.004443001</v>
      </c>
      <c r="D155" s="44">
        <v>1945275.1037929757</v>
      </c>
      <c r="E155" s="44">
        <v>40721.910046999998</v>
      </c>
      <c r="F155" s="44">
        <v>1904553.1937459756</v>
      </c>
      <c r="G155" s="44">
        <v>3681895.9642041144</v>
      </c>
      <c r="H155" s="44">
        <v>3156519.5536810001</v>
      </c>
      <c r="I155" s="44">
        <v>525376.41052311426</v>
      </c>
      <c r="J155" s="44">
        <v>497400</v>
      </c>
      <c r="K155" s="44">
        <v>4662.3786169104987</v>
      </c>
      <c r="L155" s="44">
        <v>50.800896999999999</v>
      </c>
      <c r="M155" s="44">
        <v>14785.756932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1439773.3518500002</v>
      </c>
      <c r="Y155" s="44">
        <v>331375.60958728608</v>
      </c>
      <c r="Z155" s="44">
        <v>1108397.7422627141</v>
      </c>
      <c r="AA155" s="44">
        <v>4714.4057750000002</v>
      </c>
      <c r="AB155" s="45">
        <v>7588557.7620680016</v>
      </c>
    </row>
    <row r="156" spans="1:29" ht="15.75" thickBot="1" x14ac:dyDescent="0.3">
      <c r="A156" s="35">
        <v>2011</v>
      </c>
      <c r="B156" s="36" t="s">
        <v>24</v>
      </c>
      <c r="C156" s="23">
        <v>3529958.6849520002</v>
      </c>
      <c r="D156" s="46">
        <v>2079306.5779176976</v>
      </c>
      <c r="E156" s="46">
        <v>48726.127428</v>
      </c>
      <c r="F156" s="46">
        <v>2030580.4504896975</v>
      </c>
      <c r="G156" s="46">
        <v>923294.24359944044</v>
      </c>
      <c r="H156" s="46">
        <v>334089.13399499998</v>
      </c>
      <c r="I156" s="46">
        <v>589205.1096044404</v>
      </c>
      <c r="J156" s="46">
        <v>504600</v>
      </c>
      <c r="K156" s="46">
        <v>4687.3015278625844</v>
      </c>
      <c r="L156" s="46">
        <v>102.66534900000001</v>
      </c>
      <c r="M156" s="46">
        <v>17967.896558</v>
      </c>
      <c r="N156" s="46">
        <v>0</v>
      </c>
      <c r="O156" s="46">
        <v>0</v>
      </c>
      <c r="P156" s="46">
        <v>0</v>
      </c>
      <c r="Q156" s="46">
        <v>0</v>
      </c>
      <c r="R156" s="46">
        <v>0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1783296.254345</v>
      </c>
      <c r="Y156" s="46">
        <v>429063.7192675909</v>
      </c>
      <c r="Z156" s="46">
        <v>1354232.5350774091</v>
      </c>
      <c r="AA156" s="46">
        <v>3631.2491500000001</v>
      </c>
      <c r="AB156" s="47">
        <v>5316886.1884469995</v>
      </c>
      <c r="AC156" s="78">
        <f>+AB156+AB155+AB154</f>
        <v>17679991.313794002</v>
      </c>
    </row>
    <row r="157" spans="1:29" x14ac:dyDescent="0.25">
      <c r="A157" s="35" t="s">
        <v>75</v>
      </c>
      <c r="B157" s="51">
        <v>2011</v>
      </c>
      <c r="C157" s="52">
        <v>69568366.275889009</v>
      </c>
      <c r="D157" s="52">
        <v>34820072.28960371</v>
      </c>
      <c r="E157" s="52">
        <v>12532261.154461002</v>
      </c>
      <c r="F157" s="52">
        <v>22287811.13514271</v>
      </c>
      <c r="G157" s="52">
        <v>25106967.312559284</v>
      </c>
      <c r="H157" s="52">
        <v>19107011.516619001</v>
      </c>
      <c r="I157" s="52">
        <v>5999955.7959402874</v>
      </c>
      <c r="J157" s="52">
        <v>5069606.1999999993</v>
      </c>
      <c r="K157" s="52">
        <v>123922.92537700183</v>
      </c>
      <c r="L157" s="52">
        <v>2161.6818409999996</v>
      </c>
      <c r="M157" s="52">
        <v>4445635.8665079996</v>
      </c>
      <c r="N157" s="52">
        <v>0</v>
      </c>
      <c r="O157" s="52">
        <v>0</v>
      </c>
      <c r="P157" s="52">
        <v>0</v>
      </c>
      <c r="Q157" s="52">
        <v>0</v>
      </c>
      <c r="R157" s="52">
        <v>0</v>
      </c>
      <c r="S157" s="52">
        <v>0</v>
      </c>
      <c r="T157" s="52">
        <v>0</v>
      </c>
      <c r="U157" s="52">
        <v>0</v>
      </c>
      <c r="V157" s="52">
        <v>0</v>
      </c>
      <c r="W157" s="52">
        <v>0</v>
      </c>
      <c r="X157" s="52">
        <v>16939565.169131998</v>
      </c>
      <c r="Y157" s="52">
        <v>4387426.9068607539</v>
      </c>
      <c r="Z157" s="52">
        <v>12552138.262271248</v>
      </c>
      <c r="AA157" s="52">
        <v>60708.796541999996</v>
      </c>
      <c r="AB157" s="52">
        <v>86568640.241562992</v>
      </c>
    </row>
    <row r="158" spans="1:29" x14ac:dyDescent="0.25">
      <c r="A158" s="35">
        <v>2012</v>
      </c>
      <c r="B158" s="33" t="s">
        <v>67</v>
      </c>
      <c r="C158" s="19">
        <v>7576352.7954200003</v>
      </c>
      <c r="D158" s="44">
        <v>2913310.3474800652</v>
      </c>
      <c r="E158" s="44">
        <v>20751.416418000001</v>
      </c>
      <c r="F158" s="44">
        <v>2892558.9310620651</v>
      </c>
      <c r="G158" s="44">
        <v>4165533.8241299847</v>
      </c>
      <c r="H158" s="44">
        <v>3265986.0767370001</v>
      </c>
      <c r="I158" s="44">
        <v>899547.74739298481</v>
      </c>
      <c r="J158" s="44">
        <v>483838</v>
      </c>
      <c r="K158" s="44">
        <v>4913.8438119502971</v>
      </c>
      <c r="L158" s="44">
        <v>110.43335500000001</v>
      </c>
      <c r="M158" s="44">
        <v>8646.3466430000008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1270827.8657350002</v>
      </c>
      <c r="Y158" s="44">
        <v>312310.83273716253</v>
      </c>
      <c r="Z158" s="44">
        <v>958517.03299783764</v>
      </c>
      <c r="AA158" s="44">
        <v>2569.1953100000001</v>
      </c>
      <c r="AB158" s="45">
        <v>8849749.8564650007</v>
      </c>
    </row>
    <row r="159" spans="1:29" x14ac:dyDescent="0.25">
      <c r="A159" s="35">
        <v>2012</v>
      </c>
      <c r="B159" s="36" t="s">
        <v>68</v>
      </c>
      <c r="C159" s="23">
        <v>4765868.2137359995</v>
      </c>
      <c r="D159" s="46">
        <v>3642563.2543594604</v>
      </c>
      <c r="E159" s="46">
        <v>2074483.313627</v>
      </c>
      <c r="F159" s="46">
        <v>1568079.9407324602</v>
      </c>
      <c r="G159" s="46">
        <v>712460.39006321027</v>
      </c>
      <c r="H159" s="46">
        <v>319970.42790000001</v>
      </c>
      <c r="I159" s="46">
        <v>392489.96216321026</v>
      </c>
      <c r="J159" s="46">
        <v>401482.2</v>
      </c>
      <c r="K159" s="46">
        <v>4387.3288433292537</v>
      </c>
      <c r="L159" s="46">
        <v>82.533091999999996</v>
      </c>
      <c r="M159" s="46">
        <v>4892.5073780000002</v>
      </c>
      <c r="N159" s="46">
        <v>0</v>
      </c>
      <c r="O159" s="46">
        <v>0</v>
      </c>
      <c r="P159" s="46">
        <v>0</v>
      </c>
      <c r="Q159" s="46">
        <v>0</v>
      </c>
      <c r="R159" s="46">
        <v>0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1337844.7566130001</v>
      </c>
      <c r="Y159" s="46">
        <v>297144.69175582292</v>
      </c>
      <c r="Z159" s="46">
        <v>1040700.0648571772</v>
      </c>
      <c r="AA159" s="46">
        <v>2886.7909589999999</v>
      </c>
      <c r="AB159" s="47">
        <v>6106599.7613079995</v>
      </c>
    </row>
    <row r="160" spans="1:29" x14ac:dyDescent="0.25">
      <c r="A160" s="35">
        <v>2012</v>
      </c>
      <c r="B160" s="33" t="s">
        <v>21</v>
      </c>
      <c r="C160" s="19">
        <v>5558032.7962140003</v>
      </c>
      <c r="D160" s="44">
        <v>1790206.0382602073</v>
      </c>
      <c r="E160" s="44">
        <v>56642.912048999999</v>
      </c>
      <c r="F160" s="44">
        <v>1733563.1262112074</v>
      </c>
      <c r="G160" s="44">
        <v>3361780.7697207788</v>
      </c>
      <c r="H160" s="44">
        <v>2904061.7208230002</v>
      </c>
      <c r="I160" s="44">
        <v>457719.04889777856</v>
      </c>
      <c r="J160" s="44">
        <v>394450</v>
      </c>
      <c r="K160" s="44">
        <v>4702.7714130139939</v>
      </c>
      <c r="L160" s="44">
        <v>205.520262</v>
      </c>
      <c r="M160" s="44">
        <v>6687.6965579999996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1319890.1036990001</v>
      </c>
      <c r="Y160" s="44">
        <v>305527.25452762883</v>
      </c>
      <c r="Z160" s="44">
        <v>1014362.8491713712</v>
      </c>
      <c r="AA160" s="44">
        <v>6169.4765090000001</v>
      </c>
      <c r="AB160" s="45">
        <v>6884092.3764220001</v>
      </c>
      <c r="AC160" s="78">
        <f>+AB160+AB159+AB158</f>
        <v>21840441.994194999</v>
      </c>
    </row>
    <row r="161" spans="1:29" x14ac:dyDescent="0.25">
      <c r="A161" s="35">
        <v>2012</v>
      </c>
      <c r="B161" s="36" t="s">
        <v>69</v>
      </c>
      <c r="C161" s="23">
        <v>12733949.441073002</v>
      </c>
      <c r="D161" s="46">
        <v>11481284.189799514</v>
      </c>
      <c r="E161" s="46">
        <v>9533285.0487610009</v>
      </c>
      <c r="F161" s="46">
        <v>1947999.1410385121</v>
      </c>
      <c r="G161" s="46">
        <v>793358.953373736</v>
      </c>
      <c r="H161" s="46">
        <v>286581.127561</v>
      </c>
      <c r="I161" s="46">
        <v>506777.82581273594</v>
      </c>
      <c r="J161" s="46">
        <v>420644.8</v>
      </c>
      <c r="K161" s="46">
        <v>4843.2529977521017</v>
      </c>
      <c r="L161" s="46">
        <v>81.901933</v>
      </c>
      <c r="M161" s="46">
        <v>33736.342968999998</v>
      </c>
      <c r="N161" s="46">
        <v>0</v>
      </c>
      <c r="O161" s="46">
        <v>0</v>
      </c>
      <c r="P161" s="46">
        <v>0</v>
      </c>
      <c r="Q161" s="46">
        <v>0</v>
      </c>
      <c r="R161" s="46">
        <v>0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1384212.4351379997</v>
      </c>
      <c r="Y161" s="46">
        <v>332057.53987049218</v>
      </c>
      <c r="Z161" s="46">
        <v>1052154.8952675075</v>
      </c>
      <c r="AA161" s="46">
        <v>3028.9338560000001</v>
      </c>
      <c r="AB161" s="47">
        <v>14121190.810067002</v>
      </c>
    </row>
    <row r="162" spans="1:29" x14ac:dyDescent="0.25">
      <c r="A162" s="35">
        <v>2012</v>
      </c>
      <c r="B162" s="33" t="s">
        <v>70</v>
      </c>
      <c r="C162" s="19">
        <v>7737044.1051189993</v>
      </c>
      <c r="D162" s="44">
        <v>1851497.0503168618</v>
      </c>
      <c r="E162" s="44">
        <v>85616.676053999996</v>
      </c>
      <c r="F162" s="44">
        <v>1765880.3742628619</v>
      </c>
      <c r="G162" s="44">
        <v>3235180.1393853924</v>
      </c>
      <c r="H162" s="44">
        <v>2761502.0505809998</v>
      </c>
      <c r="I162" s="44">
        <v>473678.08880439255</v>
      </c>
      <c r="J162" s="44">
        <v>519472</v>
      </c>
      <c r="K162" s="44">
        <v>4979.1674967452245</v>
      </c>
      <c r="L162" s="44">
        <v>35.256010000000003</v>
      </c>
      <c r="M162" s="44">
        <v>2125880.4919099999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1364463.5302339999</v>
      </c>
      <c r="Y162" s="44">
        <v>336428.36510016333</v>
      </c>
      <c r="Z162" s="44">
        <v>1028035.1651338366</v>
      </c>
      <c r="AA162" s="44">
        <v>4620.0970699999998</v>
      </c>
      <c r="AB162" s="45">
        <v>9106127.7324229982</v>
      </c>
    </row>
    <row r="163" spans="1:29" x14ac:dyDescent="0.25">
      <c r="A163" s="35">
        <v>2012</v>
      </c>
      <c r="B163" s="36" t="s">
        <v>22</v>
      </c>
      <c r="C163" s="23">
        <v>12313116.394543001</v>
      </c>
      <c r="D163" s="46">
        <v>11022195.026571169</v>
      </c>
      <c r="E163" s="46">
        <v>9147925.1653620005</v>
      </c>
      <c r="F163" s="46">
        <v>1874269.8612091693</v>
      </c>
      <c r="G163" s="46">
        <v>846133.53533317475</v>
      </c>
      <c r="H163" s="46">
        <v>325797.57754199998</v>
      </c>
      <c r="I163" s="46">
        <v>520335.95779117482</v>
      </c>
      <c r="J163" s="46">
        <v>424909.8</v>
      </c>
      <c r="K163" s="46">
        <v>4339.1612766562512</v>
      </c>
      <c r="L163" s="46">
        <v>101.43777</v>
      </c>
      <c r="M163" s="46">
        <v>15437.433591999999</v>
      </c>
      <c r="N163" s="46">
        <v>0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1505743.9102320003</v>
      </c>
      <c r="Y163" s="46">
        <v>345443.94566092087</v>
      </c>
      <c r="Z163" s="46">
        <v>1160299.9645710795</v>
      </c>
      <c r="AA163" s="46">
        <v>2458.4246050000002</v>
      </c>
      <c r="AB163" s="47">
        <v>13821318.729380002</v>
      </c>
      <c r="AC163" s="78">
        <f>+AB163+AB162+AB161</f>
        <v>37048637.271870002</v>
      </c>
    </row>
    <row r="164" spans="1:29" x14ac:dyDescent="0.25">
      <c r="A164" s="35">
        <v>2012</v>
      </c>
      <c r="B164" s="33" t="s">
        <v>71</v>
      </c>
      <c r="C164" s="19">
        <v>5947257.8652649987</v>
      </c>
      <c r="D164" s="44">
        <v>2003779.2891959094</v>
      </c>
      <c r="E164" s="44">
        <v>100779.36597100001</v>
      </c>
      <c r="F164" s="44">
        <v>1902999.9232249095</v>
      </c>
      <c r="G164" s="44">
        <v>3371454.9354706639</v>
      </c>
      <c r="H164" s="44">
        <v>2848138.4327489999</v>
      </c>
      <c r="I164" s="44">
        <v>523316.50272166397</v>
      </c>
      <c r="J164" s="44">
        <v>553145.1</v>
      </c>
      <c r="K164" s="44">
        <v>4356.445907426204</v>
      </c>
      <c r="L164" s="44">
        <v>21.090762000000002</v>
      </c>
      <c r="M164" s="44">
        <v>14501.003929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1392896.9775970001</v>
      </c>
      <c r="Y164" s="44">
        <v>305410.56838716549</v>
      </c>
      <c r="Z164" s="44">
        <v>1087486.4092098346</v>
      </c>
      <c r="AA164" s="44">
        <v>2522.4899300000002</v>
      </c>
      <c r="AB164" s="45">
        <v>7342677.332791999</v>
      </c>
    </row>
    <row r="165" spans="1:29" x14ac:dyDescent="0.25">
      <c r="A165" s="35">
        <v>2012</v>
      </c>
      <c r="B165" s="36" t="s">
        <v>72</v>
      </c>
      <c r="C165" s="23">
        <v>3895610.0085820002</v>
      </c>
      <c r="D165" s="46">
        <v>2582282.5766164744</v>
      </c>
      <c r="E165" s="46">
        <v>689114</v>
      </c>
      <c r="F165" s="46">
        <v>1893168.5766164744</v>
      </c>
      <c r="G165" s="46">
        <v>892376.10892562685</v>
      </c>
      <c r="H165" s="46">
        <v>375227.72491699998</v>
      </c>
      <c r="I165" s="46">
        <v>517148.38400862692</v>
      </c>
      <c r="J165" s="46">
        <v>398237.4</v>
      </c>
      <c r="K165" s="46">
        <v>4708.5323238992823</v>
      </c>
      <c r="L165" s="46">
        <v>144.57276200000001</v>
      </c>
      <c r="M165" s="46">
        <v>17860.817953999998</v>
      </c>
      <c r="N165" s="46">
        <v>0</v>
      </c>
      <c r="O165" s="46">
        <v>0</v>
      </c>
      <c r="P165" s="46">
        <v>0</v>
      </c>
      <c r="Q165" s="46">
        <v>0</v>
      </c>
      <c r="R165" s="46">
        <v>0</v>
      </c>
      <c r="S165" s="46">
        <v>0</v>
      </c>
      <c r="T165" s="46">
        <v>0</v>
      </c>
      <c r="U165" s="46">
        <v>0</v>
      </c>
      <c r="V165" s="46">
        <v>0</v>
      </c>
      <c r="W165" s="46">
        <v>0</v>
      </c>
      <c r="X165" s="46">
        <v>1478880.8369850002</v>
      </c>
      <c r="Y165" s="46">
        <v>328479.81916728587</v>
      </c>
      <c r="Z165" s="46">
        <v>1150401.0178177143</v>
      </c>
      <c r="AA165" s="46">
        <v>4683.9507659999999</v>
      </c>
      <c r="AB165" s="47">
        <v>5379174.7963330001</v>
      </c>
    </row>
    <row r="166" spans="1:29" x14ac:dyDescent="0.25">
      <c r="A166" s="35">
        <v>2012</v>
      </c>
      <c r="B166" s="33" t="s">
        <v>23</v>
      </c>
      <c r="C166" s="19">
        <v>8150056.8117880002</v>
      </c>
      <c r="D166" s="44">
        <v>2068612.0646171556</v>
      </c>
      <c r="E166" s="44">
        <v>144966.31396299999</v>
      </c>
      <c r="F166" s="44">
        <v>1923645.7506541556</v>
      </c>
      <c r="G166" s="44">
        <v>3542816.4981214469</v>
      </c>
      <c r="H166" s="44">
        <v>2987439.8767869999</v>
      </c>
      <c r="I166" s="44">
        <v>555376.62133444729</v>
      </c>
      <c r="J166" s="44">
        <v>418922.9</v>
      </c>
      <c r="K166" s="44">
        <v>4868.8270093966566</v>
      </c>
      <c r="L166" s="44">
        <v>52.105977000000003</v>
      </c>
      <c r="M166" s="44">
        <v>2114784.416063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1439921.7659939998</v>
      </c>
      <c r="Y166" s="44">
        <v>328707.8029943764</v>
      </c>
      <c r="Z166" s="44">
        <v>1111213.9629996235</v>
      </c>
      <c r="AA166" s="44">
        <v>3042.6297509999999</v>
      </c>
      <c r="AB166" s="45">
        <v>9593021.207533</v>
      </c>
      <c r="AC166" s="78">
        <f>+AB166+AB165+AB164</f>
        <v>22314873.336658001</v>
      </c>
    </row>
    <row r="167" spans="1:29" x14ac:dyDescent="0.25">
      <c r="A167" s="35">
        <v>2012</v>
      </c>
      <c r="B167" s="36" t="s">
        <v>73</v>
      </c>
      <c r="C167" s="23">
        <v>3445333.7597000003</v>
      </c>
      <c r="D167" s="46">
        <v>2022146.9606774107</v>
      </c>
      <c r="E167" s="46">
        <v>49824.547187999997</v>
      </c>
      <c r="F167" s="46">
        <v>1972322.4134894107</v>
      </c>
      <c r="G167" s="46">
        <v>897329.00333453319</v>
      </c>
      <c r="H167" s="46">
        <v>335715.10991900001</v>
      </c>
      <c r="I167" s="46">
        <v>561613.89341553312</v>
      </c>
      <c r="J167" s="46">
        <v>504606.7</v>
      </c>
      <c r="K167" s="46">
        <v>4582.4308990559639</v>
      </c>
      <c r="L167" s="46">
        <v>44.432757000000002</v>
      </c>
      <c r="M167" s="46">
        <v>16624.232032</v>
      </c>
      <c r="N167" s="46">
        <v>0</v>
      </c>
      <c r="O167" s="46">
        <v>0</v>
      </c>
      <c r="P167" s="46">
        <v>0</v>
      </c>
      <c r="Q167" s="46">
        <v>0</v>
      </c>
      <c r="R167" s="46">
        <v>0</v>
      </c>
      <c r="S167" s="46">
        <v>0</v>
      </c>
      <c r="T167" s="46">
        <v>0</v>
      </c>
      <c r="U167" s="46">
        <v>0</v>
      </c>
      <c r="V167" s="46">
        <v>0</v>
      </c>
      <c r="W167" s="46">
        <v>0</v>
      </c>
      <c r="X167" s="46">
        <v>1463549.785038</v>
      </c>
      <c r="Y167" s="46">
        <v>344864.81579639355</v>
      </c>
      <c r="Z167" s="46">
        <v>1118684.9692416065</v>
      </c>
      <c r="AA167" s="46">
        <v>3692.3561559999998</v>
      </c>
      <c r="AB167" s="47">
        <v>4912575.9008940002</v>
      </c>
    </row>
    <row r="168" spans="1:29" x14ac:dyDescent="0.25">
      <c r="A168" s="35">
        <v>2012</v>
      </c>
      <c r="B168" s="33" t="s">
        <v>74</v>
      </c>
      <c r="C168" s="19">
        <v>6330475.9819149999</v>
      </c>
      <c r="D168" s="44">
        <v>2139979.2479539877</v>
      </c>
      <c r="E168" s="44">
        <v>51051.863490000003</v>
      </c>
      <c r="F168" s="44">
        <v>2088927.3844639875</v>
      </c>
      <c r="G168" s="44">
        <v>3751322.7667458295</v>
      </c>
      <c r="H168" s="44">
        <v>3135666.9685010002</v>
      </c>
      <c r="I168" s="44">
        <v>615655.79824482929</v>
      </c>
      <c r="J168" s="44">
        <v>416044.5</v>
      </c>
      <c r="K168" s="44">
        <v>7423.5989191832596</v>
      </c>
      <c r="L168" s="44">
        <v>32.957811999999997</v>
      </c>
      <c r="M168" s="44">
        <v>15672.910484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1469557.1135770001</v>
      </c>
      <c r="Y168" s="44">
        <v>348218.80532947881</v>
      </c>
      <c r="Z168" s="44">
        <v>1121338.3082475213</v>
      </c>
      <c r="AA168" s="44">
        <v>3326.9441830000001</v>
      </c>
      <c r="AB168" s="45">
        <v>7803360.0396750001</v>
      </c>
    </row>
    <row r="169" spans="1:29" ht="15.75" thickBot="1" x14ac:dyDescent="0.3">
      <c r="A169" s="35">
        <v>2012</v>
      </c>
      <c r="B169" s="36" t="s">
        <v>24</v>
      </c>
      <c r="C169" s="23">
        <v>3739716.65124</v>
      </c>
      <c r="D169" s="46">
        <v>2211186.1824911479</v>
      </c>
      <c r="E169" s="46">
        <v>42453.150135000004</v>
      </c>
      <c r="F169" s="46">
        <v>2168733.0323561477</v>
      </c>
      <c r="G169" s="46">
        <v>974978.31382547657</v>
      </c>
      <c r="H169" s="46">
        <v>325506.637001</v>
      </c>
      <c r="I169" s="46">
        <v>649471.67682447657</v>
      </c>
      <c r="J169" s="46">
        <v>532597.9</v>
      </c>
      <c r="K169" s="46">
        <v>4867.4535723756289</v>
      </c>
      <c r="L169" s="46">
        <v>2.8891140000000002</v>
      </c>
      <c r="M169" s="46">
        <v>16083.912237</v>
      </c>
      <c r="N169" s="46">
        <v>0</v>
      </c>
      <c r="O169" s="46">
        <v>0</v>
      </c>
      <c r="P169" s="46">
        <v>0</v>
      </c>
      <c r="Q169" s="46">
        <v>0</v>
      </c>
      <c r="R169" s="46">
        <v>0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1564217.4870639998</v>
      </c>
      <c r="Y169" s="46">
        <v>372940.03628342773</v>
      </c>
      <c r="Z169" s="46">
        <v>1191277.4507805721</v>
      </c>
      <c r="AA169" s="46">
        <v>2635.714997</v>
      </c>
      <c r="AB169" s="47">
        <v>5306569.8533009999</v>
      </c>
      <c r="AC169" s="78">
        <f>+AB169+AB168+AB167</f>
        <v>18022505.793870002</v>
      </c>
    </row>
    <row r="170" spans="1:29" x14ac:dyDescent="0.25">
      <c r="A170" s="35" t="s">
        <v>75</v>
      </c>
      <c r="B170" s="51">
        <v>2012</v>
      </c>
      <c r="C170" s="52">
        <v>82192814.824595004</v>
      </c>
      <c r="D170" s="52">
        <v>45729042.228339359</v>
      </c>
      <c r="E170" s="52">
        <v>21996893.773017999</v>
      </c>
      <c r="F170" s="52">
        <v>23732148.45532136</v>
      </c>
      <c r="G170" s="52">
        <v>26544725.238429856</v>
      </c>
      <c r="H170" s="52">
        <v>19871593.731017999</v>
      </c>
      <c r="I170" s="52">
        <v>6673131.5074118543</v>
      </c>
      <c r="J170" s="52">
        <v>5468351.2999999998</v>
      </c>
      <c r="K170" s="52">
        <v>58972.814470784113</v>
      </c>
      <c r="L170" s="52">
        <v>915.13160600000003</v>
      </c>
      <c r="M170" s="52">
        <v>4390808.1117489999</v>
      </c>
      <c r="N170" s="52">
        <v>0</v>
      </c>
      <c r="O170" s="52">
        <v>0</v>
      </c>
      <c r="P170" s="52">
        <v>0</v>
      </c>
      <c r="Q170" s="52">
        <v>0</v>
      </c>
      <c r="R170" s="52">
        <v>0</v>
      </c>
      <c r="S170" s="52">
        <v>0</v>
      </c>
      <c r="T170" s="52">
        <v>0</v>
      </c>
      <c r="U170" s="52">
        <v>0</v>
      </c>
      <c r="V170" s="52">
        <v>0</v>
      </c>
      <c r="W170" s="52">
        <v>0</v>
      </c>
      <c r="X170" s="52">
        <v>16992006.567906</v>
      </c>
      <c r="Y170" s="52">
        <v>3957534.4776103185</v>
      </c>
      <c r="Z170" s="52">
        <v>13034472.09029568</v>
      </c>
      <c r="AA170" s="52">
        <v>41637.004092000003</v>
      </c>
      <c r="AB170" s="52">
        <v>99226458.396593004</v>
      </c>
    </row>
    <row r="171" spans="1:29" x14ac:dyDescent="0.25">
      <c r="A171" s="35">
        <v>2013</v>
      </c>
      <c r="B171" s="33" t="s">
        <v>67</v>
      </c>
      <c r="C171" s="19">
        <v>8338606.3413830018</v>
      </c>
      <c r="D171" s="44">
        <v>3270017.8869630015</v>
      </c>
      <c r="E171" s="44">
        <v>278224.37138500001</v>
      </c>
      <c r="F171" s="44">
        <v>2991793.5155780013</v>
      </c>
      <c r="G171" s="44">
        <v>4498891.1093394142</v>
      </c>
      <c r="H171" s="44">
        <v>3514138.2640920002</v>
      </c>
      <c r="I171" s="44">
        <v>984752.84524741361</v>
      </c>
      <c r="J171" s="44">
        <v>557791.9</v>
      </c>
      <c r="K171" s="44">
        <v>2103.6324735849075</v>
      </c>
      <c r="L171" s="44">
        <v>61.802019999999999</v>
      </c>
      <c r="M171" s="44">
        <v>9740.0105870000007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1283289.3671309999</v>
      </c>
      <c r="Y171" s="44">
        <v>303623.39347159612</v>
      </c>
      <c r="Z171" s="44">
        <v>979665.97365940374</v>
      </c>
      <c r="AA171" s="44">
        <v>1403.975905</v>
      </c>
      <c r="AB171" s="45">
        <v>9623299.6844190005</v>
      </c>
    </row>
    <row r="172" spans="1:29" x14ac:dyDescent="0.25">
      <c r="A172" s="35">
        <v>2013</v>
      </c>
      <c r="B172" s="36" t="s">
        <v>76</v>
      </c>
      <c r="C172" s="23">
        <v>6518219.9223349988</v>
      </c>
      <c r="D172" s="46">
        <v>5475294.1546873953</v>
      </c>
      <c r="E172" s="46">
        <v>3774204.9959999998</v>
      </c>
      <c r="F172" s="46">
        <v>1701089.158687396</v>
      </c>
      <c r="G172" s="46">
        <v>592361.92337758793</v>
      </c>
      <c r="H172" s="46">
        <v>331142.364</v>
      </c>
      <c r="I172" s="46">
        <v>261219.55937758792</v>
      </c>
      <c r="J172" s="46">
        <v>438597.1</v>
      </c>
      <c r="K172" s="46">
        <v>5872.7609350162993</v>
      </c>
      <c r="L172" s="46">
        <v>78.447918999999999</v>
      </c>
      <c r="M172" s="46">
        <v>6015.5354159999997</v>
      </c>
      <c r="N172" s="46">
        <v>0</v>
      </c>
      <c r="O172" s="46">
        <v>0</v>
      </c>
      <c r="P172" s="46">
        <v>0</v>
      </c>
      <c r="Q172" s="46">
        <v>0</v>
      </c>
      <c r="R172" s="46">
        <v>0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  <c r="X172" s="46">
        <v>1223261.8067129999</v>
      </c>
      <c r="Y172" s="46">
        <v>304164.98083654599</v>
      </c>
      <c r="Z172" s="46">
        <v>919096.82587645389</v>
      </c>
      <c r="AA172" s="46">
        <v>2094.5716659999998</v>
      </c>
      <c r="AB172" s="47">
        <v>7743576.3007139992</v>
      </c>
    </row>
    <row r="173" spans="1:29" x14ac:dyDescent="0.25">
      <c r="A173" s="35">
        <v>2013</v>
      </c>
      <c r="B173" s="33" t="s">
        <v>27</v>
      </c>
      <c r="C173" s="19">
        <v>5735852.8121079998</v>
      </c>
      <c r="D173" s="44">
        <v>1902537.3149999378</v>
      </c>
      <c r="E173" s="44">
        <v>43607.533352999999</v>
      </c>
      <c r="F173" s="44">
        <v>1858929.7816469378</v>
      </c>
      <c r="G173" s="44">
        <v>2632129.1534059895</v>
      </c>
      <c r="H173" s="44">
        <v>2392439.0520000001</v>
      </c>
      <c r="I173" s="44">
        <v>239690.1014059892</v>
      </c>
      <c r="J173" s="44">
        <v>449815.8</v>
      </c>
      <c r="K173" s="44">
        <v>5072.0709470727761</v>
      </c>
      <c r="L173" s="44">
        <v>55.964362000000001</v>
      </c>
      <c r="M173" s="44">
        <v>17667.008393</v>
      </c>
      <c r="N173" s="44">
        <v>0</v>
      </c>
      <c r="O173" s="44">
        <v>217867.5</v>
      </c>
      <c r="P173" s="44">
        <v>510708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1092249.8693550001</v>
      </c>
      <c r="Y173" s="44">
        <v>283151.25865514984</v>
      </c>
      <c r="Z173" s="44">
        <v>809098.61069985025</v>
      </c>
      <c r="AA173" s="44">
        <v>2333.8430720000001</v>
      </c>
      <c r="AB173" s="45">
        <v>6830436.5245349994</v>
      </c>
      <c r="AC173" s="78">
        <f>+AB173+AB172+AB171</f>
        <v>24197312.509668</v>
      </c>
    </row>
    <row r="174" spans="1:29" x14ac:dyDescent="0.25">
      <c r="A174" s="35">
        <v>2013</v>
      </c>
      <c r="B174" s="36" t="s">
        <v>77</v>
      </c>
      <c r="C174" s="23">
        <v>11046838.204297999</v>
      </c>
      <c r="D174" s="46">
        <v>9719962.7264473084</v>
      </c>
      <c r="E174" s="46">
        <v>7783044.6780000003</v>
      </c>
      <c r="F174" s="46">
        <v>1936918.0484473077</v>
      </c>
      <c r="G174" s="46">
        <v>551346.1535761347</v>
      </c>
      <c r="H174" s="46">
        <v>306690.54399999999</v>
      </c>
      <c r="I174" s="46">
        <v>244655.60957613477</v>
      </c>
      <c r="J174" s="46">
        <v>517334.6</v>
      </c>
      <c r="K174" s="46">
        <v>4303.8769765577817</v>
      </c>
      <c r="L174" s="46">
        <v>81.066111000000006</v>
      </c>
      <c r="M174" s="46">
        <v>12414.881187000001</v>
      </c>
      <c r="N174" s="46">
        <v>0</v>
      </c>
      <c r="O174" s="46">
        <v>1959.3</v>
      </c>
      <c r="P174" s="46">
        <v>239435.6</v>
      </c>
      <c r="Q174" s="46">
        <v>0</v>
      </c>
      <c r="R174" s="46">
        <v>0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  <c r="X174" s="46">
        <v>1241358.6047499999</v>
      </c>
      <c r="Y174" s="46">
        <v>322223.63959780103</v>
      </c>
      <c r="Z174" s="46">
        <v>919134.96515219891</v>
      </c>
      <c r="AA174" s="46">
        <v>5361.1567750000004</v>
      </c>
      <c r="AB174" s="47">
        <v>12293557.965822998</v>
      </c>
    </row>
    <row r="175" spans="1:29" x14ac:dyDescent="0.25">
      <c r="A175" s="35">
        <v>2013</v>
      </c>
      <c r="B175" s="33" t="s">
        <v>78</v>
      </c>
      <c r="C175" s="19">
        <v>8564556.8344030008</v>
      </c>
      <c r="D175" s="44">
        <v>2150763.7437653793</v>
      </c>
      <c r="E175" s="44">
        <v>129149.88174700001</v>
      </c>
      <c r="F175" s="44">
        <v>2021613.8620183791</v>
      </c>
      <c r="G175" s="44">
        <v>3319391.6622342365</v>
      </c>
      <c r="H175" s="44">
        <v>3060705.8680819999</v>
      </c>
      <c r="I175" s="44">
        <v>258685.79415223631</v>
      </c>
      <c r="J175" s="44">
        <v>432784.3</v>
      </c>
      <c r="K175" s="44">
        <v>4996.5686253850363</v>
      </c>
      <c r="L175" s="44">
        <v>223.75788</v>
      </c>
      <c r="M175" s="44">
        <v>2148607.8018979998</v>
      </c>
      <c r="N175" s="44">
        <v>0</v>
      </c>
      <c r="O175" s="44">
        <v>249603.20000000001</v>
      </c>
      <c r="P175" s="44">
        <v>258177.8</v>
      </c>
      <c r="Q175" s="44">
        <v>0</v>
      </c>
      <c r="R175" s="44">
        <v>8</v>
      </c>
      <c r="S175" s="44">
        <v>0</v>
      </c>
      <c r="T175" s="44">
        <v>8</v>
      </c>
      <c r="U175" s="44">
        <v>0</v>
      </c>
      <c r="V175" s="44">
        <v>0</v>
      </c>
      <c r="W175" s="44">
        <v>0</v>
      </c>
      <c r="X175" s="44">
        <v>1348951.9035730003</v>
      </c>
      <c r="Y175" s="44">
        <v>345276.76428449585</v>
      </c>
      <c r="Z175" s="44">
        <v>1003675.1392885044</v>
      </c>
      <c r="AA175" s="44">
        <v>3955.0790000000002</v>
      </c>
      <c r="AB175" s="45">
        <v>9917463.8169760015</v>
      </c>
    </row>
    <row r="176" spans="1:29" x14ac:dyDescent="0.25">
      <c r="A176" s="35">
        <v>2013</v>
      </c>
      <c r="B176" s="36" t="s">
        <v>25</v>
      </c>
      <c r="C176" s="23">
        <v>11221298.573550997</v>
      </c>
      <c r="D176" s="46">
        <v>9538453.5838497505</v>
      </c>
      <c r="E176" s="46">
        <v>7528151.4055430004</v>
      </c>
      <c r="F176" s="46">
        <v>2010302.1783067507</v>
      </c>
      <c r="G176" s="46">
        <v>590618.41701490514</v>
      </c>
      <c r="H176" s="46">
        <v>329719.382713</v>
      </c>
      <c r="I176" s="46">
        <v>260899.03430190511</v>
      </c>
      <c r="J176" s="46">
        <v>455712.6</v>
      </c>
      <c r="K176" s="46">
        <v>5188.5862953440219</v>
      </c>
      <c r="L176" s="46">
        <v>72.049931999999998</v>
      </c>
      <c r="M176" s="46">
        <v>28785.236459</v>
      </c>
      <c r="N176" s="46">
        <v>0</v>
      </c>
      <c r="O176" s="46">
        <v>2723.6</v>
      </c>
      <c r="P176" s="46">
        <v>232496.3</v>
      </c>
      <c r="Q176" s="46">
        <v>0</v>
      </c>
      <c r="R176" s="46">
        <v>367248.2</v>
      </c>
      <c r="S176" s="46">
        <v>0</v>
      </c>
      <c r="T176" s="46">
        <v>367248.2</v>
      </c>
      <c r="U176" s="46">
        <v>0</v>
      </c>
      <c r="V176" s="46">
        <v>0</v>
      </c>
      <c r="W176" s="46">
        <v>0</v>
      </c>
      <c r="X176" s="46">
        <v>1375540.169281</v>
      </c>
      <c r="Y176" s="46">
        <v>365284.74892717699</v>
      </c>
      <c r="Z176" s="46">
        <v>1010255.4203538231</v>
      </c>
      <c r="AA176" s="46">
        <v>3380.2829999999999</v>
      </c>
      <c r="AB176" s="47">
        <v>12600219.025831997</v>
      </c>
      <c r="AC176" s="78">
        <f>+AB176+AB175+AB174</f>
        <v>34811240.808631003</v>
      </c>
    </row>
    <row r="177" spans="1:29" x14ac:dyDescent="0.25">
      <c r="A177" s="35">
        <v>2013</v>
      </c>
      <c r="B177" s="33" t="s">
        <v>79</v>
      </c>
      <c r="C177" s="19">
        <v>7048778.163470001</v>
      </c>
      <c r="D177" s="44">
        <v>2303155.508145812</v>
      </c>
      <c r="E177" s="44">
        <v>185622.58922200001</v>
      </c>
      <c r="F177" s="44">
        <v>2117532.918923812</v>
      </c>
      <c r="G177" s="44">
        <v>3252230.2936801431</v>
      </c>
      <c r="H177" s="44">
        <v>2957095.7510000002</v>
      </c>
      <c r="I177" s="44">
        <v>295134.54268014291</v>
      </c>
      <c r="J177" s="44">
        <v>563196.80000000005</v>
      </c>
      <c r="K177" s="44">
        <v>5501.3363960448387</v>
      </c>
      <c r="L177" s="44">
        <v>1607.462473</v>
      </c>
      <c r="M177" s="44">
        <v>18100.062774999999</v>
      </c>
      <c r="N177" s="44">
        <v>0</v>
      </c>
      <c r="O177" s="44">
        <v>248613.70000000013</v>
      </c>
      <c r="P177" s="44">
        <v>235436.99999999994</v>
      </c>
      <c r="Q177" s="44">
        <v>0</v>
      </c>
      <c r="R177" s="44">
        <v>420936</v>
      </c>
      <c r="S177" s="44">
        <v>0</v>
      </c>
      <c r="T177" s="44">
        <v>420936</v>
      </c>
      <c r="U177" s="44">
        <v>0</v>
      </c>
      <c r="V177" s="44">
        <v>0</v>
      </c>
      <c r="W177" s="44">
        <v>0</v>
      </c>
      <c r="X177" s="44">
        <v>1330144.295432</v>
      </c>
      <c r="Y177" s="44">
        <v>342453.56275198102</v>
      </c>
      <c r="Z177" s="44">
        <v>987690.73268001887</v>
      </c>
      <c r="AA177" s="44">
        <v>9556.8629999999994</v>
      </c>
      <c r="AB177" s="45">
        <v>8388479.3219020013</v>
      </c>
    </row>
    <row r="178" spans="1:29" x14ac:dyDescent="0.25">
      <c r="A178" s="35">
        <v>2013</v>
      </c>
      <c r="B178" s="36" t="s">
        <v>72</v>
      </c>
      <c r="C178" s="23">
        <v>4866023.3298309995</v>
      </c>
      <c r="D178" s="46">
        <v>2891012.350214473</v>
      </c>
      <c r="E178" s="46">
        <v>792717.902</v>
      </c>
      <c r="F178" s="46">
        <v>2098294.4482144727</v>
      </c>
      <c r="G178" s="46">
        <v>799538.91465396772</v>
      </c>
      <c r="H178" s="46">
        <v>516465.57098399999</v>
      </c>
      <c r="I178" s="46">
        <v>283073.34366996773</v>
      </c>
      <c r="J178" s="46">
        <v>426255.1</v>
      </c>
      <c r="K178" s="46">
        <v>5385.4173315595526</v>
      </c>
      <c r="L178" s="46">
        <v>387.22175700000003</v>
      </c>
      <c r="M178" s="46">
        <v>34671.150873999999</v>
      </c>
      <c r="N178" s="46">
        <v>0</v>
      </c>
      <c r="O178" s="46">
        <v>4358.8999999999996</v>
      </c>
      <c r="P178" s="46">
        <v>273647.17499999999</v>
      </c>
      <c r="Q178" s="46">
        <v>0</v>
      </c>
      <c r="R178" s="46">
        <v>430767.10000000003</v>
      </c>
      <c r="S178" s="46">
        <v>0</v>
      </c>
      <c r="T178" s="46">
        <v>430767.10000000003</v>
      </c>
      <c r="U178" s="46">
        <v>0</v>
      </c>
      <c r="V178" s="46">
        <v>0</v>
      </c>
      <c r="W178" s="46">
        <v>0</v>
      </c>
      <c r="X178" s="46">
        <v>1473694.2382370001</v>
      </c>
      <c r="Y178" s="46">
        <v>387800.43087029434</v>
      </c>
      <c r="Z178" s="46">
        <v>1085893.8073667057</v>
      </c>
      <c r="AA178" s="46">
        <v>78930.407999999996</v>
      </c>
      <c r="AB178" s="47">
        <v>6418647.9760679994</v>
      </c>
    </row>
    <row r="179" spans="1:29" x14ac:dyDescent="0.25">
      <c r="A179" s="35">
        <v>2013</v>
      </c>
      <c r="B179" s="53" t="s">
        <v>26</v>
      </c>
      <c r="C179" s="19">
        <v>10063795.959285999</v>
      </c>
      <c r="D179" s="44">
        <v>2480300.5816952474</v>
      </c>
      <c r="E179" s="44">
        <v>320952.473</v>
      </c>
      <c r="F179" s="44">
        <v>2159348.1086952477</v>
      </c>
      <c r="G179" s="44">
        <v>4028986.241951202</v>
      </c>
      <c r="H179" s="44">
        <v>3739771.0345399999</v>
      </c>
      <c r="I179" s="44">
        <v>289215.20741120196</v>
      </c>
      <c r="J179" s="44">
        <v>478158</v>
      </c>
      <c r="K179" s="44">
        <v>5434.7418935506785</v>
      </c>
      <c r="L179" s="44">
        <v>1362.5329220000001</v>
      </c>
      <c r="M179" s="44">
        <v>2135094.6608239999</v>
      </c>
      <c r="N179" s="44">
        <v>0</v>
      </c>
      <c r="O179" s="44">
        <v>259315.1</v>
      </c>
      <c r="P179" s="44">
        <v>247440.2</v>
      </c>
      <c r="Q179" s="44">
        <v>0</v>
      </c>
      <c r="R179" s="44">
        <v>427703.9</v>
      </c>
      <c r="S179" s="44">
        <v>0</v>
      </c>
      <c r="T179" s="44">
        <v>427703.9</v>
      </c>
      <c r="U179" s="44">
        <v>0</v>
      </c>
      <c r="V179" s="44">
        <v>0</v>
      </c>
      <c r="W179" s="44">
        <v>0</v>
      </c>
      <c r="X179" s="44">
        <v>1385122.387818</v>
      </c>
      <c r="Y179" s="44">
        <v>376587.72154737933</v>
      </c>
      <c r="Z179" s="44">
        <v>1008534.6662706207</v>
      </c>
      <c r="AA179" s="44">
        <v>31446.181</v>
      </c>
      <c r="AB179" s="45">
        <v>11480364.528103998</v>
      </c>
      <c r="AC179" s="78">
        <f>+AB179+AB178+AB177</f>
        <v>26287491.826073997</v>
      </c>
    </row>
    <row r="180" spans="1:29" x14ac:dyDescent="0.25">
      <c r="A180" s="35">
        <v>2013</v>
      </c>
      <c r="B180" s="54" t="s">
        <v>73</v>
      </c>
      <c r="C180" s="23">
        <v>4167293.4997039996</v>
      </c>
      <c r="D180" s="46">
        <v>2219178.9752472425</v>
      </c>
      <c r="E180" s="46">
        <v>57829.447999999997</v>
      </c>
      <c r="F180" s="46">
        <v>2161349.5272472426</v>
      </c>
      <c r="G180" s="46">
        <v>698889.03592365654</v>
      </c>
      <c r="H180" s="46">
        <v>380756.18759599997</v>
      </c>
      <c r="I180" s="46">
        <v>318132.84832765663</v>
      </c>
      <c r="J180" s="46">
        <v>537218.4</v>
      </c>
      <c r="K180" s="46">
        <v>5245.7604981004124</v>
      </c>
      <c r="L180" s="46">
        <v>2.379</v>
      </c>
      <c r="M180" s="46">
        <v>18632.549035</v>
      </c>
      <c r="N180" s="46">
        <v>0</v>
      </c>
      <c r="O180" s="46">
        <v>5781.9</v>
      </c>
      <c r="P180" s="46">
        <v>232435.4</v>
      </c>
      <c r="Q180" s="46">
        <v>0</v>
      </c>
      <c r="R180" s="46">
        <v>449909.1</v>
      </c>
      <c r="S180" s="46">
        <v>0</v>
      </c>
      <c r="T180" s="46">
        <v>449909.1</v>
      </c>
      <c r="U180" s="46">
        <v>0</v>
      </c>
      <c r="V180" s="46">
        <v>0</v>
      </c>
      <c r="W180" s="46">
        <v>0</v>
      </c>
      <c r="X180" s="46">
        <v>1498563.53648</v>
      </c>
      <c r="Y180" s="46">
        <v>403561.32721061562</v>
      </c>
      <c r="Z180" s="46">
        <v>1095002.2092693844</v>
      </c>
      <c r="AA180" s="46">
        <v>1560.8260479999999</v>
      </c>
      <c r="AB180" s="47">
        <v>5667417.8622319996</v>
      </c>
    </row>
    <row r="181" spans="1:29" x14ac:dyDescent="0.25">
      <c r="A181" s="35">
        <v>2013</v>
      </c>
      <c r="B181" s="33" t="s">
        <v>74</v>
      </c>
      <c r="C181" s="19">
        <v>7239236.2998200003</v>
      </c>
      <c r="D181" s="44">
        <v>2270363.2353245402</v>
      </c>
      <c r="E181" s="44">
        <v>35969.368199999997</v>
      </c>
      <c r="F181" s="44">
        <v>2234393.8671245403</v>
      </c>
      <c r="G181" s="44">
        <v>3575672.4547311366</v>
      </c>
      <c r="H181" s="44">
        <v>3261807.1499430002</v>
      </c>
      <c r="I181" s="44">
        <v>313865.30478813639</v>
      </c>
      <c r="J181" s="44">
        <v>450343.4</v>
      </c>
      <c r="K181" s="44">
        <v>5442.985771323617</v>
      </c>
      <c r="L181" s="44">
        <v>28.605183</v>
      </c>
      <c r="M181" s="44">
        <v>11229.818810000001</v>
      </c>
      <c r="N181" s="44">
        <v>0</v>
      </c>
      <c r="O181" s="44">
        <v>262022.30000000002</v>
      </c>
      <c r="P181" s="44">
        <v>249669.8</v>
      </c>
      <c r="Q181" s="44">
        <v>0</v>
      </c>
      <c r="R181" s="44">
        <v>414463.7</v>
      </c>
      <c r="S181" s="44">
        <v>0</v>
      </c>
      <c r="T181" s="44">
        <v>414463.7</v>
      </c>
      <c r="U181" s="44">
        <v>0</v>
      </c>
      <c r="V181" s="44">
        <v>0</v>
      </c>
      <c r="W181" s="44">
        <v>0</v>
      </c>
      <c r="X181" s="44">
        <v>1554346.686983</v>
      </c>
      <c r="Y181" s="44">
        <v>417520.37630834436</v>
      </c>
      <c r="Z181" s="44">
        <v>1136826.3106746557</v>
      </c>
      <c r="AA181" s="44">
        <v>889.05193799999995</v>
      </c>
      <c r="AB181" s="45">
        <v>8794472.038741</v>
      </c>
    </row>
    <row r="182" spans="1:29" x14ac:dyDescent="0.25">
      <c r="A182" s="35">
        <v>2013</v>
      </c>
      <c r="B182" s="54" t="s">
        <v>24</v>
      </c>
      <c r="C182" s="23">
        <v>4182751.3900760002</v>
      </c>
      <c r="D182" s="46">
        <v>2138264.0593212293</v>
      </c>
      <c r="E182" s="46">
        <v>52060.195978000003</v>
      </c>
      <c r="F182" s="46">
        <v>2086203.8633432293</v>
      </c>
      <c r="G182" s="46">
        <v>726352.95134512719</v>
      </c>
      <c r="H182" s="46">
        <v>379847.38502500003</v>
      </c>
      <c r="I182" s="46">
        <v>346505.56632012717</v>
      </c>
      <c r="J182" s="46">
        <v>590547.19999999995</v>
      </c>
      <c r="K182" s="46">
        <v>5162.8378456435557</v>
      </c>
      <c r="L182" s="46">
        <v>39.91384</v>
      </c>
      <c r="M182" s="46">
        <v>11503.227724</v>
      </c>
      <c r="N182" s="46">
        <v>0</v>
      </c>
      <c r="O182" s="46">
        <v>4963.1000000000004</v>
      </c>
      <c r="P182" s="46">
        <v>257126.6</v>
      </c>
      <c r="Q182" s="46">
        <v>0</v>
      </c>
      <c r="R182" s="46">
        <v>448791.5</v>
      </c>
      <c r="S182" s="46">
        <v>0</v>
      </c>
      <c r="T182" s="46">
        <v>448791.5</v>
      </c>
      <c r="U182" s="46">
        <v>0</v>
      </c>
      <c r="V182" s="46">
        <v>0</v>
      </c>
      <c r="W182" s="46">
        <v>0</v>
      </c>
      <c r="X182" s="46">
        <v>1499866.2047820003</v>
      </c>
      <c r="Y182" s="46">
        <v>384955.17840573948</v>
      </c>
      <c r="Z182" s="46">
        <v>1114911.0263762607</v>
      </c>
      <c r="AA182" s="46">
        <v>2253.331756</v>
      </c>
      <c r="AB182" s="47">
        <v>5684870.9266140005</v>
      </c>
      <c r="AC182" s="78">
        <f>+AB182+AB181+AB180</f>
        <v>20146760.827587001</v>
      </c>
    </row>
    <row r="183" spans="1:29" x14ac:dyDescent="0.25">
      <c r="A183" s="55" t="s">
        <v>75</v>
      </c>
      <c r="B183" s="56">
        <v>2013</v>
      </c>
      <c r="C183" s="57">
        <v>88993251.330265</v>
      </c>
      <c r="D183" s="57">
        <v>46359304.120661326</v>
      </c>
      <c r="E183" s="57">
        <v>20981534.842427999</v>
      </c>
      <c r="F183" s="57">
        <v>25377769.278233316</v>
      </c>
      <c r="G183" s="57">
        <v>25266408.311233498</v>
      </c>
      <c r="H183" s="57">
        <v>21170578.553975001</v>
      </c>
      <c r="I183" s="57">
        <v>4095829.7572585</v>
      </c>
      <c r="J183" s="57">
        <v>5897755.2000000002</v>
      </c>
      <c r="K183" s="57">
        <v>59710.575989183482</v>
      </c>
      <c r="L183" s="57">
        <v>4001.2033990000004</v>
      </c>
      <c r="M183" s="57">
        <v>4452461.9439819995</v>
      </c>
      <c r="N183" s="57">
        <v>0</v>
      </c>
      <c r="O183" s="57">
        <v>1257208.6000000001</v>
      </c>
      <c r="P183" s="57">
        <v>2736573.875</v>
      </c>
      <c r="Q183" s="57">
        <v>0</v>
      </c>
      <c r="R183" s="57">
        <v>2959827.5000000005</v>
      </c>
      <c r="S183" s="57">
        <v>0</v>
      </c>
      <c r="T183" s="57">
        <v>2959827.5000000005</v>
      </c>
      <c r="U183" s="57"/>
      <c r="V183" s="57"/>
      <c r="W183" s="57"/>
      <c r="X183" s="57">
        <v>16306389.070534999</v>
      </c>
      <c r="Y183" s="57">
        <v>4236603.3828671193</v>
      </c>
      <c r="Z183" s="57">
        <v>12069785.68766788</v>
      </c>
      <c r="AA183" s="57">
        <v>143165.57115999999</v>
      </c>
      <c r="AB183" s="57">
        <v>105442805.97195999</v>
      </c>
    </row>
    <row r="184" spans="1:29" x14ac:dyDescent="0.25">
      <c r="A184" s="58">
        <v>2014</v>
      </c>
      <c r="B184" s="59" t="s">
        <v>67</v>
      </c>
      <c r="C184" s="19">
        <v>10569708.892817002</v>
      </c>
      <c r="D184" s="19">
        <v>3303194.3848789241</v>
      </c>
      <c r="E184" s="19">
        <v>222267.37899999999</v>
      </c>
      <c r="F184" s="19">
        <v>3080927.0058789239</v>
      </c>
      <c r="G184" s="19">
        <v>5476221.5820992431</v>
      </c>
      <c r="H184" s="19">
        <v>4924504.6349999998</v>
      </c>
      <c r="I184" s="19">
        <v>551716.94709924306</v>
      </c>
      <c r="J184" s="19">
        <v>529679</v>
      </c>
      <c r="K184" s="19">
        <v>5270.7080218335723</v>
      </c>
      <c r="L184" s="19">
        <v>1.3692629999999999</v>
      </c>
      <c r="M184" s="19">
        <v>7689.8485539999992</v>
      </c>
      <c r="N184" s="19">
        <v>0</v>
      </c>
      <c r="O184" s="19">
        <v>304182</v>
      </c>
      <c r="P184" s="19">
        <v>263178</v>
      </c>
      <c r="Q184" s="19">
        <v>0</v>
      </c>
      <c r="R184" s="19">
        <v>680292</v>
      </c>
      <c r="S184" s="19">
        <v>0</v>
      </c>
      <c r="T184" s="19">
        <v>680292</v>
      </c>
      <c r="U184" s="19">
        <v>0</v>
      </c>
      <c r="V184" s="19">
        <v>0</v>
      </c>
      <c r="W184" s="19">
        <v>0</v>
      </c>
      <c r="X184" s="19">
        <v>1345740.9218049997</v>
      </c>
      <c r="Y184" s="19">
        <v>350634.63877144287</v>
      </c>
      <c r="Z184" s="19">
        <v>995106.28303355677</v>
      </c>
      <c r="AA184" s="19">
        <v>966.52599999999995</v>
      </c>
      <c r="AB184" s="19">
        <v>11916416.340622002</v>
      </c>
    </row>
    <row r="185" spans="1:29" x14ac:dyDescent="0.25">
      <c r="A185" s="58">
        <v>2014</v>
      </c>
      <c r="B185" s="60" t="s">
        <v>68</v>
      </c>
      <c r="C185" s="61">
        <v>7203846.568917999</v>
      </c>
      <c r="D185" s="61">
        <v>5224439.5012715422</v>
      </c>
      <c r="E185" s="23">
        <v>3171677.3717129999</v>
      </c>
      <c r="F185" s="23">
        <v>2052762.1295585427</v>
      </c>
      <c r="G185" s="61">
        <v>733743.89673856925</v>
      </c>
      <c r="H185" s="23">
        <v>432866.54499999998</v>
      </c>
      <c r="I185" s="23">
        <v>300877.35173856933</v>
      </c>
      <c r="J185" s="23">
        <v>471125</v>
      </c>
      <c r="K185" s="23">
        <v>8084.6017028878159</v>
      </c>
      <c r="L185" s="23">
        <v>42.324843999999999</v>
      </c>
      <c r="M185" s="23">
        <v>13445.244360999999</v>
      </c>
      <c r="N185" s="23">
        <v>0</v>
      </c>
      <c r="O185" s="23">
        <v>3056</v>
      </c>
      <c r="P185" s="23">
        <v>261189</v>
      </c>
      <c r="Q185" s="23">
        <v>0</v>
      </c>
      <c r="R185" s="61">
        <v>488721</v>
      </c>
      <c r="S185" s="23">
        <v>0</v>
      </c>
      <c r="T185" s="23">
        <v>488721</v>
      </c>
      <c r="U185" s="23">
        <v>0</v>
      </c>
      <c r="V185" s="23">
        <v>0</v>
      </c>
      <c r="W185" s="23">
        <v>0</v>
      </c>
      <c r="X185" s="61">
        <v>1371290.5042040001</v>
      </c>
      <c r="Y185" s="23">
        <v>327791.87487298541</v>
      </c>
      <c r="Z185" s="23">
        <v>1043498.6293310147</v>
      </c>
      <c r="AA185" s="23">
        <v>11803.888316999999</v>
      </c>
      <c r="AB185" s="61">
        <v>8586940.9614389986</v>
      </c>
    </row>
    <row r="186" spans="1:29" x14ac:dyDescent="0.25">
      <c r="A186" s="58">
        <v>2014</v>
      </c>
      <c r="B186" s="59" t="s">
        <v>21</v>
      </c>
      <c r="C186" s="19">
        <v>6896415.0573159996</v>
      </c>
      <c r="D186" s="19">
        <v>2111074.8757010214</v>
      </c>
      <c r="E186" s="19">
        <v>58859.267315999998</v>
      </c>
      <c r="F186" s="19">
        <v>2052215.6083850216</v>
      </c>
      <c r="G186" s="19">
        <v>3271876.6440392621</v>
      </c>
      <c r="H186" s="19">
        <v>3006052.61</v>
      </c>
      <c r="I186" s="19">
        <v>265824.03403926245</v>
      </c>
      <c r="J186" s="19">
        <v>483289</v>
      </c>
      <c r="K186" s="19">
        <v>6356.7515757159617</v>
      </c>
      <c r="L186" s="19">
        <v>5.7969999999999997</v>
      </c>
      <c r="M186" s="19">
        <v>9232.9889999999996</v>
      </c>
      <c r="N186" s="19">
        <v>0</v>
      </c>
      <c r="O186" s="19">
        <v>264298</v>
      </c>
      <c r="P186" s="19">
        <v>245503</v>
      </c>
      <c r="Q186" s="19">
        <v>0</v>
      </c>
      <c r="R186" s="19">
        <v>504778</v>
      </c>
      <c r="S186" s="19">
        <v>0</v>
      </c>
      <c r="T186" s="19">
        <v>504778</v>
      </c>
      <c r="U186" s="19">
        <v>0</v>
      </c>
      <c r="V186" s="19">
        <v>0</v>
      </c>
      <c r="W186" s="19">
        <v>0</v>
      </c>
      <c r="X186" s="19">
        <v>1332536.9033619999</v>
      </c>
      <c r="Y186" s="19">
        <v>314091.61987609643</v>
      </c>
      <c r="Z186" s="19">
        <v>1018445.2834859035</v>
      </c>
      <c r="AA186" s="19">
        <v>1126.947052</v>
      </c>
      <c r="AB186" s="19">
        <v>8230078.9077300001</v>
      </c>
      <c r="AC186" s="78">
        <f>+AB186+AB185+AB184</f>
        <v>28733436.209790997</v>
      </c>
    </row>
    <row r="187" spans="1:29" x14ac:dyDescent="0.25">
      <c r="A187" s="58">
        <v>2014</v>
      </c>
      <c r="B187" s="60" t="s">
        <v>69</v>
      </c>
      <c r="C187" s="61">
        <v>10972131.600346999</v>
      </c>
      <c r="D187" s="61">
        <v>5912426.6832487937</v>
      </c>
      <c r="E187" s="23">
        <v>3654528.233</v>
      </c>
      <c r="F187" s="23">
        <v>2257898.4502487937</v>
      </c>
      <c r="G187" s="61">
        <v>434027.3273074805</v>
      </c>
      <c r="H187" s="23">
        <v>132601.875</v>
      </c>
      <c r="I187" s="23">
        <v>301425.4523074805</v>
      </c>
      <c r="J187" s="23">
        <v>577258</v>
      </c>
      <c r="K187" s="23">
        <v>5236.8404437253294</v>
      </c>
      <c r="L187" s="23">
        <v>9.8414789999999996</v>
      </c>
      <c r="M187" s="23">
        <v>16337.907868</v>
      </c>
      <c r="N187" s="23">
        <v>0</v>
      </c>
      <c r="O187" s="23">
        <v>3960</v>
      </c>
      <c r="P187" s="23">
        <v>252532</v>
      </c>
      <c r="Q187" s="23">
        <v>0</v>
      </c>
      <c r="R187" s="61">
        <v>3770343</v>
      </c>
      <c r="S187" s="23">
        <v>3266290</v>
      </c>
      <c r="T187" s="23">
        <v>504053</v>
      </c>
      <c r="U187" s="23">
        <v>0</v>
      </c>
      <c r="V187" s="23">
        <v>0</v>
      </c>
      <c r="W187" s="23">
        <v>0</v>
      </c>
      <c r="X187" s="61">
        <v>1455248.740393</v>
      </c>
      <c r="Y187" s="23">
        <v>341968.39553477406</v>
      </c>
      <c r="Z187" s="23">
        <v>1113280.3448582259</v>
      </c>
      <c r="AA187" s="23">
        <v>3832.1773429999998</v>
      </c>
      <c r="AB187" s="61">
        <v>12431212.518082999</v>
      </c>
    </row>
    <row r="188" spans="1:29" x14ac:dyDescent="0.25">
      <c r="A188" s="58">
        <v>2014</v>
      </c>
      <c r="B188" s="59" t="s">
        <v>70</v>
      </c>
      <c r="C188" s="19">
        <v>10054200.60967</v>
      </c>
      <c r="D188" s="19">
        <v>2178860.5485916389</v>
      </c>
      <c r="E188" s="19">
        <v>70564.716</v>
      </c>
      <c r="F188" s="19">
        <v>2108295.8325916389</v>
      </c>
      <c r="G188" s="19">
        <v>4048937.7283691829</v>
      </c>
      <c r="H188" s="19">
        <v>3766873.8220000002</v>
      </c>
      <c r="I188" s="19">
        <v>282063.90636918263</v>
      </c>
      <c r="J188" s="19">
        <v>488377</v>
      </c>
      <c r="K188" s="19">
        <v>5180.0650391783929</v>
      </c>
      <c r="L188" s="19">
        <v>17.598669999999998</v>
      </c>
      <c r="M188" s="19">
        <v>2111302.6690000002</v>
      </c>
      <c r="N188" s="19">
        <v>0</v>
      </c>
      <c r="O188" s="19">
        <v>277881</v>
      </c>
      <c r="P188" s="19">
        <v>264526</v>
      </c>
      <c r="Q188" s="19">
        <v>0</v>
      </c>
      <c r="R188" s="19">
        <v>679118</v>
      </c>
      <c r="S188" s="19">
        <v>19465</v>
      </c>
      <c r="T188" s="19">
        <v>659653</v>
      </c>
      <c r="U188" s="19">
        <v>0</v>
      </c>
      <c r="V188" s="19">
        <v>0</v>
      </c>
      <c r="W188" s="19">
        <v>0</v>
      </c>
      <c r="X188" s="19">
        <v>1449415.649644</v>
      </c>
      <c r="Y188" s="19">
        <v>339000.97798500175</v>
      </c>
      <c r="Z188" s="19">
        <v>1110414.6716589981</v>
      </c>
      <c r="AA188" s="19">
        <v>1745.0840000000001</v>
      </c>
      <c r="AB188" s="19">
        <v>11505361.343314001</v>
      </c>
    </row>
    <row r="189" spans="1:29" x14ac:dyDescent="0.25">
      <c r="A189" s="58">
        <v>2014</v>
      </c>
      <c r="B189" s="60" t="s">
        <v>22</v>
      </c>
      <c r="C189" s="61">
        <v>9788246.4872829989</v>
      </c>
      <c r="D189" s="61">
        <v>5446211.8483083844</v>
      </c>
      <c r="E189" s="23">
        <v>3283057.031</v>
      </c>
      <c r="F189" s="23">
        <v>2163154.8173083849</v>
      </c>
      <c r="G189" s="61">
        <v>443258.56368229073</v>
      </c>
      <c r="H189" s="23">
        <v>151110.149</v>
      </c>
      <c r="I189" s="23">
        <v>292148.41468229075</v>
      </c>
      <c r="J189" s="23">
        <v>488834</v>
      </c>
      <c r="K189" s="23">
        <v>5596.095009324029</v>
      </c>
      <c r="L189" s="23">
        <v>0.20128299999999999</v>
      </c>
      <c r="M189" s="23">
        <v>17502.778999999999</v>
      </c>
      <c r="N189" s="23">
        <v>0</v>
      </c>
      <c r="O189" s="23">
        <v>3800</v>
      </c>
      <c r="P189" s="23">
        <v>250570</v>
      </c>
      <c r="Q189" s="23">
        <v>0</v>
      </c>
      <c r="R189" s="61">
        <v>3132473</v>
      </c>
      <c r="S189" s="23">
        <v>2554183</v>
      </c>
      <c r="T189" s="23">
        <v>578290</v>
      </c>
      <c r="U189" s="23">
        <v>0</v>
      </c>
      <c r="V189" s="23">
        <v>0</v>
      </c>
      <c r="W189" s="23">
        <v>0</v>
      </c>
      <c r="X189" s="61">
        <v>1370489.6189229998</v>
      </c>
      <c r="Y189" s="23">
        <v>328355.25046147016</v>
      </c>
      <c r="Z189" s="23">
        <v>1042134.3684615297</v>
      </c>
      <c r="AA189" s="23">
        <v>1245.8994520000001</v>
      </c>
      <c r="AB189" s="61">
        <v>11159982.005657999</v>
      </c>
      <c r="AC189" s="78">
        <f>+AB189+AB188+AB187</f>
        <v>35096555.867054999</v>
      </c>
    </row>
    <row r="190" spans="1:29" x14ac:dyDescent="0.25">
      <c r="A190" s="58">
        <v>2014</v>
      </c>
      <c r="B190" s="59" t="s">
        <v>71</v>
      </c>
      <c r="C190" s="19">
        <v>7642391.0628049998</v>
      </c>
      <c r="D190" s="19">
        <v>2411139.2515809229</v>
      </c>
      <c r="E190" s="19">
        <v>116960.41</v>
      </c>
      <c r="F190" s="19">
        <v>2294178.8415809227</v>
      </c>
      <c r="G190" s="19">
        <v>3594931.7053750036</v>
      </c>
      <c r="H190" s="19">
        <v>3294893.787</v>
      </c>
      <c r="I190" s="19">
        <v>300037.91837500344</v>
      </c>
      <c r="J190" s="19">
        <v>602513</v>
      </c>
      <c r="K190" s="19">
        <v>5235.003044073449</v>
      </c>
      <c r="L190" s="19">
        <v>7.3418049999999999</v>
      </c>
      <c r="M190" s="19">
        <v>15957.261</v>
      </c>
      <c r="N190" s="19">
        <v>0</v>
      </c>
      <c r="O190" s="19">
        <v>272697</v>
      </c>
      <c r="P190" s="19">
        <v>167623</v>
      </c>
      <c r="Q190" s="19">
        <v>0</v>
      </c>
      <c r="R190" s="19">
        <v>572287.5</v>
      </c>
      <c r="S190" s="19">
        <v>33629</v>
      </c>
      <c r="T190" s="19">
        <v>538658.5</v>
      </c>
      <c r="U190" s="19">
        <v>0</v>
      </c>
      <c r="V190" s="19">
        <v>0</v>
      </c>
      <c r="W190" s="19">
        <v>0</v>
      </c>
      <c r="X190" s="19">
        <v>1375900.7878009998</v>
      </c>
      <c r="Y190" s="19">
        <v>332747.42240509164</v>
      </c>
      <c r="Z190" s="19">
        <v>1043153.3653959082</v>
      </c>
      <c r="AA190" s="19">
        <v>737.57332700000006</v>
      </c>
      <c r="AB190" s="19">
        <v>9019029.4239329994</v>
      </c>
    </row>
    <row r="191" spans="1:29" x14ac:dyDescent="0.25">
      <c r="A191" s="58">
        <v>2014</v>
      </c>
      <c r="B191" s="60" t="s">
        <v>72</v>
      </c>
      <c r="C191" s="61">
        <v>4445431.8430000003</v>
      </c>
      <c r="D191" s="61">
        <v>2743399.1174678947</v>
      </c>
      <c r="E191" s="23">
        <v>412539.03499999997</v>
      </c>
      <c r="F191" s="23">
        <v>2330860.0824678945</v>
      </c>
      <c r="G191" s="61">
        <v>466932.48583685752</v>
      </c>
      <c r="H191" s="23">
        <v>136307.61499999999</v>
      </c>
      <c r="I191" s="23">
        <v>330624.87083685753</v>
      </c>
      <c r="J191" s="23">
        <v>455191</v>
      </c>
      <c r="K191" s="23">
        <v>6716.6556952480869</v>
      </c>
      <c r="L191" s="23">
        <v>5.6130000000000004</v>
      </c>
      <c r="M191" s="23">
        <v>18437.971000000001</v>
      </c>
      <c r="N191" s="23">
        <v>0</v>
      </c>
      <c r="O191" s="23">
        <v>5639</v>
      </c>
      <c r="P191" s="23">
        <v>245528</v>
      </c>
      <c r="Q191" s="23">
        <v>0</v>
      </c>
      <c r="R191" s="61">
        <v>503582</v>
      </c>
      <c r="S191" s="23">
        <v>29898</v>
      </c>
      <c r="T191" s="23">
        <v>473684</v>
      </c>
      <c r="U191" s="23">
        <v>0</v>
      </c>
      <c r="V191" s="23">
        <v>0</v>
      </c>
      <c r="W191" s="23">
        <v>0</v>
      </c>
      <c r="X191" s="61">
        <v>1489600.3583780003</v>
      </c>
      <c r="Y191" s="23">
        <v>370688.98720506363</v>
      </c>
      <c r="Z191" s="23">
        <v>1118911.3711729366</v>
      </c>
      <c r="AA191" s="23">
        <v>3271.4430000000002</v>
      </c>
      <c r="AB191" s="61">
        <v>5938303.6443780009</v>
      </c>
    </row>
    <row r="192" spans="1:29" x14ac:dyDescent="0.25">
      <c r="A192" s="58">
        <v>2014</v>
      </c>
      <c r="B192" s="59" t="s">
        <v>23</v>
      </c>
      <c r="C192" s="19">
        <v>11387008.618999999</v>
      </c>
      <c r="D192" s="19">
        <v>2743023.7296020272</v>
      </c>
      <c r="E192" s="19">
        <v>528296.91700000002</v>
      </c>
      <c r="F192" s="19">
        <v>2214726.8126020273</v>
      </c>
      <c r="G192" s="19">
        <v>4640414.8550167801</v>
      </c>
      <c r="H192" s="19">
        <v>4337876.3250000002</v>
      </c>
      <c r="I192" s="19">
        <v>302538.53001677972</v>
      </c>
      <c r="J192" s="19">
        <v>625658</v>
      </c>
      <c r="K192" s="19">
        <v>6207.8773811928149</v>
      </c>
      <c r="L192" s="19">
        <v>30.907</v>
      </c>
      <c r="M192" s="19">
        <v>2106105.25</v>
      </c>
      <c r="N192" s="19">
        <v>0</v>
      </c>
      <c r="O192" s="19">
        <v>284359</v>
      </c>
      <c r="P192" s="19">
        <v>243748</v>
      </c>
      <c r="Q192" s="19">
        <v>0</v>
      </c>
      <c r="R192" s="19">
        <v>737461</v>
      </c>
      <c r="S192" s="19">
        <v>0</v>
      </c>
      <c r="T192" s="19">
        <v>737461</v>
      </c>
      <c r="U192" s="19">
        <v>0</v>
      </c>
      <c r="V192" s="19">
        <v>0</v>
      </c>
      <c r="W192" s="19">
        <v>0</v>
      </c>
      <c r="X192" s="19">
        <v>1451267.4664179999</v>
      </c>
      <c r="Y192" s="19">
        <v>378801.90577490587</v>
      </c>
      <c r="Z192" s="19">
        <v>1072465.5606430941</v>
      </c>
      <c r="AA192" s="19">
        <v>4284.0079999999998</v>
      </c>
      <c r="AB192" s="19">
        <v>12842560.093417998</v>
      </c>
      <c r="AC192" s="78">
        <f>+AB192+AB191+AB190</f>
        <v>27799893.161729001</v>
      </c>
    </row>
    <row r="193" spans="1:29" x14ac:dyDescent="0.25">
      <c r="A193" s="58">
        <v>2014</v>
      </c>
      <c r="B193" s="60" t="s">
        <v>73</v>
      </c>
      <c r="C193" s="61">
        <v>4577108.5050000008</v>
      </c>
      <c r="D193" s="61">
        <v>2572673.4326927681</v>
      </c>
      <c r="E193" s="23">
        <v>315029.36</v>
      </c>
      <c r="F193" s="23">
        <v>2257644.0726927682</v>
      </c>
      <c r="G193" s="61">
        <v>532731.58509755949</v>
      </c>
      <c r="H193" s="23">
        <v>198145.035</v>
      </c>
      <c r="I193" s="23">
        <v>334586.55009755946</v>
      </c>
      <c r="J193" s="23">
        <v>476678</v>
      </c>
      <c r="K193" s="23">
        <v>6204.7302096724143</v>
      </c>
      <c r="L193" s="23">
        <v>24.469000000000001</v>
      </c>
      <c r="M193" s="23">
        <v>20007.288</v>
      </c>
      <c r="N193" s="23">
        <v>0</v>
      </c>
      <c r="O193" s="23">
        <v>5975</v>
      </c>
      <c r="P193" s="23">
        <v>262913</v>
      </c>
      <c r="Q193" s="23">
        <v>0</v>
      </c>
      <c r="R193" s="61">
        <v>699901</v>
      </c>
      <c r="S193" s="23">
        <v>67576</v>
      </c>
      <c r="T193" s="23">
        <v>632325</v>
      </c>
      <c r="U193" s="23">
        <v>0</v>
      </c>
      <c r="V193" s="23">
        <v>0</v>
      </c>
      <c r="W193" s="23">
        <v>0</v>
      </c>
      <c r="X193" s="61">
        <v>1674853.0557849999</v>
      </c>
      <c r="Y193" s="23">
        <v>379314.64909132762</v>
      </c>
      <c r="Z193" s="23">
        <v>1295538.4066936723</v>
      </c>
      <c r="AA193" s="23">
        <v>3344.0639999999999</v>
      </c>
      <c r="AB193" s="61">
        <v>6255305.6247850014</v>
      </c>
    </row>
    <row r="194" spans="1:29" x14ac:dyDescent="0.25">
      <c r="A194" s="58">
        <v>2014</v>
      </c>
      <c r="B194" s="59" t="s">
        <v>74</v>
      </c>
      <c r="C194" s="19">
        <v>8135615.7690000003</v>
      </c>
      <c r="D194" s="19">
        <v>2344703.6269642184</v>
      </c>
      <c r="E194" s="19">
        <v>70424.756999999998</v>
      </c>
      <c r="F194" s="19">
        <v>2274278.8699642182</v>
      </c>
      <c r="G194" s="19">
        <v>4144352.66878425</v>
      </c>
      <c r="H194" s="19">
        <v>3786987.1839999999</v>
      </c>
      <c r="I194" s="19">
        <v>357365.48478425026</v>
      </c>
      <c r="J194" s="19">
        <v>487651</v>
      </c>
      <c r="K194" s="19">
        <v>6620.9342515315557</v>
      </c>
      <c r="L194" s="19">
        <v>5.7450000000000001</v>
      </c>
      <c r="M194" s="19">
        <v>13273.794</v>
      </c>
      <c r="N194" s="19">
        <v>0</v>
      </c>
      <c r="O194" s="19">
        <v>304492</v>
      </c>
      <c r="P194" s="19">
        <v>266972</v>
      </c>
      <c r="Q194" s="19">
        <v>0</v>
      </c>
      <c r="R194" s="19">
        <v>567544</v>
      </c>
      <c r="S194" s="19">
        <v>9151</v>
      </c>
      <c r="T194" s="19">
        <v>558393</v>
      </c>
      <c r="U194" s="19">
        <v>0</v>
      </c>
      <c r="V194" s="19">
        <v>0</v>
      </c>
      <c r="W194" s="19">
        <v>0</v>
      </c>
      <c r="X194" s="19">
        <v>1753394.793364</v>
      </c>
      <c r="Y194" s="19">
        <v>444736.02144949947</v>
      </c>
      <c r="Z194" s="19">
        <v>1308658.7719145005</v>
      </c>
      <c r="AA194" s="19">
        <v>1387.558</v>
      </c>
      <c r="AB194" s="19">
        <v>9890398.120364001</v>
      </c>
    </row>
    <row r="195" spans="1:29" x14ac:dyDescent="0.25">
      <c r="A195" s="58">
        <v>2014</v>
      </c>
      <c r="B195" s="60" t="s">
        <v>24</v>
      </c>
      <c r="C195" s="61">
        <v>4611759.9700000007</v>
      </c>
      <c r="D195" s="61">
        <v>2448678.2785781785</v>
      </c>
      <c r="E195" s="23">
        <v>77200.793000000005</v>
      </c>
      <c r="F195" s="23">
        <v>2371477.4855781784</v>
      </c>
      <c r="G195" s="61">
        <v>526224.64680123678</v>
      </c>
      <c r="H195" s="23">
        <v>166141.22099999999</v>
      </c>
      <c r="I195" s="23">
        <v>360083.42580123676</v>
      </c>
      <c r="J195" s="23">
        <v>766400</v>
      </c>
      <c r="K195" s="23">
        <v>5718.3396205851541</v>
      </c>
      <c r="L195" s="23">
        <v>23.131</v>
      </c>
      <c r="M195" s="23">
        <v>11743.574000000001</v>
      </c>
      <c r="N195" s="23">
        <v>0</v>
      </c>
      <c r="O195" s="23">
        <v>14379</v>
      </c>
      <c r="P195" s="23">
        <v>256601</v>
      </c>
      <c r="Q195" s="23">
        <v>0</v>
      </c>
      <c r="R195" s="61">
        <v>581992</v>
      </c>
      <c r="S195" s="23">
        <v>14322</v>
      </c>
      <c r="T195" s="23">
        <v>567670</v>
      </c>
      <c r="U195" s="23">
        <v>0</v>
      </c>
      <c r="V195" s="23">
        <v>0</v>
      </c>
      <c r="W195" s="23">
        <v>0</v>
      </c>
      <c r="X195" s="61">
        <v>1925101.7710790001</v>
      </c>
      <c r="Y195" s="23">
        <v>488341.89077010943</v>
      </c>
      <c r="Z195" s="23">
        <v>1436759.8803088907</v>
      </c>
      <c r="AA195" s="23">
        <v>2135.0010000000002</v>
      </c>
      <c r="AB195" s="61">
        <v>6538996.7420790009</v>
      </c>
      <c r="AC195" s="78">
        <f>+AB195+AB194+AB193</f>
        <v>22684700.487228002</v>
      </c>
    </row>
    <row r="196" spans="1:29" x14ac:dyDescent="0.25">
      <c r="A196" s="56" t="s">
        <v>75</v>
      </c>
      <c r="B196" s="56">
        <v>2014</v>
      </c>
      <c r="C196" s="57">
        <v>96283864.985155985</v>
      </c>
      <c r="D196" s="57">
        <v>39439825.278886318</v>
      </c>
      <c r="E196" s="57">
        <v>11981405.270028997</v>
      </c>
      <c r="F196" s="57">
        <v>27458420.008857317</v>
      </c>
      <c r="G196" s="57">
        <v>28313653.689147715</v>
      </c>
      <c r="H196" s="57">
        <v>24334360.803000003</v>
      </c>
      <c r="I196" s="57">
        <v>3979292.8861477161</v>
      </c>
      <c r="J196" s="57">
        <v>6452653</v>
      </c>
      <c r="K196" s="57">
        <v>72428.601994968587</v>
      </c>
      <c r="L196" s="57">
        <v>174.33934399999998</v>
      </c>
      <c r="M196" s="57">
        <v>4361036.5757829994</v>
      </c>
      <c r="N196" s="57">
        <v>0</v>
      </c>
      <c r="O196" s="57">
        <v>1744718</v>
      </c>
      <c r="P196" s="57">
        <v>2980883</v>
      </c>
      <c r="Q196" s="57">
        <v>0</v>
      </c>
      <c r="R196" s="57">
        <v>12918492.5</v>
      </c>
      <c r="S196" s="57">
        <v>5994514</v>
      </c>
      <c r="T196" s="57">
        <v>6923978.5</v>
      </c>
      <c r="U196" s="57"/>
      <c r="V196" s="57"/>
      <c r="W196" s="57"/>
      <c r="X196" s="57">
        <v>17994840.571156003</v>
      </c>
      <c r="Y196" s="57">
        <v>4396473.6341977678</v>
      </c>
      <c r="Z196" s="57">
        <v>13598366.936958231</v>
      </c>
      <c r="AA196" s="57">
        <v>35880.169490999993</v>
      </c>
      <c r="AB196" s="62">
        <v>114314585.72580302</v>
      </c>
    </row>
    <row r="197" spans="1:29" x14ac:dyDescent="0.25">
      <c r="A197" s="56">
        <v>2015</v>
      </c>
      <c r="B197" s="59" t="s">
        <v>67</v>
      </c>
      <c r="C197" s="19">
        <v>11701277.07</v>
      </c>
      <c r="D197" s="19">
        <v>3600749.0445984462</v>
      </c>
      <c r="E197" s="19">
        <v>42997.622000000003</v>
      </c>
      <c r="F197" s="19">
        <v>3557751.4225984463</v>
      </c>
      <c r="G197" s="19">
        <v>6027588.0207586791</v>
      </c>
      <c r="H197" s="19">
        <v>5371589.4369999999</v>
      </c>
      <c r="I197" s="19">
        <v>655998.58375867899</v>
      </c>
      <c r="J197" s="19">
        <v>479336</v>
      </c>
      <c r="K197" s="19">
        <v>6208.0866428748541</v>
      </c>
      <c r="L197" s="19">
        <v>0</v>
      </c>
      <c r="M197" s="19">
        <v>0</v>
      </c>
      <c r="N197" s="19">
        <v>13954.918</v>
      </c>
      <c r="O197" s="19">
        <v>358612</v>
      </c>
      <c r="P197" s="19">
        <v>265666</v>
      </c>
      <c r="Q197" s="19">
        <v>0</v>
      </c>
      <c r="R197" s="19">
        <v>949163</v>
      </c>
      <c r="S197" s="19">
        <v>6847</v>
      </c>
      <c r="T197" s="19">
        <v>942316</v>
      </c>
      <c r="U197" s="19">
        <v>0</v>
      </c>
      <c r="V197" s="19">
        <v>0</v>
      </c>
      <c r="W197" s="19">
        <v>0</v>
      </c>
      <c r="X197" s="19">
        <v>1570885.4444829999</v>
      </c>
      <c r="Y197" s="19">
        <v>375047.4854536528</v>
      </c>
      <c r="Z197" s="19">
        <v>1195837.9590293472</v>
      </c>
      <c r="AA197" s="19">
        <v>1423.558</v>
      </c>
      <c r="AB197" s="19">
        <v>13273586.072483001</v>
      </c>
    </row>
    <row r="198" spans="1:29" x14ac:dyDescent="0.25">
      <c r="A198" s="56">
        <v>2015</v>
      </c>
      <c r="B198" s="60" t="s">
        <v>68</v>
      </c>
      <c r="C198" s="61">
        <v>5226970.7410000004</v>
      </c>
      <c r="D198" s="61">
        <v>3242609.3981520585</v>
      </c>
      <c r="E198" s="23">
        <v>1185897.54</v>
      </c>
      <c r="F198" s="23">
        <v>2056711.8581520584</v>
      </c>
      <c r="G198" s="61">
        <v>647024.30180694838</v>
      </c>
      <c r="H198" s="23">
        <v>365712.27899999998</v>
      </c>
      <c r="I198" s="23">
        <v>281312.02280694834</v>
      </c>
      <c r="J198" s="23">
        <v>515392</v>
      </c>
      <c r="K198" s="23">
        <v>6702.692040992958</v>
      </c>
      <c r="L198" s="61">
        <v>0</v>
      </c>
      <c r="M198" s="61">
        <v>0</v>
      </c>
      <c r="N198" s="23">
        <v>14379.349</v>
      </c>
      <c r="O198" s="23">
        <v>9024</v>
      </c>
      <c r="P198" s="23">
        <v>261654</v>
      </c>
      <c r="Q198" s="23">
        <v>0</v>
      </c>
      <c r="R198" s="61">
        <v>530185</v>
      </c>
      <c r="S198" s="23">
        <v>23653</v>
      </c>
      <c r="T198" s="23">
        <v>506532</v>
      </c>
      <c r="U198" s="23">
        <v>0</v>
      </c>
      <c r="V198" s="23">
        <v>0</v>
      </c>
      <c r="W198" s="23">
        <v>0</v>
      </c>
      <c r="X198" s="61">
        <v>1482891.6154450001</v>
      </c>
      <c r="Y198" s="23">
        <v>366706.58208419941</v>
      </c>
      <c r="Z198" s="23">
        <v>1116185.0333608007</v>
      </c>
      <c r="AA198" s="23">
        <v>3266.8560000000002</v>
      </c>
      <c r="AB198" s="61">
        <v>6713129.2124450002</v>
      </c>
    </row>
    <row r="199" spans="1:29" x14ac:dyDescent="0.25">
      <c r="A199" s="56">
        <v>2015</v>
      </c>
      <c r="B199" s="59" t="s">
        <v>21</v>
      </c>
      <c r="C199" s="19">
        <v>7309121.6100000003</v>
      </c>
      <c r="D199" s="19">
        <v>2282911.2872743942</v>
      </c>
      <c r="E199" s="19">
        <v>64294.663</v>
      </c>
      <c r="F199" s="19">
        <v>2218616.624274394</v>
      </c>
      <c r="G199" s="19">
        <v>3366149.5560091613</v>
      </c>
      <c r="H199" s="19">
        <v>3049821.0210000002</v>
      </c>
      <c r="I199" s="19">
        <v>316328.53500916099</v>
      </c>
      <c r="J199" s="19">
        <v>613137</v>
      </c>
      <c r="K199" s="19">
        <v>7496.9657164448627</v>
      </c>
      <c r="L199" s="19">
        <v>0</v>
      </c>
      <c r="M199" s="19">
        <v>0</v>
      </c>
      <c r="N199" s="19">
        <v>10041.801000000001</v>
      </c>
      <c r="O199" s="19">
        <v>260208</v>
      </c>
      <c r="P199" s="19">
        <v>255852</v>
      </c>
      <c r="Q199" s="19">
        <v>0</v>
      </c>
      <c r="R199" s="19">
        <v>513325</v>
      </c>
      <c r="S199" s="19">
        <v>5109</v>
      </c>
      <c r="T199" s="19">
        <v>508216</v>
      </c>
      <c r="U199" s="19">
        <v>0</v>
      </c>
      <c r="V199" s="19">
        <v>0</v>
      </c>
      <c r="W199" s="19">
        <v>0</v>
      </c>
      <c r="X199" s="19">
        <v>1678156.7171529999</v>
      </c>
      <c r="Y199" s="19">
        <v>428891.8084061023</v>
      </c>
      <c r="Z199" s="19">
        <v>1249264.9087468977</v>
      </c>
      <c r="AA199" s="19">
        <v>2040.171</v>
      </c>
      <c r="AB199" s="19">
        <v>8989318.4981530011</v>
      </c>
      <c r="AC199" s="78">
        <f>+AB199+AB198+AB197</f>
        <v>28976033.783081003</v>
      </c>
    </row>
    <row r="200" spans="1:29" x14ac:dyDescent="0.25">
      <c r="A200" s="56">
        <v>2015</v>
      </c>
      <c r="B200" s="60" t="s">
        <v>69</v>
      </c>
      <c r="C200" s="61">
        <v>12058292.331</v>
      </c>
      <c r="D200" s="61">
        <v>6390054.1671342775</v>
      </c>
      <c r="E200" s="23">
        <v>3865953.3820000002</v>
      </c>
      <c r="F200" s="23">
        <v>2524100.7851342773</v>
      </c>
      <c r="G200" s="61">
        <v>500740.77732269035</v>
      </c>
      <c r="H200" s="23">
        <v>151418.64499999999</v>
      </c>
      <c r="I200" s="23">
        <v>349322.13232269033</v>
      </c>
      <c r="J200" s="23">
        <v>505575</v>
      </c>
      <c r="K200" s="23">
        <v>8405.9195430322325</v>
      </c>
      <c r="L200" s="61">
        <v>0</v>
      </c>
      <c r="M200" s="61">
        <v>0</v>
      </c>
      <c r="N200" s="23">
        <v>21140.467000000001</v>
      </c>
      <c r="O200" s="23">
        <v>5350</v>
      </c>
      <c r="P200" s="23">
        <v>286452</v>
      </c>
      <c r="Q200" s="23">
        <v>0</v>
      </c>
      <c r="R200" s="61">
        <v>4340574</v>
      </c>
      <c r="S200" s="23">
        <v>3763022</v>
      </c>
      <c r="T200" s="23">
        <v>577552</v>
      </c>
      <c r="U200" s="23">
        <v>0</v>
      </c>
      <c r="V200" s="23">
        <v>0</v>
      </c>
      <c r="W200" s="23">
        <v>0</v>
      </c>
      <c r="X200" s="61">
        <v>1666438.0917400003</v>
      </c>
      <c r="Y200" s="23">
        <v>441421.51388023392</v>
      </c>
      <c r="Z200" s="23">
        <v>1225016.5778597663</v>
      </c>
      <c r="AA200" s="23">
        <v>4109.78</v>
      </c>
      <c r="AB200" s="61">
        <v>13728840.202740001</v>
      </c>
    </row>
    <row r="201" spans="1:29" x14ac:dyDescent="0.25">
      <c r="A201" s="56">
        <v>2015</v>
      </c>
      <c r="B201" s="59" t="s">
        <v>70</v>
      </c>
      <c r="C201" s="19">
        <v>11332506.103999998</v>
      </c>
      <c r="D201" s="19">
        <v>2720349.2144193458</v>
      </c>
      <c r="E201" s="19">
        <v>397388.79100000003</v>
      </c>
      <c r="F201" s="19">
        <v>2322960.4234193456</v>
      </c>
      <c r="G201" s="19">
        <v>4126905.404129778</v>
      </c>
      <c r="H201" s="19">
        <v>3800608.5359999998</v>
      </c>
      <c r="I201" s="19">
        <v>326296.86812977842</v>
      </c>
      <c r="J201" s="19">
        <v>495555</v>
      </c>
      <c r="K201" s="19">
        <v>8589.485450875447</v>
      </c>
      <c r="L201" s="19">
        <v>0</v>
      </c>
      <c r="M201" s="19">
        <v>0</v>
      </c>
      <c r="N201" s="19">
        <v>2745955</v>
      </c>
      <c r="O201" s="19">
        <v>276332</v>
      </c>
      <c r="P201" s="19">
        <v>256487</v>
      </c>
      <c r="Q201" s="19">
        <v>0</v>
      </c>
      <c r="R201" s="19">
        <v>702333</v>
      </c>
      <c r="S201" s="19">
        <v>29934</v>
      </c>
      <c r="T201" s="19">
        <v>672399</v>
      </c>
      <c r="U201" s="19">
        <v>0</v>
      </c>
      <c r="V201" s="19">
        <v>0</v>
      </c>
      <c r="W201" s="19">
        <v>0</v>
      </c>
      <c r="X201" s="19">
        <v>1607292.6967519999</v>
      </c>
      <c r="Y201" s="19">
        <v>411185.01762040745</v>
      </c>
      <c r="Z201" s="19">
        <v>1196107.6791315924</v>
      </c>
      <c r="AA201" s="19">
        <v>10712.486999999999</v>
      </c>
      <c r="AB201" s="19">
        <v>12950511.287751999</v>
      </c>
    </row>
    <row r="202" spans="1:29" x14ac:dyDescent="0.25">
      <c r="A202" s="56">
        <v>2015</v>
      </c>
      <c r="B202" s="60" t="s">
        <v>22</v>
      </c>
      <c r="C202" s="61">
        <v>10735402.726</v>
      </c>
      <c r="D202" s="61">
        <v>5756895.3094911454</v>
      </c>
      <c r="E202" s="23">
        <v>3446320.7209999999</v>
      </c>
      <c r="F202" s="23">
        <v>2310574.5884911455</v>
      </c>
      <c r="G202" s="61">
        <v>474750.71556645323</v>
      </c>
      <c r="H202" s="23">
        <v>150945.89600000001</v>
      </c>
      <c r="I202" s="23">
        <v>323804.81956645322</v>
      </c>
      <c r="J202" s="23">
        <v>507114</v>
      </c>
      <c r="K202" s="23">
        <v>8530.1129424017199</v>
      </c>
      <c r="L202" s="61">
        <v>0</v>
      </c>
      <c r="M202" s="61">
        <v>0</v>
      </c>
      <c r="N202" s="23">
        <v>31250.588</v>
      </c>
      <c r="O202" s="23">
        <v>7199</v>
      </c>
      <c r="P202" s="23">
        <v>273995</v>
      </c>
      <c r="Q202" s="23">
        <v>0</v>
      </c>
      <c r="R202" s="61">
        <v>3675668</v>
      </c>
      <c r="S202" s="23">
        <v>3122450</v>
      </c>
      <c r="T202" s="23">
        <v>553218</v>
      </c>
      <c r="U202" s="23">
        <v>0</v>
      </c>
      <c r="V202" s="23">
        <v>0</v>
      </c>
      <c r="W202" s="23">
        <v>0</v>
      </c>
      <c r="X202" s="61">
        <v>1518680.5677390001</v>
      </c>
      <c r="Y202" s="23">
        <v>357586.23651181115</v>
      </c>
      <c r="Z202" s="23">
        <v>1161094.3312271889</v>
      </c>
      <c r="AA202" s="23">
        <v>1718.12</v>
      </c>
      <c r="AB202" s="61">
        <v>12255801.413739</v>
      </c>
      <c r="AC202" s="78">
        <f>+AB202+AB201+AB200</f>
        <v>38935152.904230997</v>
      </c>
    </row>
    <row r="203" spans="1:29" x14ac:dyDescent="0.25">
      <c r="A203" s="56">
        <v>2015</v>
      </c>
      <c r="B203" s="19" t="s">
        <v>71</v>
      </c>
      <c r="C203" s="19">
        <v>8121520.6460000006</v>
      </c>
      <c r="D203" s="19">
        <v>2599524.9745643619</v>
      </c>
      <c r="E203" s="19">
        <v>104500.626</v>
      </c>
      <c r="F203" s="19">
        <v>2495024.3485643617</v>
      </c>
      <c r="G203" s="19">
        <v>3718980.4318032563</v>
      </c>
      <c r="H203" s="19">
        <v>3334087.2220000001</v>
      </c>
      <c r="I203" s="19">
        <v>384893.20980325644</v>
      </c>
      <c r="J203" s="19">
        <v>638649</v>
      </c>
      <c r="K203" s="19">
        <v>9083.9476323816143</v>
      </c>
      <c r="L203" s="19">
        <v>0</v>
      </c>
      <c r="M203" s="19">
        <v>0</v>
      </c>
      <c r="N203" s="19">
        <v>15113.291999999999</v>
      </c>
      <c r="O203" s="19">
        <v>281086</v>
      </c>
      <c r="P203" s="19">
        <v>275154</v>
      </c>
      <c r="Q203" s="19">
        <v>0</v>
      </c>
      <c r="R203" s="19">
        <v>583929</v>
      </c>
      <c r="S203" s="19">
        <v>25531</v>
      </c>
      <c r="T203" s="19">
        <v>558398</v>
      </c>
      <c r="U203" s="19">
        <v>0</v>
      </c>
      <c r="V203" s="19">
        <v>0</v>
      </c>
      <c r="W203" s="19">
        <v>0</v>
      </c>
      <c r="X203" s="19">
        <v>1631780.0377850002</v>
      </c>
      <c r="Y203" s="19">
        <v>395684.94601389661</v>
      </c>
      <c r="Z203" s="19">
        <v>1236095.0917711034</v>
      </c>
      <c r="AA203" s="19">
        <v>2313.9639999999999</v>
      </c>
      <c r="AB203" s="19">
        <v>9755614.6477850005</v>
      </c>
    </row>
    <row r="204" spans="1:29" x14ac:dyDescent="0.25">
      <c r="A204" s="56">
        <v>2015</v>
      </c>
      <c r="B204" s="60" t="s">
        <v>72</v>
      </c>
      <c r="C204" s="61">
        <v>5081415.1919999998</v>
      </c>
      <c r="D204" s="61">
        <v>3081867.4103664253</v>
      </c>
      <c r="E204" s="23">
        <v>447492.55300000001</v>
      </c>
      <c r="F204" s="23">
        <v>2634374.8573664255</v>
      </c>
      <c r="G204" s="61">
        <v>543173.52232251456</v>
      </c>
      <c r="H204" s="23">
        <v>147741.89300000001</v>
      </c>
      <c r="I204" s="23">
        <v>395431.62932251452</v>
      </c>
      <c r="J204" s="23">
        <v>489170</v>
      </c>
      <c r="K204" s="23">
        <v>10836.841311060114</v>
      </c>
      <c r="L204" s="61">
        <v>0</v>
      </c>
      <c r="M204" s="61">
        <v>0</v>
      </c>
      <c r="N204" s="23">
        <v>38860.417999999998</v>
      </c>
      <c r="O204" s="23">
        <v>8475</v>
      </c>
      <c r="P204" s="23">
        <v>304806</v>
      </c>
      <c r="Q204" s="23">
        <v>0</v>
      </c>
      <c r="R204" s="61">
        <v>604226</v>
      </c>
      <c r="S204" s="23">
        <v>10840</v>
      </c>
      <c r="T204" s="23">
        <v>593386</v>
      </c>
      <c r="U204" s="23">
        <v>0</v>
      </c>
      <c r="V204" s="23">
        <v>0</v>
      </c>
      <c r="W204" s="23">
        <v>0</v>
      </c>
      <c r="X204" s="61">
        <v>1818830.7920300004</v>
      </c>
      <c r="Y204" s="23">
        <v>441924.48029586673</v>
      </c>
      <c r="Z204" s="23">
        <v>1376906.3117341336</v>
      </c>
      <c r="AA204" s="23">
        <v>2474.6880000000001</v>
      </c>
      <c r="AB204" s="61">
        <v>6902720.67203</v>
      </c>
    </row>
    <row r="205" spans="1:29" x14ac:dyDescent="0.25">
      <c r="A205" s="56">
        <v>2015</v>
      </c>
      <c r="B205" s="19" t="s">
        <v>23</v>
      </c>
      <c r="C205" s="19">
        <v>12622977.873</v>
      </c>
      <c r="D205" s="19">
        <v>3138401.8885764424</v>
      </c>
      <c r="E205" s="19">
        <v>560745.674</v>
      </c>
      <c r="F205" s="19">
        <v>2577656.2145764423</v>
      </c>
      <c r="G205" s="19">
        <v>4840310.6895441264</v>
      </c>
      <c r="H205" s="19">
        <v>4459618.324</v>
      </c>
      <c r="I205" s="19">
        <v>380692.36554412631</v>
      </c>
      <c r="J205" s="19">
        <v>671551</v>
      </c>
      <c r="K205" s="19">
        <v>8290.2948794316926</v>
      </c>
      <c r="L205" s="19">
        <v>0</v>
      </c>
      <c r="M205" s="19">
        <v>0</v>
      </c>
      <c r="N205" s="19">
        <v>2559555</v>
      </c>
      <c r="O205" s="19">
        <v>310086</v>
      </c>
      <c r="P205" s="19">
        <v>296921</v>
      </c>
      <c r="Q205" s="19">
        <v>0</v>
      </c>
      <c r="R205" s="19">
        <v>797862</v>
      </c>
      <c r="S205" s="19">
        <v>24175</v>
      </c>
      <c r="T205" s="19">
        <v>773687</v>
      </c>
      <c r="U205" s="19">
        <v>0</v>
      </c>
      <c r="V205" s="19">
        <v>0</v>
      </c>
      <c r="W205" s="19">
        <v>0</v>
      </c>
      <c r="X205" s="19">
        <v>1853801.0215650001</v>
      </c>
      <c r="Y205" s="19">
        <v>443713.93486153439</v>
      </c>
      <c r="Z205" s="19">
        <v>1410087.0867034658</v>
      </c>
      <c r="AA205" s="19">
        <v>5917.1120000000001</v>
      </c>
      <c r="AB205" s="19">
        <v>14482696.006564999</v>
      </c>
      <c r="AC205" s="78">
        <f>+AB205+AB204+AB203</f>
        <v>31141031.32638</v>
      </c>
    </row>
    <row r="206" spans="1:29" x14ac:dyDescent="0.25">
      <c r="A206" s="56">
        <v>2015</v>
      </c>
      <c r="B206" s="60" t="s">
        <v>73</v>
      </c>
      <c r="C206" s="61">
        <v>5294696.8390000006</v>
      </c>
      <c r="D206" s="61">
        <v>3162482.1418999657</v>
      </c>
      <c r="E206" s="23">
        <v>444371.788</v>
      </c>
      <c r="F206" s="23">
        <v>2718110.3538999655</v>
      </c>
      <c r="G206" s="61">
        <v>655976.91541124089</v>
      </c>
      <c r="H206" s="23">
        <v>225152.041</v>
      </c>
      <c r="I206" s="23">
        <v>430824.87441124086</v>
      </c>
      <c r="J206" s="23">
        <v>526571</v>
      </c>
      <c r="K206" s="23">
        <v>9224.8966887936658</v>
      </c>
      <c r="L206" s="61">
        <v>0</v>
      </c>
      <c r="M206" s="61">
        <v>0</v>
      </c>
      <c r="N206" s="23">
        <v>48070.885000000002</v>
      </c>
      <c r="O206" s="23">
        <v>8496</v>
      </c>
      <c r="P206" s="23">
        <v>270420</v>
      </c>
      <c r="Q206" s="23">
        <v>0</v>
      </c>
      <c r="R206" s="61">
        <v>613455</v>
      </c>
      <c r="S206" s="23">
        <v>18709</v>
      </c>
      <c r="T206" s="23">
        <v>594746</v>
      </c>
      <c r="U206" s="23">
        <v>0</v>
      </c>
      <c r="V206" s="23">
        <v>0</v>
      </c>
      <c r="W206" s="23">
        <v>0</v>
      </c>
      <c r="X206" s="61">
        <v>1973417.7562220001</v>
      </c>
      <c r="Y206" s="23">
        <v>520830.73121219483</v>
      </c>
      <c r="Z206" s="23">
        <v>1452587.0250098053</v>
      </c>
      <c r="AA206" s="23">
        <v>10223.093000000001</v>
      </c>
      <c r="AB206" s="61">
        <v>7278337.6882220013</v>
      </c>
    </row>
    <row r="207" spans="1:29" x14ac:dyDescent="0.25">
      <c r="A207" s="56">
        <v>2015</v>
      </c>
      <c r="B207" s="19" t="s">
        <v>74</v>
      </c>
      <c r="C207" s="19">
        <v>8518245.0370000005</v>
      </c>
      <c r="D207" s="19">
        <v>2685017.8548286897</v>
      </c>
      <c r="E207" s="19">
        <v>53893.089</v>
      </c>
      <c r="F207" s="19">
        <v>2631124.7658286896</v>
      </c>
      <c r="G207" s="19">
        <v>4029168.6437495039</v>
      </c>
      <c r="H207" s="19">
        <v>3614357.48</v>
      </c>
      <c r="I207" s="19">
        <v>414811.16374950379</v>
      </c>
      <c r="J207" s="19">
        <v>535091</v>
      </c>
      <c r="K207" s="19">
        <v>10395.377421806577</v>
      </c>
      <c r="L207" s="19">
        <v>0</v>
      </c>
      <c r="M207" s="19">
        <v>0</v>
      </c>
      <c r="N207" s="19">
        <v>14381.161</v>
      </c>
      <c r="O207" s="19">
        <v>292391</v>
      </c>
      <c r="P207" s="19">
        <v>335695</v>
      </c>
      <c r="Q207" s="19">
        <v>0</v>
      </c>
      <c r="R207" s="19">
        <v>616105</v>
      </c>
      <c r="S207" s="19">
        <v>15298</v>
      </c>
      <c r="T207" s="19">
        <v>600807</v>
      </c>
      <c r="U207" s="19">
        <v>0</v>
      </c>
      <c r="V207" s="19">
        <v>0</v>
      </c>
      <c r="W207" s="19">
        <v>0</v>
      </c>
      <c r="X207" s="19">
        <v>1778579.7296589999</v>
      </c>
      <c r="Y207" s="19">
        <v>421704.22962105041</v>
      </c>
      <c r="Z207" s="19">
        <v>1356875.5000379495</v>
      </c>
      <c r="AA207" s="19">
        <v>1132.123</v>
      </c>
      <c r="AB207" s="19">
        <v>10297956.889659001</v>
      </c>
    </row>
    <row r="208" spans="1:29" x14ac:dyDescent="0.25">
      <c r="A208" s="56">
        <v>2015</v>
      </c>
      <c r="B208" s="63" t="s">
        <v>24</v>
      </c>
      <c r="C208" s="64">
        <v>5153056.4010000005</v>
      </c>
      <c r="D208" s="64">
        <v>2721545.9109941861</v>
      </c>
      <c r="E208" s="29">
        <v>77981.925000000003</v>
      </c>
      <c r="F208" s="29">
        <v>2643563.9859941863</v>
      </c>
      <c r="G208" s="64">
        <v>667902.74336581095</v>
      </c>
      <c r="H208" s="29">
        <v>229633.27100000001</v>
      </c>
      <c r="I208" s="29">
        <v>438269.472365811</v>
      </c>
      <c r="J208" s="29">
        <v>764301</v>
      </c>
      <c r="K208" s="29">
        <v>11964.34964000314</v>
      </c>
      <c r="L208" s="64">
        <v>0</v>
      </c>
      <c r="M208" s="64">
        <v>0</v>
      </c>
      <c r="N208" s="29">
        <v>32087.396999999997</v>
      </c>
      <c r="O208" s="29">
        <v>7294</v>
      </c>
      <c r="P208" s="29">
        <v>335854</v>
      </c>
      <c r="Q208" s="29">
        <v>0</v>
      </c>
      <c r="R208" s="64">
        <v>612107</v>
      </c>
      <c r="S208" s="29">
        <v>16707</v>
      </c>
      <c r="T208" s="29">
        <v>595400</v>
      </c>
      <c r="U208" s="29">
        <v>0</v>
      </c>
      <c r="V208" s="29">
        <v>0</v>
      </c>
      <c r="W208" s="29">
        <v>0</v>
      </c>
      <c r="X208" s="64">
        <v>1922848.1230000001</v>
      </c>
      <c r="Y208" s="29">
        <v>465379.66099392751</v>
      </c>
      <c r="Z208" s="29">
        <v>1457468.4620060725</v>
      </c>
      <c r="AA208" s="29">
        <v>907.01199999999994</v>
      </c>
      <c r="AB208" s="64">
        <v>7076811.5360000003</v>
      </c>
      <c r="AC208" s="78">
        <f>+AB208+AB207+AB206</f>
        <v>24653106.113881003</v>
      </c>
    </row>
    <row r="209" spans="1:29" x14ac:dyDescent="0.25">
      <c r="A209" s="56" t="s">
        <v>75</v>
      </c>
      <c r="B209" s="56" t="s">
        <v>80</v>
      </c>
      <c r="C209" s="65">
        <v>103155482.56999999</v>
      </c>
      <c r="D209" s="65">
        <v>41382408.602299742</v>
      </c>
      <c r="E209" s="65">
        <v>10691838.374000002</v>
      </c>
      <c r="F209" s="65">
        <v>30690570.228299733</v>
      </c>
      <c r="G209" s="65">
        <v>29598671.721790161</v>
      </c>
      <c r="H209" s="65">
        <v>24900686.045000002</v>
      </c>
      <c r="I209" s="65">
        <v>4697985.6767901629</v>
      </c>
      <c r="J209" s="65">
        <v>6741442</v>
      </c>
      <c r="K209" s="65">
        <v>105728.96991009888</v>
      </c>
      <c r="L209" s="65">
        <v>0</v>
      </c>
      <c r="M209" s="65">
        <v>0</v>
      </c>
      <c r="N209" s="65">
        <v>5544790.2760000005</v>
      </c>
      <c r="O209" s="65">
        <v>1824553</v>
      </c>
      <c r="P209" s="65">
        <v>3418956</v>
      </c>
      <c r="Q209" s="65">
        <v>0</v>
      </c>
      <c r="R209" s="65">
        <v>14538932</v>
      </c>
      <c r="S209" s="65">
        <v>7062275</v>
      </c>
      <c r="T209" s="65">
        <v>7476657</v>
      </c>
      <c r="U209" s="65"/>
      <c r="V209" s="65"/>
      <c r="W209" s="65"/>
      <c r="X209" s="65">
        <v>20503602.593572997</v>
      </c>
      <c r="Y209" s="65">
        <v>5070076.6269548768</v>
      </c>
      <c r="Z209" s="65">
        <v>15433525.966618124</v>
      </c>
      <c r="AA209" s="65">
        <v>46238.964</v>
      </c>
      <c r="AB209" s="65">
        <v>123705324.127573</v>
      </c>
    </row>
    <row r="210" spans="1:29" x14ac:dyDescent="0.25">
      <c r="A210" s="56">
        <v>2016</v>
      </c>
      <c r="B210" s="66" t="s">
        <v>67</v>
      </c>
      <c r="C210" s="67">
        <v>12488490.952</v>
      </c>
      <c r="D210" s="68">
        <v>4056184.3144810027</v>
      </c>
      <c r="E210" s="68">
        <v>30454.162</v>
      </c>
      <c r="F210" s="68">
        <v>4025730.1524810027</v>
      </c>
      <c r="G210" s="68">
        <v>6230190.0046839248</v>
      </c>
      <c r="H210" s="68">
        <v>5476080.8940000003</v>
      </c>
      <c r="I210" s="68">
        <v>754109.11068392498</v>
      </c>
      <c r="J210" s="68">
        <v>519876</v>
      </c>
      <c r="K210" s="68">
        <v>13189.189835072104</v>
      </c>
      <c r="L210" s="68">
        <v>0</v>
      </c>
      <c r="M210" s="68">
        <v>0</v>
      </c>
      <c r="N210" s="68">
        <v>7910.4430000000002</v>
      </c>
      <c r="O210" s="68">
        <v>329120</v>
      </c>
      <c r="P210" s="68">
        <v>341719</v>
      </c>
      <c r="Q210" s="68">
        <v>0</v>
      </c>
      <c r="R210" s="68">
        <v>990302</v>
      </c>
      <c r="S210" s="68">
        <v>13065</v>
      </c>
      <c r="T210" s="68">
        <v>977237</v>
      </c>
      <c r="U210" s="68">
        <v>0</v>
      </c>
      <c r="V210" s="68">
        <v>0</v>
      </c>
      <c r="W210" s="68">
        <v>0</v>
      </c>
      <c r="X210" s="68">
        <v>1610541.3325809999</v>
      </c>
      <c r="Y210" s="68">
        <v>359247.56378322281</v>
      </c>
      <c r="Z210" s="68">
        <v>1251293.7687977771</v>
      </c>
      <c r="AA210" s="68">
        <v>718.20100000000002</v>
      </c>
      <c r="AB210" s="68">
        <v>14099750.485580999</v>
      </c>
    </row>
    <row r="211" spans="1:29" x14ac:dyDescent="0.25">
      <c r="A211" s="56">
        <v>2016</v>
      </c>
      <c r="B211" s="63" t="s">
        <v>68</v>
      </c>
      <c r="C211" s="69">
        <v>5168470.3969999999</v>
      </c>
      <c r="D211" s="64">
        <v>3209089.4995464087</v>
      </c>
      <c r="E211" s="64">
        <v>1177415.916</v>
      </c>
      <c r="F211" s="64">
        <v>2031673.5835464087</v>
      </c>
      <c r="G211" s="64">
        <v>528625.05970274028</v>
      </c>
      <c r="H211" s="64">
        <v>231974.09899999999</v>
      </c>
      <c r="I211" s="64">
        <v>296650.9607027403</v>
      </c>
      <c r="J211" s="64">
        <v>563723</v>
      </c>
      <c r="K211" s="64">
        <v>10055.524750850669</v>
      </c>
      <c r="L211" s="29">
        <v>0</v>
      </c>
      <c r="M211" s="29">
        <v>0</v>
      </c>
      <c r="N211" s="29">
        <v>13538.313</v>
      </c>
      <c r="O211" s="64">
        <v>5921</v>
      </c>
      <c r="P211" s="64">
        <v>309134</v>
      </c>
      <c r="Q211" s="64">
        <v>0</v>
      </c>
      <c r="R211" s="64">
        <v>528384</v>
      </c>
      <c r="S211" s="64">
        <v>19355</v>
      </c>
      <c r="T211" s="64">
        <v>509029</v>
      </c>
      <c r="U211" s="64">
        <v>0</v>
      </c>
      <c r="V211" s="64">
        <v>0</v>
      </c>
      <c r="W211" s="64">
        <v>0</v>
      </c>
      <c r="X211" s="64">
        <v>1618159.2453799997</v>
      </c>
      <c r="Y211" s="64">
        <v>364544.06406313891</v>
      </c>
      <c r="Z211" s="64">
        <v>1253615.181316861</v>
      </c>
      <c r="AA211" s="64">
        <v>1143.8889999999999</v>
      </c>
      <c r="AB211" s="64">
        <v>6787773.5313799996</v>
      </c>
    </row>
    <row r="212" spans="1:29" x14ac:dyDescent="0.25">
      <c r="A212" s="56">
        <v>2016</v>
      </c>
      <c r="B212" s="66" t="s">
        <v>21</v>
      </c>
      <c r="C212" s="67">
        <v>7692738.5899999999</v>
      </c>
      <c r="D212" s="68">
        <v>2409839.2112690648</v>
      </c>
      <c r="E212" s="68">
        <v>47605.561000000002</v>
      </c>
      <c r="F212" s="68">
        <v>2362233.6502690646</v>
      </c>
      <c r="G212" s="68">
        <v>3526362.5839223708</v>
      </c>
      <c r="H212" s="68">
        <v>3155778.9279999998</v>
      </c>
      <c r="I212" s="68">
        <v>370583.65592237108</v>
      </c>
      <c r="J212" s="68">
        <v>614991</v>
      </c>
      <c r="K212" s="68">
        <v>9080.9758085646026</v>
      </c>
      <c r="L212" s="68">
        <v>0</v>
      </c>
      <c r="M212" s="68">
        <v>0</v>
      </c>
      <c r="N212" s="68">
        <v>5556.8190000000004</v>
      </c>
      <c r="O212" s="68">
        <v>272355</v>
      </c>
      <c r="P212" s="68">
        <v>290041</v>
      </c>
      <c r="Q212" s="68">
        <v>0</v>
      </c>
      <c r="R212" s="68">
        <v>564512</v>
      </c>
      <c r="S212" s="68">
        <v>15999</v>
      </c>
      <c r="T212" s="68">
        <v>548513</v>
      </c>
      <c r="U212" s="68">
        <v>0</v>
      </c>
      <c r="V212" s="68">
        <v>0</v>
      </c>
      <c r="W212" s="68">
        <v>0</v>
      </c>
      <c r="X212" s="68">
        <v>1612780.1353459998</v>
      </c>
      <c r="Y212" s="68">
        <v>381446.92424843047</v>
      </c>
      <c r="Z212" s="68">
        <v>1231333.2110975694</v>
      </c>
      <c r="AA212" s="68">
        <v>987.81799999999998</v>
      </c>
      <c r="AB212" s="68">
        <v>9306506.543345999</v>
      </c>
      <c r="AC212" s="78">
        <f>+AB212+AB211+AB210</f>
        <v>30194030.560306996</v>
      </c>
    </row>
    <row r="213" spans="1:29" x14ac:dyDescent="0.25">
      <c r="A213" s="56">
        <v>2016</v>
      </c>
      <c r="B213" s="70" t="s">
        <v>69</v>
      </c>
      <c r="C213" s="69">
        <v>12574216.648</v>
      </c>
      <c r="D213" s="64">
        <v>6599210.3107140604</v>
      </c>
      <c r="E213" s="64">
        <v>3800435.8139999998</v>
      </c>
      <c r="F213" s="64">
        <v>2798774.4967140602</v>
      </c>
      <c r="G213" s="64">
        <v>560503.7605838005</v>
      </c>
      <c r="H213" s="64">
        <v>217097.114</v>
      </c>
      <c r="I213" s="64">
        <v>343406.6465838005</v>
      </c>
      <c r="J213" s="64">
        <v>576468</v>
      </c>
      <c r="K213" s="64">
        <v>8337.0047021395712</v>
      </c>
      <c r="L213" s="64">
        <v>0</v>
      </c>
      <c r="M213" s="64">
        <v>0</v>
      </c>
      <c r="N213" s="64">
        <v>30753.572</v>
      </c>
      <c r="O213" s="64">
        <v>7557</v>
      </c>
      <c r="P213" s="64">
        <v>348600</v>
      </c>
      <c r="Q213" s="64">
        <v>0</v>
      </c>
      <c r="R213" s="64">
        <v>4442787</v>
      </c>
      <c r="S213" s="64">
        <v>3862244</v>
      </c>
      <c r="T213" s="64">
        <v>580543</v>
      </c>
      <c r="U213" s="64">
        <v>0</v>
      </c>
      <c r="V213" s="64">
        <v>0</v>
      </c>
      <c r="W213" s="64">
        <v>0</v>
      </c>
      <c r="X213" s="64">
        <v>1599546.8589959997</v>
      </c>
      <c r="Y213" s="64">
        <v>381481.90686953586</v>
      </c>
      <c r="Z213" s="64">
        <v>1218064.9521264639</v>
      </c>
      <c r="AA213" s="64">
        <v>3199.7269999999999</v>
      </c>
      <c r="AB213" s="64">
        <v>14176963.233996</v>
      </c>
    </row>
    <row r="214" spans="1:29" x14ac:dyDescent="0.25">
      <c r="A214" s="56">
        <v>2016</v>
      </c>
      <c r="B214" s="66" t="s">
        <v>70</v>
      </c>
      <c r="C214" s="67">
        <v>11430928.066</v>
      </c>
      <c r="D214" s="68">
        <v>2764779.6932350211</v>
      </c>
      <c r="E214" s="68">
        <v>344022.17599999998</v>
      </c>
      <c r="F214" s="68">
        <v>2420757.5172350211</v>
      </c>
      <c r="G214" s="68">
        <v>4301218.5825096071</v>
      </c>
      <c r="H214" s="68">
        <v>3948940.5180000002</v>
      </c>
      <c r="I214" s="68">
        <v>352278.06450960739</v>
      </c>
      <c r="J214" s="68">
        <v>546170</v>
      </c>
      <c r="K214" s="68">
        <v>8912.9242553714575</v>
      </c>
      <c r="L214" s="68">
        <v>0</v>
      </c>
      <c r="M214" s="68">
        <v>0</v>
      </c>
      <c r="N214" s="68">
        <v>2500030.8659999999</v>
      </c>
      <c r="O214" s="68">
        <v>274531</v>
      </c>
      <c r="P214" s="68">
        <v>285921</v>
      </c>
      <c r="Q214" s="68">
        <v>0</v>
      </c>
      <c r="R214" s="68">
        <v>749364</v>
      </c>
      <c r="S214" s="68">
        <v>49612</v>
      </c>
      <c r="T214" s="68">
        <v>699752</v>
      </c>
      <c r="U214" s="68">
        <v>0</v>
      </c>
      <c r="V214" s="68">
        <v>0</v>
      </c>
      <c r="W214" s="68">
        <v>0</v>
      </c>
      <c r="X214" s="68">
        <v>1529333.752625</v>
      </c>
      <c r="Y214" s="68">
        <v>354309.03092612134</v>
      </c>
      <c r="Z214" s="68">
        <v>1175024.7216988786</v>
      </c>
      <c r="AA214" s="68">
        <v>1647.9490000000001</v>
      </c>
      <c r="AB214" s="68">
        <v>12961909.767624998</v>
      </c>
    </row>
    <row r="215" spans="1:29" x14ac:dyDescent="0.25">
      <c r="A215" s="56">
        <v>2016</v>
      </c>
      <c r="B215" s="70" t="s">
        <v>22</v>
      </c>
      <c r="C215" s="69">
        <v>11854213.926000001</v>
      </c>
      <c r="D215" s="64">
        <v>6191633.8509653881</v>
      </c>
      <c r="E215" s="64">
        <v>3641811.9709999999</v>
      </c>
      <c r="F215" s="64">
        <v>2549821.8799653878</v>
      </c>
      <c r="G215" s="64">
        <v>638675.7234474651</v>
      </c>
      <c r="H215" s="64">
        <v>216894.038</v>
      </c>
      <c r="I215" s="64">
        <v>421781.6854474651</v>
      </c>
      <c r="J215" s="64">
        <v>668167</v>
      </c>
      <c r="K215" s="64">
        <v>8542.1075871470402</v>
      </c>
      <c r="L215" s="64">
        <v>0</v>
      </c>
      <c r="M215" s="64">
        <v>0</v>
      </c>
      <c r="N215" s="64">
        <v>35774.243999999999</v>
      </c>
      <c r="O215" s="64">
        <v>9826</v>
      </c>
      <c r="P215" s="64">
        <v>341885</v>
      </c>
      <c r="Q215" s="64">
        <v>0</v>
      </c>
      <c r="R215" s="64">
        <v>3959710</v>
      </c>
      <c r="S215" s="64">
        <v>3394561</v>
      </c>
      <c r="T215" s="64">
        <v>565149</v>
      </c>
      <c r="U215" s="64">
        <v>0</v>
      </c>
      <c r="V215" s="64">
        <v>0</v>
      </c>
      <c r="W215" s="64">
        <v>0</v>
      </c>
      <c r="X215" s="64">
        <v>1539094.2409999999</v>
      </c>
      <c r="Y215" s="64">
        <v>339825.65112156764</v>
      </c>
      <c r="Z215" s="64">
        <v>1199268.5898784322</v>
      </c>
      <c r="AA215" s="64">
        <v>2154.8009999999999</v>
      </c>
      <c r="AB215" s="64">
        <v>13395462.968000002</v>
      </c>
      <c r="AC215" s="78">
        <f>+AB215+AB214+AB213</f>
        <v>40534335.969621003</v>
      </c>
    </row>
    <row r="216" spans="1:29" x14ac:dyDescent="0.25">
      <c r="A216" s="56">
        <v>2016</v>
      </c>
      <c r="B216" s="66" t="s">
        <v>71</v>
      </c>
      <c r="C216" s="71">
        <v>8393888.9920000006</v>
      </c>
      <c r="D216" s="71">
        <v>2865842.2113717929</v>
      </c>
      <c r="E216" s="71">
        <v>119658.167</v>
      </c>
      <c r="F216" s="71">
        <v>2746184.044371793</v>
      </c>
      <c r="G216" s="71">
        <v>3771537.7930612215</v>
      </c>
      <c r="H216" s="71">
        <v>3355560.95</v>
      </c>
      <c r="I216" s="71">
        <v>415976.8430612213</v>
      </c>
      <c r="J216" s="71">
        <v>512315</v>
      </c>
      <c r="K216" s="71">
        <v>8862.3565669857962</v>
      </c>
      <c r="L216" s="68">
        <v>0</v>
      </c>
      <c r="M216" s="68">
        <v>0</v>
      </c>
      <c r="N216" s="71">
        <v>19115.630999999998</v>
      </c>
      <c r="O216" s="71">
        <v>292662</v>
      </c>
      <c r="P216" s="71">
        <v>282884</v>
      </c>
      <c r="Q216" s="71">
        <v>0</v>
      </c>
      <c r="R216" s="71">
        <v>640670</v>
      </c>
      <c r="S216" s="71">
        <v>51126</v>
      </c>
      <c r="T216" s="71">
        <v>589544</v>
      </c>
      <c r="U216" s="71">
        <v>0</v>
      </c>
      <c r="V216" s="71">
        <v>0</v>
      </c>
      <c r="W216" s="71">
        <v>0</v>
      </c>
      <c r="X216" s="71">
        <v>1457420.6939999999</v>
      </c>
      <c r="Y216" s="71">
        <v>327310.0462775678</v>
      </c>
      <c r="Z216" s="71">
        <v>1130110.6477224322</v>
      </c>
      <c r="AA216" s="71">
        <v>1638.451</v>
      </c>
      <c r="AB216" s="71">
        <v>9852948.1370000001</v>
      </c>
    </row>
    <row r="217" spans="1:29" x14ac:dyDescent="0.25">
      <c r="A217" s="56">
        <v>2016</v>
      </c>
      <c r="B217" s="70" t="s">
        <v>72</v>
      </c>
      <c r="C217" s="72">
        <v>5393122.8360000001</v>
      </c>
      <c r="D217" s="72">
        <v>3215503.1059494158</v>
      </c>
      <c r="E217" s="72">
        <v>601169.36499999999</v>
      </c>
      <c r="F217" s="72">
        <v>2614333.7409494161</v>
      </c>
      <c r="G217" s="72">
        <v>563253.57266729709</v>
      </c>
      <c r="H217" s="72">
        <v>210615.076</v>
      </c>
      <c r="I217" s="72">
        <v>352638.49666729709</v>
      </c>
      <c r="J217" s="72">
        <v>642201</v>
      </c>
      <c r="K217" s="72">
        <v>8196.8143832870337</v>
      </c>
      <c r="L217" s="64">
        <v>0</v>
      </c>
      <c r="M217" s="64">
        <v>0</v>
      </c>
      <c r="N217" s="64">
        <v>51563.343000000001</v>
      </c>
      <c r="O217" s="72">
        <v>19756</v>
      </c>
      <c r="P217" s="72">
        <v>291761</v>
      </c>
      <c r="Q217" s="72">
        <v>0</v>
      </c>
      <c r="R217" s="64">
        <v>600888</v>
      </c>
      <c r="S217" s="72">
        <v>42593</v>
      </c>
      <c r="T217" s="72">
        <v>558295</v>
      </c>
      <c r="U217" s="72">
        <v>0</v>
      </c>
      <c r="V217" s="72">
        <v>0</v>
      </c>
      <c r="W217" s="72">
        <v>0</v>
      </c>
      <c r="X217" s="64">
        <v>1588764.5179999999</v>
      </c>
      <c r="Y217" s="72">
        <v>377423.82235597423</v>
      </c>
      <c r="Z217" s="72">
        <v>1211340.6956440257</v>
      </c>
      <c r="AA217" s="72">
        <v>3389.616</v>
      </c>
      <c r="AB217" s="64">
        <v>6985276.9700000007</v>
      </c>
    </row>
    <row r="218" spans="1:29" x14ac:dyDescent="0.25">
      <c r="A218" s="56">
        <v>2016</v>
      </c>
      <c r="B218" s="66" t="s">
        <v>23</v>
      </c>
      <c r="C218" s="67">
        <v>12481697.073000001</v>
      </c>
      <c r="D218" s="68">
        <v>3266093.2224577023</v>
      </c>
      <c r="E218" s="68">
        <v>608820.22600000002</v>
      </c>
      <c r="F218" s="68">
        <v>2657272.996457702</v>
      </c>
      <c r="G218" s="68">
        <v>4985275.9794683401</v>
      </c>
      <c r="H218" s="68">
        <v>4570895.0630000001</v>
      </c>
      <c r="I218" s="68">
        <v>414380.9164683398</v>
      </c>
      <c r="J218" s="68">
        <v>544066</v>
      </c>
      <c r="K218" s="68">
        <v>8821.061073958117</v>
      </c>
      <c r="L218" s="68">
        <v>0</v>
      </c>
      <c r="M218" s="68">
        <v>0</v>
      </c>
      <c r="N218" s="68">
        <v>2276706.81</v>
      </c>
      <c r="O218" s="68">
        <v>302659</v>
      </c>
      <c r="P218" s="68">
        <v>311249</v>
      </c>
      <c r="Q218" s="68">
        <v>0</v>
      </c>
      <c r="R218" s="68">
        <v>786826</v>
      </c>
      <c r="S218" s="68">
        <v>26399</v>
      </c>
      <c r="T218" s="68">
        <v>760427</v>
      </c>
      <c r="U218" s="68">
        <v>0</v>
      </c>
      <c r="V218" s="68">
        <v>0</v>
      </c>
      <c r="W218" s="68">
        <v>0</v>
      </c>
      <c r="X218" s="68">
        <v>1702748.639</v>
      </c>
      <c r="Y218" s="68">
        <v>416158.69550160202</v>
      </c>
      <c r="Z218" s="68">
        <v>1286589.9434983979</v>
      </c>
      <c r="AA218" s="68">
        <v>2685.1950000000002</v>
      </c>
      <c r="AB218" s="68">
        <v>14187130.907000002</v>
      </c>
      <c r="AC218" s="78">
        <f>+AB218+AB217+AB216</f>
        <v>31025356.014000006</v>
      </c>
    </row>
    <row r="219" spans="1:29" x14ac:dyDescent="0.25">
      <c r="A219" s="56">
        <v>2016</v>
      </c>
      <c r="B219" s="64" t="s">
        <v>73</v>
      </c>
      <c r="C219" s="64">
        <v>5300186.6670000004</v>
      </c>
      <c r="D219" s="64">
        <v>3116712.5794387665</v>
      </c>
      <c r="E219" s="64">
        <v>310475.54599999997</v>
      </c>
      <c r="F219" s="64">
        <v>2806237.0334387664</v>
      </c>
      <c r="G219" s="64">
        <v>631700.27808773669</v>
      </c>
      <c r="H219" s="64">
        <v>226617.39300000001</v>
      </c>
      <c r="I219" s="64">
        <v>405082.88508773671</v>
      </c>
      <c r="J219" s="64">
        <v>542789</v>
      </c>
      <c r="K219" s="64">
        <v>7496.4354734972449</v>
      </c>
      <c r="L219" s="64">
        <v>0</v>
      </c>
      <c r="M219" s="64">
        <v>0</v>
      </c>
      <c r="N219" s="64">
        <v>67868.373999999996</v>
      </c>
      <c r="O219" s="64">
        <v>9151</v>
      </c>
      <c r="P219" s="64">
        <v>316553</v>
      </c>
      <c r="Q219" s="64">
        <v>0</v>
      </c>
      <c r="R219" s="64">
        <v>607916</v>
      </c>
      <c r="S219" s="64">
        <v>21623</v>
      </c>
      <c r="T219" s="64">
        <v>586293</v>
      </c>
      <c r="U219" s="64">
        <v>0</v>
      </c>
      <c r="V219" s="64">
        <v>0</v>
      </c>
      <c r="W219" s="64">
        <v>0</v>
      </c>
      <c r="X219" s="64">
        <v>1699845.7540000002</v>
      </c>
      <c r="Y219" s="64">
        <v>400001.93921282736</v>
      </c>
      <c r="Z219" s="64">
        <v>1299843.8147871727</v>
      </c>
      <c r="AA219" s="64">
        <v>2111.27</v>
      </c>
      <c r="AB219" s="64">
        <v>7002143.6909999996</v>
      </c>
    </row>
    <row r="220" spans="1:29" x14ac:dyDescent="0.25">
      <c r="A220" s="56">
        <v>2016</v>
      </c>
      <c r="B220" s="68" t="s">
        <v>74</v>
      </c>
      <c r="C220" s="68">
        <v>8965161.847000001</v>
      </c>
      <c r="D220" s="68">
        <v>2789345.1685394533</v>
      </c>
      <c r="E220" s="68">
        <v>112943.325</v>
      </c>
      <c r="F220" s="68">
        <v>2676401.8435394531</v>
      </c>
      <c r="G220" s="68">
        <v>4257986.0360213881</v>
      </c>
      <c r="H220" s="68">
        <v>3873191.3840000001</v>
      </c>
      <c r="I220" s="68">
        <v>384794.65202138829</v>
      </c>
      <c r="J220" s="68">
        <v>671927</v>
      </c>
      <c r="K220" s="68">
        <v>7389.2154391591512</v>
      </c>
      <c r="L220" s="68">
        <v>0</v>
      </c>
      <c r="M220" s="68">
        <v>0</v>
      </c>
      <c r="N220" s="68">
        <v>19445.427</v>
      </c>
      <c r="O220" s="68">
        <v>300529</v>
      </c>
      <c r="P220" s="68">
        <v>322742</v>
      </c>
      <c r="Q220" s="68">
        <v>0</v>
      </c>
      <c r="R220" s="68">
        <v>595798</v>
      </c>
      <c r="S220" s="68">
        <v>16902</v>
      </c>
      <c r="T220" s="68">
        <v>578896</v>
      </c>
      <c r="U220" s="68">
        <v>0</v>
      </c>
      <c r="V220" s="68">
        <v>0</v>
      </c>
      <c r="W220" s="68">
        <v>0</v>
      </c>
      <c r="X220" s="68">
        <v>1643546.6099999999</v>
      </c>
      <c r="Y220" s="68">
        <v>404487.97104465542</v>
      </c>
      <c r="Z220" s="68">
        <v>1239058.6389553444</v>
      </c>
      <c r="AA220" s="68">
        <v>1389.441</v>
      </c>
      <c r="AB220" s="68">
        <v>10610097.898</v>
      </c>
    </row>
    <row r="221" spans="1:29" x14ac:dyDescent="0.25">
      <c r="A221" s="56">
        <v>2016</v>
      </c>
      <c r="B221" s="64" t="s">
        <v>24</v>
      </c>
      <c r="C221" s="64">
        <v>5399612.8950000005</v>
      </c>
      <c r="D221" s="64">
        <v>3009891.8213485857</v>
      </c>
      <c r="E221" s="64">
        <v>79119.615000000005</v>
      </c>
      <c r="F221" s="64">
        <v>2930772.2063485854</v>
      </c>
      <c r="G221" s="64">
        <v>691260.03413743968</v>
      </c>
      <c r="H221" s="64">
        <v>239249.212</v>
      </c>
      <c r="I221" s="64">
        <v>452010.82213743968</v>
      </c>
      <c r="J221" s="64">
        <v>678125</v>
      </c>
      <c r="K221" s="64">
        <v>7307.8865139751306</v>
      </c>
      <c r="L221" s="64">
        <v>0</v>
      </c>
      <c r="M221" s="64">
        <v>0</v>
      </c>
      <c r="N221" s="64">
        <v>37638.152999999998</v>
      </c>
      <c r="O221" s="64">
        <v>20361</v>
      </c>
      <c r="P221" s="64">
        <v>305463</v>
      </c>
      <c r="Q221" s="64">
        <v>0</v>
      </c>
      <c r="R221" s="64">
        <v>649566</v>
      </c>
      <c r="S221" s="64">
        <v>29588</v>
      </c>
      <c r="T221" s="64">
        <v>619978</v>
      </c>
      <c r="U221" s="64">
        <v>0</v>
      </c>
      <c r="V221" s="64">
        <v>0</v>
      </c>
      <c r="W221" s="64">
        <v>0</v>
      </c>
      <c r="X221" s="64">
        <v>1966852.5649999999</v>
      </c>
      <c r="Y221" s="64">
        <v>475889.95293916611</v>
      </c>
      <c r="Z221" s="64">
        <v>1490962.612060834</v>
      </c>
      <c r="AA221" s="64">
        <v>1393.2349999999999</v>
      </c>
      <c r="AB221" s="64">
        <v>7367858.6950000012</v>
      </c>
      <c r="AC221" s="78">
        <f>+AB221+AB220+AB219</f>
        <v>24980100.284000002</v>
      </c>
    </row>
    <row r="222" spans="1:29" x14ac:dyDescent="0.25">
      <c r="A222" s="56" t="s">
        <v>75</v>
      </c>
      <c r="B222" s="56" t="s">
        <v>81</v>
      </c>
      <c r="C222" s="73">
        <v>107142728.88899998</v>
      </c>
      <c r="D222" s="65">
        <v>43494124.989316665</v>
      </c>
      <c r="E222" s="65">
        <v>10873931.843999999</v>
      </c>
      <c r="F222" s="65">
        <v>32620193.145316664</v>
      </c>
      <c r="G222" s="65">
        <v>30686589.408293333</v>
      </c>
      <c r="H222" s="65">
        <v>25722894.669000003</v>
      </c>
      <c r="I222" s="65">
        <v>4963694.7392933322</v>
      </c>
      <c r="J222" s="65">
        <v>7080818</v>
      </c>
      <c r="K222" s="65">
        <v>106191.4963900079</v>
      </c>
      <c r="L222" s="65">
        <v>0</v>
      </c>
      <c r="M222" s="65">
        <v>0</v>
      </c>
      <c r="N222" s="65">
        <v>5065901.9949999992</v>
      </c>
      <c r="O222" s="65">
        <v>1844428</v>
      </c>
      <c r="P222" s="65">
        <v>3747952</v>
      </c>
      <c r="Q222" s="65">
        <v>0</v>
      </c>
      <c r="R222" s="65">
        <v>15116723</v>
      </c>
      <c r="S222" s="65">
        <v>7543067</v>
      </c>
      <c r="T222" s="65">
        <v>7573656</v>
      </c>
      <c r="U222" s="65"/>
      <c r="V222" s="65"/>
      <c r="W222" s="65"/>
      <c r="X222" s="65">
        <v>19568634.345928002</v>
      </c>
      <c r="Y222" s="65">
        <v>4582127.5683438098</v>
      </c>
      <c r="Z222" s="65">
        <v>14986506.777584188</v>
      </c>
      <c r="AA222" s="65">
        <v>22459.593000000001</v>
      </c>
      <c r="AB222" s="65">
        <v>126733822.82792801</v>
      </c>
    </row>
    <row r="223" spans="1:29" x14ac:dyDescent="0.25">
      <c r="A223" s="56">
        <v>2017</v>
      </c>
      <c r="B223" s="68" t="s">
        <v>67</v>
      </c>
      <c r="C223" s="74">
        <v>13552459.203000002</v>
      </c>
      <c r="D223" s="74">
        <v>4399450.5121761207</v>
      </c>
      <c r="E223" s="74">
        <v>66891.808000000005</v>
      </c>
      <c r="F223" s="74">
        <v>4332558.7041761205</v>
      </c>
      <c r="G223" s="74">
        <v>6695260.8332842002</v>
      </c>
      <c r="H223" s="74">
        <v>5970540.5880000005</v>
      </c>
      <c r="I223" s="74">
        <v>724720.2452841996</v>
      </c>
      <c r="J223" s="74">
        <v>672162</v>
      </c>
      <c r="K223" s="74">
        <v>6770.7475396806512</v>
      </c>
      <c r="L223" s="74">
        <v>0</v>
      </c>
      <c r="M223" s="74">
        <v>0</v>
      </c>
      <c r="N223" s="74">
        <v>9016.1099999999988</v>
      </c>
      <c r="O223" s="74">
        <v>407589</v>
      </c>
      <c r="P223" s="74">
        <v>321309</v>
      </c>
      <c r="Q223" s="74">
        <v>0</v>
      </c>
      <c r="R223" s="74">
        <v>1040901</v>
      </c>
      <c r="S223" s="74">
        <v>17970</v>
      </c>
      <c r="T223" s="74">
        <v>1022931</v>
      </c>
      <c r="U223" s="74">
        <v>0</v>
      </c>
      <c r="V223" s="74">
        <v>0</v>
      </c>
      <c r="W223" s="74">
        <v>0</v>
      </c>
      <c r="X223" s="74">
        <v>1573988.7849999999</v>
      </c>
      <c r="Y223" s="74">
        <v>339674.5518012314</v>
      </c>
      <c r="Z223" s="74">
        <v>1234314.2331987685</v>
      </c>
      <c r="AA223" s="74">
        <v>2833.4720000000002</v>
      </c>
      <c r="AB223" s="74">
        <v>15129281.460000001</v>
      </c>
    </row>
    <row r="224" spans="1:29" x14ac:dyDescent="0.25">
      <c r="A224" s="56">
        <v>2017</v>
      </c>
      <c r="B224" s="64" t="s">
        <v>68</v>
      </c>
      <c r="C224" s="75">
        <v>5463138.733</v>
      </c>
      <c r="D224" s="75">
        <v>4151814.6318956423</v>
      </c>
      <c r="E224" s="75">
        <v>1356497.0589999999</v>
      </c>
      <c r="F224" s="75">
        <v>2795317.5728956424</v>
      </c>
      <c r="G224" s="75">
        <v>555899.06311852613</v>
      </c>
      <c r="H224" s="75">
        <v>230698.95</v>
      </c>
      <c r="I224" s="75">
        <v>325200.11311852612</v>
      </c>
      <c r="J224" s="75">
        <v>554699</v>
      </c>
      <c r="K224" s="75">
        <v>6635.8409858316245</v>
      </c>
      <c r="L224" s="75">
        <v>0</v>
      </c>
      <c r="M224" s="75">
        <v>0</v>
      </c>
      <c r="N224" s="75">
        <v>7752.1969999999992</v>
      </c>
      <c r="O224" s="75">
        <v>15023</v>
      </c>
      <c r="P224" s="75">
        <v>138001</v>
      </c>
      <c r="Q224" s="75">
        <v>0</v>
      </c>
      <c r="R224" s="75">
        <v>33314</v>
      </c>
      <c r="S224" s="75">
        <v>21167</v>
      </c>
      <c r="T224" s="75">
        <v>12147</v>
      </c>
      <c r="U224" s="75">
        <v>0</v>
      </c>
      <c r="V224" s="75">
        <v>0</v>
      </c>
      <c r="W224" s="75">
        <v>0</v>
      </c>
      <c r="X224" s="75">
        <v>1661913.8370000001</v>
      </c>
      <c r="Y224" s="75">
        <v>334339.35112300119</v>
      </c>
      <c r="Z224" s="75">
        <v>1327574.4858769989</v>
      </c>
      <c r="AA224" s="75">
        <v>1182.739</v>
      </c>
      <c r="AB224" s="75">
        <v>7126235.3090000004</v>
      </c>
    </row>
    <row r="225" spans="1:29" x14ac:dyDescent="0.25">
      <c r="A225" s="56">
        <v>2017</v>
      </c>
      <c r="B225" s="68" t="s">
        <v>21</v>
      </c>
      <c r="C225" s="74">
        <v>8466785.652999999</v>
      </c>
      <c r="D225" s="74">
        <v>3127634.3994443687</v>
      </c>
      <c r="E225" s="74">
        <v>82750.576000000001</v>
      </c>
      <c r="F225" s="74">
        <v>3044883.8234443688</v>
      </c>
      <c r="G225" s="74">
        <v>4384028.9235846577</v>
      </c>
      <c r="H225" s="74">
        <v>4008250.5060000001</v>
      </c>
      <c r="I225" s="74">
        <v>375778.41758465802</v>
      </c>
      <c r="J225" s="74">
        <v>534201</v>
      </c>
      <c r="K225" s="74">
        <v>7312.4059709730445</v>
      </c>
      <c r="L225" s="74">
        <v>0</v>
      </c>
      <c r="M225" s="74">
        <v>0</v>
      </c>
      <c r="N225" s="74">
        <v>10775.924000000001</v>
      </c>
      <c r="O225" s="74">
        <v>306565</v>
      </c>
      <c r="P225" s="74">
        <v>61487</v>
      </c>
      <c r="Q225" s="74">
        <v>0</v>
      </c>
      <c r="R225" s="74">
        <v>34781</v>
      </c>
      <c r="S225" s="74">
        <v>25695</v>
      </c>
      <c r="T225" s="74">
        <v>9086</v>
      </c>
      <c r="U225" s="74">
        <v>0</v>
      </c>
      <c r="V225" s="74">
        <v>0</v>
      </c>
      <c r="W225" s="74">
        <v>0</v>
      </c>
      <c r="X225" s="74">
        <v>1685961.4850000001</v>
      </c>
      <c r="Y225" s="74">
        <v>322877.58986747271</v>
      </c>
      <c r="Z225" s="74">
        <v>1363083.8951325275</v>
      </c>
      <c r="AA225" s="74">
        <v>2404.2089999999998</v>
      </c>
      <c r="AB225" s="74">
        <v>10155151.346999999</v>
      </c>
      <c r="AC225" s="78">
        <f>+AB225+AB224+AB223</f>
        <v>32410668.116</v>
      </c>
    </row>
    <row r="226" spans="1:29" x14ac:dyDescent="0.25">
      <c r="A226" s="56">
        <v>2017</v>
      </c>
      <c r="B226" s="64" t="s">
        <v>69</v>
      </c>
      <c r="C226" s="75">
        <v>12237599.991</v>
      </c>
      <c r="D226" s="75">
        <v>8677771.1776176337</v>
      </c>
      <c r="E226" s="75">
        <v>5238987.0029999996</v>
      </c>
      <c r="F226" s="75">
        <v>3438784.1746176337</v>
      </c>
      <c r="G226" s="75">
        <v>663796.99503554963</v>
      </c>
      <c r="H226" s="75">
        <v>215484.788</v>
      </c>
      <c r="I226" s="75">
        <v>448312.20703554963</v>
      </c>
      <c r="J226" s="75">
        <v>536923</v>
      </c>
      <c r="K226" s="75">
        <v>6780.0113468172813</v>
      </c>
      <c r="L226" s="75">
        <v>0</v>
      </c>
      <c r="M226" s="75">
        <v>0</v>
      </c>
      <c r="N226" s="75">
        <v>20659.806999999997</v>
      </c>
      <c r="O226" s="75">
        <v>9046</v>
      </c>
      <c r="P226" s="75">
        <v>125363</v>
      </c>
      <c r="Q226" s="75">
        <v>0</v>
      </c>
      <c r="R226" s="75">
        <v>2197260</v>
      </c>
      <c r="S226" s="75">
        <v>2170417</v>
      </c>
      <c r="T226" s="75">
        <v>26843</v>
      </c>
      <c r="U226" s="75">
        <v>0</v>
      </c>
      <c r="V226" s="75">
        <v>0</v>
      </c>
      <c r="W226" s="75">
        <v>0</v>
      </c>
      <c r="X226" s="75">
        <v>1799430.1029999999</v>
      </c>
      <c r="Y226" s="75">
        <v>355362.58945921465</v>
      </c>
      <c r="Z226" s="75">
        <v>1444067.5135407853</v>
      </c>
      <c r="AA226" s="75">
        <v>1947.7619999999999</v>
      </c>
      <c r="AB226" s="75">
        <v>14038977.856000001</v>
      </c>
    </row>
    <row r="227" spans="1:29" x14ac:dyDescent="0.25">
      <c r="A227" s="56">
        <v>2017</v>
      </c>
      <c r="B227" s="68" t="s">
        <v>70</v>
      </c>
      <c r="C227" s="74">
        <v>12728626.893999999</v>
      </c>
      <c r="D227" s="74">
        <v>3783719.8498555878</v>
      </c>
      <c r="E227" s="74">
        <v>600008.19499999995</v>
      </c>
      <c r="F227" s="74">
        <v>3183711.654855588</v>
      </c>
      <c r="G227" s="74">
        <v>5628427.3835849101</v>
      </c>
      <c r="H227" s="74">
        <v>5248686.1459999997</v>
      </c>
      <c r="I227" s="74">
        <v>379741.23758491076</v>
      </c>
      <c r="J227" s="74">
        <v>705692</v>
      </c>
      <c r="K227" s="74">
        <v>5668.1985595015922</v>
      </c>
      <c r="L227" s="74">
        <v>0</v>
      </c>
      <c r="M227" s="74">
        <v>0</v>
      </c>
      <c r="N227" s="74">
        <v>1903337.4620000001</v>
      </c>
      <c r="O227" s="74">
        <v>299665</v>
      </c>
      <c r="P227" s="74">
        <v>142882</v>
      </c>
      <c r="Q227" s="74">
        <v>194022</v>
      </c>
      <c r="R227" s="74">
        <v>65213</v>
      </c>
      <c r="S227" s="74">
        <v>59169</v>
      </c>
      <c r="T227" s="74">
        <v>6044</v>
      </c>
      <c r="U227" s="74">
        <v>0</v>
      </c>
      <c r="V227" s="74">
        <v>0</v>
      </c>
      <c r="W227" s="74">
        <v>0</v>
      </c>
      <c r="X227" s="74">
        <v>1588280.2039999999</v>
      </c>
      <c r="Y227" s="74">
        <v>291686.28487578291</v>
      </c>
      <c r="Z227" s="74">
        <v>1296593.919124217</v>
      </c>
      <c r="AA227" s="74">
        <v>1715.402</v>
      </c>
      <c r="AB227" s="74">
        <v>14318622.5</v>
      </c>
    </row>
    <row r="228" spans="1:29" x14ac:dyDescent="0.25">
      <c r="A228" s="56">
        <v>2017</v>
      </c>
      <c r="B228" s="64" t="s">
        <v>22</v>
      </c>
      <c r="C228" s="75">
        <v>11643358.077</v>
      </c>
      <c r="D228" s="75">
        <v>8580800.111293545</v>
      </c>
      <c r="E228" s="75">
        <v>5233362.4869999997</v>
      </c>
      <c r="F228" s="75">
        <v>3347437.6242935448</v>
      </c>
      <c r="G228" s="75">
        <v>720039.22276924807</v>
      </c>
      <c r="H228" s="75">
        <v>276248.99300000002</v>
      </c>
      <c r="I228" s="75">
        <v>443790.22976924805</v>
      </c>
      <c r="J228" s="75">
        <v>557246</v>
      </c>
      <c r="K228" s="75">
        <v>6075.8409372070018</v>
      </c>
      <c r="L228" s="75">
        <v>0</v>
      </c>
      <c r="M228" s="75">
        <v>0</v>
      </c>
      <c r="N228" s="75">
        <v>62033.902000000002</v>
      </c>
      <c r="O228" s="75">
        <v>12030</v>
      </c>
      <c r="P228" s="75">
        <v>110166</v>
      </c>
      <c r="Q228" s="75">
        <v>1</v>
      </c>
      <c r="R228" s="75">
        <v>1594966</v>
      </c>
      <c r="S228" s="75">
        <v>1590916</v>
      </c>
      <c r="T228" s="75">
        <v>4050</v>
      </c>
      <c r="U228" s="75">
        <v>0</v>
      </c>
      <c r="V228" s="75">
        <v>0</v>
      </c>
      <c r="W228" s="75">
        <v>0</v>
      </c>
      <c r="X228" s="75">
        <v>1733747.824</v>
      </c>
      <c r="Y228" s="75">
        <v>324584.0985408249</v>
      </c>
      <c r="Z228" s="75">
        <v>1409163.7254591752</v>
      </c>
      <c r="AA228" s="75">
        <v>2788.8589999999999</v>
      </c>
      <c r="AB228" s="75">
        <v>13379894.76</v>
      </c>
      <c r="AC228" s="78">
        <f>+AB228+AB227+AB226</f>
        <v>41737495.115999997</v>
      </c>
    </row>
    <row r="229" spans="1:29" x14ac:dyDescent="0.25">
      <c r="A229" s="56">
        <v>2017</v>
      </c>
      <c r="B229" s="19" t="s">
        <v>71</v>
      </c>
      <c r="C229" s="76">
        <v>9620368.1809999999</v>
      </c>
      <c r="D229" s="76">
        <v>3614536.2504307786</v>
      </c>
      <c r="E229" s="76">
        <v>162429.717</v>
      </c>
      <c r="F229" s="76">
        <v>3452106.5334307784</v>
      </c>
      <c r="G229" s="76">
        <v>4812144.8689623624</v>
      </c>
      <c r="H229" s="76">
        <v>4333141.6409999998</v>
      </c>
      <c r="I229" s="76">
        <v>479003.22796236293</v>
      </c>
      <c r="J229" s="76">
        <v>552466</v>
      </c>
      <c r="K229" s="76">
        <v>7614.7166068591869</v>
      </c>
      <c r="L229" s="76">
        <v>0</v>
      </c>
      <c r="M229" s="76">
        <v>0</v>
      </c>
      <c r="N229" s="76">
        <v>25731.345000000001</v>
      </c>
      <c r="O229" s="76">
        <v>336867</v>
      </c>
      <c r="P229" s="76">
        <v>113842</v>
      </c>
      <c r="Q229" s="76">
        <v>105966</v>
      </c>
      <c r="R229" s="76">
        <v>51200</v>
      </c>
      <c r="S229" s="76">
        <v>47547</v>
      </c>
      <c r="T229" s="76">
        <v>3653</v>
      </c>
      <c r="U229" s="76">
        <v>0</v>
      </c>
      <c r="V229" s="76">
        <v>0</v>
      </c>
      <c r="W229" s="76">
        <v>0</v>
      </c>
      <c r="X229" s="76">
        <v>1756839.291</v>
      </c>
      <c r="Y229" s="76">
        <v>345409.38918961817</v>
      </c>
      <c r="Z229" s="76">
        <v>1411429.9018103818</v>
      </c>
      <c r="AA229" s="76">
        <v>3562.5859999999998</v>
      </c>
      <c r="AB229" s="76">
        <v>11380770.057999998</v>
      </c>
    </row>
    <row r="230" spans="1:29" x14ac:dyDescent="0.25">
      <c r="A230" s="56">
        <v>2017</v>
      </c>
      <c r="B230" s="64" t="s">
        <v>72</v>
      </c>
      <c r="C230" s="75">
        <v>5819547.4190000007</v>
      </c>
      <c r="D230" s="75">
        <v>4186821.8674034933</v>
      </c>
      <c r="E230" s="75">
        <v>692500.88800000004</v>
      </c>
      <c r="F230" s="75">
        <v>3494320.979403493</v>
      </c>
      <c r="G230" s="75">
        <v>687457.57254071627</v>
      </c>
      <c r="H230" s="75">
        <v>236416.989</v>
      </c>
      <c r="I230" s="75">
        <v>451040.58354071621</v>
      </c>
      <c r="J230" s="75">
        <v>658050</v>
      </c>
      <c r="K230" s="75">
        <v>6320.411055791139</v>
      </c>
      <c r="L230" s="75">
        <v>0</v>
      </c>
      <c r="M230" s="75">
        <v>0</v>
      </c>
      <c r="N230" s="75">
        <v>107034.568</v>
      </c>
      <c r="O230" s="75">
        <v>15310</v>
      </c>
      <c r="P230" s="75">
        <v>120146</v>
      </c>
      <c r="Q230" s="75">
        <v>59</v>
      </c>
      <c r="R230" s="75">
        <v>38348</v>
      </c>
      <c r="S230" s="75">
        <v>30790</v>
      </c>
      <c r="T230" s="75">
        <v>7558</v>
      </c>
      <c r="U230" s="75">
        <v>0</v>
      </c>
      <c r="V230" s="75">
        <v>0</v>
      </c>
      <c r="W230" s="75">
        <v>0</v>
      </c>
      <c r="X230" s="75">
        <v>1958079.9390000002</v>
      </c>
      <c r="Y230" s="75">
        <v>392502.76805505448</v>
      </c>
      <c r="Z230" s="75">
        <v>1565577.1709449457</v>
      </c>
      <c r="AA230" s="75">
        <v>3823.192</v>
      </c>
      <c r="AB230" s="75">
        <v>7781450.5500000007</v>
      </c>
    </row>
    <row r="231" spans="1:29" x14ac:dyDescent="0.25">
      <c r="A231" s="56">
        <v>2017</v>
      </c>
      <c r="B231" s="19" t="s">
        <v>23</v>
      </c>
      <c r="C231" s="76">
        <v>13590556.961999997</v>
      </c>
      <c r="D231" s="76">
        <v>4458306.8857296528</v>
      </c>
      <c r="E231" s="76">
        <v>944076.21400000004</v>
      </c>
      <c r="F231" s="76">
        <v>3514230.6717296531</v>
      </c>
      <c r="G231" s="76">
        <v>6396554.8293491853</v>
      </c>
      <c r="H231" s="76">
        <v>5926770.6569999997</v>
      </c>
      <c r="I231" s="76">
        <v>469784.17234918557</v>
      </c>
      <c r="J231" s="76">
        <v>569563</v>
      </c>
      <c r="K231" s="76">
        <v>6654.7179211610128</v>
      </c>
      <c r="L231" s="76">
        <v>0</v>
      </c>
      <c r="M231" s="76">
        <v>0</v>
      </c>
      <c r="N231" s="76">
        <v>1588172.5290000001</v>
      </c>
      <c r="O231" s="76">
        <v>334603</v>
      </c>
      <c r="P231" s="76">
        <v>120485</v>
      </c>
      <c r="Q231" s="76">
        <v>86601</v>
      </c>
      <c r="R231" s="76">
        <v>29616</v>
      </c>
      <c r="S231" s="76">
        <v>27609</v>
      </c>
      <c r="T231" s="76">
        <v>2007</v>
      </c>
      <c r="U231" s="76">
        <v>0</v>
      </c>
      <c r="V231" s="76">
        <v>0</v>
      </c>
      <c r="W231" s="76">
        <v>0</v>
      </c>
      <c r="X231" s="76">
        <v>1809859.395</v>
      </c>
      <c r="Y231" s="76">
        <v>375889.82479004387</v>
      </c>
      <c r="Z231" s="76">
        <v>1433969.570209956</v>
      </c>
      <c r="AA231" s="76">
        <v>64034.652000000002</v>
      </c>
      <c r="AB231" s="76">
        <v>15464451.008999998</v>
      </c>
      <c r="AC231" s="78">
        <f>+AB231+AB230+AB229</f>
        <v>34626671.616999999</v>
      </c>
    </row>
    <row r="232" spans="1:29" x14ac:dyDescent="0.25">
      <c r="A232" s="56">
        <v>2017</v>
      </c>
      <c r="B232" s="64" t="s">
        <v>73</v>
      </c>
      <c r="C232" s="75">
        <v>5801681.7350000003</v>
      </c>
      <c r="D232" s="75">
        <v>4098008.3740201052</v>
      </c>
      <c r="E232" s="75">
        <v>472740.14500000002</v>
      </c>
      <c r="F232" s="75">
        <v>3625268.2290201052</v>
      </c>
      <c r="G232" s="75">
        <v>802137.18770885491</v>
      </c>
      <c r="H232" s="75">
        <v>315302.50699999998</v>
      </c>
      <c r="I232" s="75">
        <v>486834.68070885498</v>
      </c>
      <c r="J232" s="75">
        <v>686393</v>
      </c>
      <c r="K232" s="75">
        <v>6220.5012710398078</v>
      </c>
      <c r="L232" s="75">
        <v>0</v>
      </c>
      <c r="M232" s="75">
        <v>0</v>
      </c>
      <c r="N232" s="75">
        <v>54882.671999999999</v>
      </c>
      <c r="O232" s="75">
        <v>14289</v>
      </c>
      <c r="P232" s="75">
        <v>115255</v>
      </c>
      <c r="Q232" s="75">
        <v>0</v>
      </c>
      <c r="R232" s="75">
        <v>24496</v>
      </c>
      <c r="S232" s="75">
        <v>22304</v>
      </c>
      <c r="T232" s="75">
        <v>2192</v>
      </c>
      <c r="U232" s="75">
        <v>0</v>
      </c>
      <c r="V232" s="75">
        <v>0</v>
      </c>
      <c r="W232" s="75">
        <v>0</v>
      </c>
      <c r="X232" s="75">
        <v>1855307.6239999998</v>
      </c>
      <c r="Y232" s="75">
        <v>383119.61377907812</v>
      </c>
      <c r="Z232" s="75">
        <v>1472188.0102209218</v>
      </c>
      <c r="AA232" s="75">
        <v>19037.191999999999</v>
      </c>
      <c r="AB232" s="75">
        <v>7676026.551</v>
      </c>
    </row>
    <row r="233" spans="1:29" x14ac:dyDescent="0.25">
      <c r="A233" s="56">
        <v>2017</v>
      </c>
      <c r="B233" s="68" t="s">
        <v>74</v>
      </c>
      <c r="C233" s="74">
        <v>10203803.652000001</v>
      </c>
      <c r="D233" s="74">
        <v>3725264.9421557495</v>
      </c>
      <c r="E233" s="74">
        <v>110338.682</v>
      </c>
      <c r="F233" s="74">
        <v>3614926.2601557495</v>
      </c>
      <c r="G233" s="74">
        <v>5291502.6241704393</v>
      </c>
      <c r="H233" s="74">
        <v>4793184.2719999999</v>
      </c>
      <c r="I233" s="74">
        <v>498318.35217043915</v>
      </c>
      <c r="J233" s="74">
        <v>561306</v>
      </c>
      <c r="K233" s="74">
        <v>6283.8616738110459</v>
      </c>
      <c r="L233" s="74">
        <v>0</v>
      </c>
      <c r="M233" s="74">
        <v>0</v>
      </c>
      <c r="N233" s="74">
        <v>49725.224000000002</v>
      </c>
      <c r="O233" s="74">
        <v>329618</v>
      </c>
      <c r="P233" s="74">
        <v>131113</v>
      </c>
      <c r="Q233" s="74">
        <v>90213</v>
      </c>
      <c r="R233" s="74">
        <v>18777</v>
      </c>
      <c r="S233" s="74">
        <v>16159</v>
      </c>
      <c r="T233" s="74">
        <v>2618</v>
      </c>
      <c r="U233" s="74">
        <v>0</v>
      </c>
      <c r="V233" s="74">
        <v>0</v>
      </c>
      <c r="W233" s="74">
        <v>0</v>
      </c>
      <c r="X233" s="74">
        <v>1948049.8289999994</v>
      </c>
      <c r="Y233" s="74">
        <v>382248.52057966695</v>
      </c>
      <c r="Z233" s="74">
        <v>1565801.3084203326</v>
      </c>
      <c r="AA233" s="74">
        <v>11657.772999999999</v>
      </c>
      <c r="AB233" s="74">
        <v>12163511.254000001</v>
      </c>
    </row>
    <row r="234" spans="1:29" x14ac:dyDescent="0.25">
      <c r="A234" s="56">
        <v>2017</v>
      </c>
      <c r="B234" s="64" t="s">
        <v>24</v>
      </c>
      <c r="C234" s="75">
        <v>5765672.0329999998</v>
      </c>
      <c r="D234" s="75">
        <v>3850519.0330971205</v>
      </c>
      <c r="E234" s="75">
        <v>110551.961</v>
      </c>
      <c r="F234" s="75">
        <v>3739967.0720971203</v>
      </c>
      <c r="G234" s="75">
        <v>879314.5237850647</v>
      </c>
      <c r="H234" s="75">
        <v>345423.50400000002</v>
      </c>
      <c r="I234" s="75">
        <v>533891.01978506462</v>
      </c>
      <c r="J234" s="75">
        <v>711961</v>
      </c>
      <c r="K234" s="75">
        <v>7324.7661178152875</v>
      </c>
      <c r="L234" s="75">
        <v>0</v>
      </c>
      <c r="M234" s="75">
        <v>0</v>
      </c>
      <c r="N234" s="75">
        <v>136362.71</v>
      </c>
      <c r="O234" s="75">
        <v>27287</v>
      </c>
      <c r="P234" s="75">
        <v>119423</v>
      </c>
      <c r="Q234" s="75">
        <v>0</v>
      </c>
      <c r="R234" s="75">
        <v>33480</v>
      </c>
      <c r="S234" s="75">
        <v>28669</v>
      </c>
      <c r="T234" s="75">
        <v>4811</v>
      </c>
      <c r="U234" s="75">
        <v>0</v>
      </c>
      <c r="V234" s="75">
        <v>0</v>
      </c>
      <c r="W234" s="75">
        <v>0</v>
      </c>
      <c r="X234" s="75">
        <v>2042983.264</v>
      </c>
      <c r="Y234" s="75">
        <v>415214.52122530254</v>
      </c>
      <c r="Z234" s="75">
        <v>1627768.7427746975</v>
      </c>
      <c r="AA234" s="75">
        <v>7233.9589999999998</v>
      </c>
      <c r="AB234" s="75">
        <v>7815889.2560000001</v>
      </c>
      <c r="AC234" s="78">
        <f>+AB234+AB233+AB232</f>
        <v>27655427.061000001</v>
      </c>
    </row>
    <row r="235" spans="1:29" x14ac:dyDescent="0.25">
      <c r="A235" s="56" t="s">
        <v>75</v>
      </c>
      <c r="B235" s="56" t="s">
        <v>82</v>
      </c>
      <c r="C235" s="73">
        <v>114893598.53299999</v>
      </c>
      <c r="D235" s="73">
        <v>56654648.035119802</v>
      </c>
      <c r="E235" s="73">
        <v>15071134.734999998</v>
      </c>
      <c r="F235" s="73">
        <v>41583513.300119802</v>
      </c>
      <c r="G235" s="73">
        <v>37516564.027893715</v>
      </c>
      <c r="H235" s="73">
        <v>31900149.541000001</v>
      </c>
      <c r="I235" s="73">
        <v>5616414.4868937163</v>
      </c>
      <c r="J235" s="73">
        <v>7300662</v>
      </c>
      <c r="K235" s="73">
        <v>79662.019986488667</v>
      </c>
      <c r="L235" s="73">
        <v>0</v>
      </c>
      <c r="M235" s="73">
        <v>0</v>
      </c>
      <c r="N235" s="73">
        <v>3975484.4499999997</v>
      </c>
      <c r="O235" s="73">
        <v>2107892</v>
      </c>
      <c r="P235" s="73">
        <v>1619472</v>
      </c>
      <c r="Q235" s="73">
        <v>476862</v>
      </c>
      <c r="R235" s="73">
        <v>5162352</v>
      </c>
      <c r="S235" s="73">
        <v>4058412</v>
      </c>
      <c r="T235" s="73">
        <v>1103940</v>
      </c>
      <c r="U235" s="73"/>
      <c r="V235" s="73"/>
      <c r="W235" s="73"/>
      <c r="X235" s="73">
        <v>21414441.579999994</v>
      </c>
      <c r="Y235" s="73">
        <v>4262909.1032862915</v>
      </c>
      <c r="Z235" s="73">
        <v>17151532.47671371</v>
      </c>
      <c r="AA235" s="73">
        <v>122221.79700000001</v>
      </c>
      <c r="AB235" s="73">
        <v>136430261.91000003</v>
      </c>
    </row>
    <row r="236" spans="1:29" x14ac:dyDescent="0.25">
      <c r="A236" s="56">
        <v>2018</v>
      </c>
      <c r="B236" s="68" t="s">
        <v>67</v>
      </c>
      <c r="C236" s="74">
        <v>14494083</v>
      </c>
      <c r="D236" s="74">
        <v>5381806</v>
      </c>
      <c r="E236" s="74">
        <v>73408</v>
      </c>
      <c r="F236" s="74">
        <v>5308398</v>
      </c>
      <c r="G236" s="74">
        <v>7823153</v>
      </c>
      <c r="H236" s="74">
        <v>6901643</v>
      </c>
      <c r="I236" s="74">
        <v>921510</v>
      </c>
      <c r="J236" s="74">
        <v>683189</v>
      </c>
      <c r="K236" s="74">
        <v>5787</v>
      </c>
      <c r="L236" s="74">
        <v>0</v>
      </c>
      <c r="M236" s="74">
        <v>0</v>
      </c>
      <c r="N236" s="74">
        <v>19467</v>
      </c>
      <c r="O236" s="74">
        <v>388824</v>
      </c>
      <c r="P236" s="74">
        <v>132480</v>
      </c>
      <c r="Q236" s="74">
        <v>45635</v>
      </c>
      <c r="R236" s="74">
        <v>13742</v>
      </c>
      <c r="S236" s="74">
        <v>11640</v>
      </c>
      <c r="T236" s="74">
        <v>2102</v>
      </c>
      <c r="U236" s="74">
        <v>0</v>
      </c>
      <c r="V236" s="74">
        <v>0</v>
      </c>
      <c r="W236" s="74">
        <v>0</v>
      </c>
      <c r="X236" s="74">
        <v>1653485</v>
      </c>
      <c r="Y236" s="74">
        <v>319402</v>
      </c>
      <c r="Z236" s="74">
        <v>1334083</v>
      </c>
      <c r="AA236" s="74">
        <v>5</v>
      </c>
      <c r="AB236" s="74">
        <v>16147573</v>
      </c>
    </row>
    <row r="237" spans="1:29" x14ac:dyDescent="0.25">
      <c r="A237" s="56">
        <v>2018</v>
      </c>
      <c r="B237" s="64" t="s">
        <v>68</v>
      </c>
      <c r="C237" s="75">
        <v>6234493</v>
      </c>
      <c r="D237" s="75">
        <v>4797724</v>
      </c>
      <c r="E237" s="75">
        <v>1761942</v>
      </c>
      <c r="F237" s="75">
        <v>3035782</v>
      </c>
      <c r="G237" s="75">
        <v>681256</v>
      </c>
      <c r="H237" s="75">
        <v>295712</v>
      </c>
      <c r="I237" s="75">
        <v>385544</v>
      </c>
      <c r="J237" s="75">
        <v>584943</v>
      </c>
      <c r="K237" s="75">
        <v>6634</v>
      </c>
      <c r="L237" s="75">
        <v>0</v>
      </c>
      <c r="M237" s="75">
        <v>0</v>
      </c>
      <c r="N237" s="75">
        <v>12662</v>
      </c>
      <c r="O237" s="75">
        <v>12258</v>
      </c>
      <c r="P237" s="75">
        <v>118109</v>
      </c>
      <c r="Q237" s="75">
        <v>0</v>
      </c>
      <c r="R237" s="75">
        <v>20907</v>
      </c>
      <c r="S237" s="75">
        <v>18877</v>
      </c>
      <c r="T237" s="75">
        <v>2030</v>
      </c>
      <c r="U237" s="75">
        <v>0</v>
      </c>
      <c r="V237" s="75">
        <v>0</v>
      </c>
      <c r="W237" s="75">
        <v>0</v>
      </c>
      <c r="X237" s="75">
        <v>1719017</v>
      </c>
      <c r="Y237" s="75">
        <v>302463</v>
      </c>
      <c r="Z237" s="77">
        <v>1416554</v>
      </c>
      <c r="AA237" s="75">
        <v>0</v>
      </c>
      <c r="AB237" s="75">
        <v>7953510</v>
      </c>
    </row>
    <row r="238" spans="1:29" x14ac:dyDescent="0.25">
      <c r="A238" s="56">
        <v>2018</v>
      </c>
      <c r="B238" s="19" t="s">
        <v>21</v>
      </c>
      <c r="C238" s="76">
        <v>9360083.8000000007</v>
      </c>
      <c r="D238" s="76">
        <v>3450864</v>
      </c>
      <c r="E238" s="76">
        <v>136235</v>
      </c>
      <c r="F238" s="76">
        <v>3314629</v>
      </c>
      <c r="G238" s="76">
        <v>4793462</v>
      </c>
      <c r="H238" s="76">
        <v>4360384</v>
      </c>
      <c r="I238" s="76">
        <v>433078</v>
      </c>
      <c r="J238" s="76">
        <v>581312</v>
      </c>
      <c r="K238" s="76">
        <v>6509</v>
      </c>
      <c r="L238" s="76">
        <v>0</v>
      </c>
      <c r="M238" s="76">
        <v>0</v>
      </c>
      <c r="N238" s="76">
        <v>17584.400000000001</v>
      </c>
      <c r="O238" s="76">
        <v>328767</v>
      </c>
      <c r="P238" s="76">
        <v>118190.39999999999</v>
      </c>
      <c r="Q238" s="76">
        <v>45875</v>
      </c>
      <c r="R238" s="76">
        <v>17520</v>
      </c>
      <c r="S238" s="76">
        <v>16203</v>
      </c>
      <c r="T238" s="76">
        <v>1317</v>
      </c>
      <c r="U238" s="76">
        <v>0</v>
      </c>
      <c r="V238" s="76">
        <v>0</v>
      </c>
      <c r="W238" s="76">
        <v>0</v>
      </c>
      <c r="X238" s="76">
        <v>1606683</v>
      </c>
      <c r="Y238" s="76">
        <v>280180</v>
      </c>
      <c r="Z238" s="76">
        <v>1326503</v>
      </c>
      <c r="AA238" s="76">
        <v>0.39500000000000002</v>
      </c>
      <c r="AB238" s="76">
        <v>10966767.195</v>
      </c>
      <c r="AC238" s="78">
        <f>+AB238+AB237+AB236</f>
        <v>35067850.195</v>
      </c>
    </row>
    <row r="239" spans="1:29" x14ac:dyDescent="0.25">
      <c r="A239" s="56">
        <v>2018</v>
      </c>
      <c r="B239" s="61" t="s">
        <v>69</v>
      </c>
      <c r="C239" s="77">
        <v>11196903</v>
      </c>
      <c r="D239" s="77">
        <v>9734693</v>
      </c>
      <c r="E239" s="77">
        <v>6020160</v>
      </c>
      <c r="F239" s="77">
        <v>3714533</v>
      </c>
      <c r="G239" s="77">
        <v>713238</v>
      </c>
      <c r="H239" s="77">
        <v>261492</v>
      </c>
      <c r="I239" s="77">
        <v>451746</v>
      </c>
      <c r="J239" s="77">
        <v>563543</v>
      </c>
      <c r="K239" s="77">
        <v>6006</v>
      </c>
      <c r="L239" s="77">
        <v>0</v>
      </c>
      <c r="M239" s="77">
        <v>0</v>
      </c>
      <c r="N239" s="77">
        <v>9826</v>
      </c>
      <c r="O239" s="77">
        <v>14792</v>
      </c>
      <c r="P239" s="77">
        <v>132075</v>
      </c>
      <c r="Q239" s="77">
        <v>0</v>
      </c>
      <c r="R239" s="77">
        <v>22730</v>
      </c>
      <c r="S239" s="77">
        <v>21099</v>
      </c>
      <c r="T239" s="77">
        <v>1631</v>
      </c>
      <c r="U239" s="77">
        <v>0</v>
      </c>
      <c r="V239" s="77">
        <v>0</v>
      </c>
      <c r="W239" s="77">
        <v>0</v>
      </c>
      <c r="X239" s="77">
        <v>1713625</v>
      </c>
      <c r="Y239" s="77">
        <v>270331</v>
      </c>
      <c r="Z239" s="77">
        <v>1443294</v>
      </c>
      <c r="AA239" s="77">
        <v>0</v>
      </c>
      <c r="AB239" s="77">
        <v>12910528</v>
      </c>
    </row>
    <row r="240" spans="1:29" x14ac:dyDescent="0.25">
      <c r="A240" s="56">
        <v>2018</v>
      </c>
      <c r="B240" s="68" t="s">
        <v>70</v>
      </c>
      <c r="C240" s="74">
        <v>11723467</v>
      </c>
      <c r="D240" s="74">
        <v>4340992</v>
      </c>
      <c r="E240" s="74">
        <v>631612</v>
      </c>
      <c r="F240" s="74">
        <v>3709380</v>
      </c>
      <c r="G240" s="74">
        <v>5939420</v>
      </c>
      <c r="H240" s="74">
        <v>5471838</v>
      </c>
      <c r="I240" s="74">
        <v>467582</v>
      </c>
      <c r="J240" s="74">
        <v>705169</v>
      </c>
      <c r="K240" s="74">
        <v>6388</v>
      </c>
      <c r="L240" s="74">
        <v>0</v>
      </c>
      <c r="M240" s="74">
        <v>0</v>
      </c>
      <c r="N240" s="74">
        <v>239658</v>
      </c>
      <c r="O240" s="74">
        <v>312126</v>
      </c>
      <c r="P240" s="74">
        <v>121294</v>
      </c>
      <c r="Q240" s="74">
        <v>44301</v>
      </c>
      <c r="R240" s="74">
        <v>14119</v>
      </c>
      <c r="S240" s="74">
        <v>12459</v>
      </c>
      <c r="T240" s="74">
        <v>1660</v>
      </c>
      <c r="U240" s="74">
        <v>0</v>
      </c>
      <c r="V240" s="74">
        <v>0</v>
      </c>
      <c r="W240" s="74">
        <v>0</v>
      </c>
      <c r="X240" s="74">
        <v>1784531</v>
      </c>
      <c r="Y240" s="74">
        <v>270061</v>
      </c>
      <c r="Z240" s="74">
        <v>1514470</v>
      </c>
      <c r="AA240" s="74">
        <v>1</v>
      </c>
      <c r="AB240" s="74">
        <v>13507999</v>
      </c>
    </row>
    <row r="241" spans="1:29" x14ac:dyDescent="0.25">
      <c r="A241" s="56">
        <v>2018</v>
      </c>
      <c r="B241" s="61" t="s">
        <v>22</v>
      </c>
      <c r="C241" s="77">
        <v>11024899</v>
      </c>
      <c r="D241" s="77">
        <v>9508312</v>
      </c>
      <c r="E241" s="77">
        <v>5728545</v>
      </c>
      <c r="F241" s="77">
        <v>3779767</v>
      </c>
      <c r="G241" s="77">
        <v>765280</v>
      </c>
      <c r="H241" s="77">
        <v>283617</v>
      </c>
      <c r="I241" s="77">
        <v>481663</v>
      </c>
      <c r="J241" s="77">
        <v>579313</v>
      </c>
      <c r="K241" s="77">
        <v>6588</v>
      </c>
      <c r="L241" s="77">
        <v>0</v>
      </c>
      <c r="M241" s="77">
        <v>0</v>
      </c>
      <c r="N241" s="77">
        <v>13213</v>
      </c>
      <c r="O241" s="77">
        <v>18621</v>
      </c>
      <c r="P241" s="77">
        <v>123981</v>
      </c>
      <c r="Q241" s="77">
        <v>0</v>
      </c>
      <c r="R241" s="77">
        <v>9591</v>
      </c>
      <c r="S241" s="77">
        <v>8292</v>
      </c>
      <c r="T241" s="77">
        <v>1299</v>
      </c>
      <c r="U241" s="77">
        <v>0</v>
      </c>
      <c r="V241" s="77">
        <v>0</v>
      </c>
      <c r="W241" s="77">
        <v>0</v>
      </c>
      <c r="X241" s="77">
        <v>1859169</v>
      </c>
      <c r="Y241" s="77">
        <v>289813</v>
      </c>
      <c r="Z241" s="77">
        <v>1569356</v>
      </c>
      <c r="AA241" s="77">
        <v>0</v>
      </c>
      <c r="AB241" s="77">
        <v>12884068</v>
      </c>
      <c r="AC241" s="78">
        <f>+AB241+AB240+AB239</f>
        <v>39302595</v>
      </c>
    </row>
    <row r="242" spans="1:29" x14ac:dyDescent="0.25">
      <c r="A242" s="56">
        <v>2018</v>
      </c>
      <c r="B242" s="19" t="s">
        <v>71</v>
      </c>
      <c r="C242" s="76">
        <v>10475498</v>
      </c>
      <c r="D242" s="76">
        <v>4156080</v>
      </c>
      <c r="E242" s="76">
        <v>206851</v>
      </c>
      <c r="F242" s="76">
        <v>3949229</v>
      </c>
      <c r="G242" s="76">
        <v>5048923</v>
      </c>
      <c r="H242" s="76">
        <v>4527723</v>
      </c>
      <c r="I242" s="76">
        <v>521200</v>
      </c>
      <c r="J242" s="76">
        <v>726742</v>
      </c>
      <c r="K242" s="76">
        <v>6708</v>
      </c>
      <c r="L242" s="76">
        <v>0</v>
      </c>
      <c r="M242" s="76">
        <v>0</v>
      </c>
      <c r="N242" s="76">
        <v>10289</v>
      </c>
      <c r="O242" s="76">
        <v>337238</v>
      </c>
      <c r="P242" s="76">
        <v>128169</v>
      </c>
      <c r="Q242" s="76">
        <v>51833</v>
      </c>
      <c r="R242" s="76">
        <v>9516</v>
      </c>
      <c r="S242" s="76">
        <v>8104</v>
      </c>
      <c r="T242" s="76">
        <v>1412</v>
      </c>
      <c r="U242" s="76">
        <v>0</v>
      </c>
      <c r="V242" s="76">
        <v>0</v>
      </c>
      <c r="W242" s="76">
        <v>0</v>
      </c>
      <c r="X242" s="76">
        <v>1788896</v>
      </c>
      <c r="Y242" s="76">
        <v>302346</v>
      </c>
      <c r="Z242" s="76">
        <v>1486550</v>
      </c>
      <c r="AA242" s="76">
        <v>0</v>
      </c>
      <c r="AB242" s="76">
        <v>12264394</v>
      </c>
    </row>
    <row r="243" spans="1:29" x14ac:dyDescent="0.25">
      <c r="A243" s="56">
        <v>2018</v>
      </c>
      <c r="B243" s="61" t="s">
        <v>72</v>
      </c>
      <c r="C243" s="77">
        <v>6866533</v>
      </c>
      <c r="D243" s="77">
        <v>5142677</v>
      </c>
      <c r="E243" s="77">
        <v>1189415</v>
      </c>
      <c r="F243" s="77">
        <v>3953262</v>
      </c>
      <c r="G243" s="77">
        <v>978257</v>
      </c>
      <c r="H243" s="77">
        <v>477965</v>
      </c>
      <c r="I243" s="77">
        <v>500292</v>
      </c>
      <c r="J243" s="77">
        <v>550797</v>
      </c>
      <c r="K243" s="77">
        <v>7110</v>
      </c>
      <c r="L243" s="77">
        <v>0</v>
      </c>
      <c r="M243" s="77">
        <v>0</v>
      </c>
      <c r="N243" s="77">
        <v>16767</v>
      </c>
      <c r="O243" s="77">
        <v>34748</v>
      </c>
      <c r="P243" s="77">
        <v>124985</v>
      </c>
      <c r="Q243" s="77">
        <v>1030</v>
      </c>
      <c r="R243" s="77">
        <v>10162</v>
      </c>
      <c r="S243" s="77">
        <v>9363</v>
      </c>
      <c r="T243" s="77">
        <v>799</v>
      </c>
      <c r="U243" s="77">
        <v>0</v>
      </c>
      <c r="V243" s="77">
        <v>0</v>
      </c>
      <c r="W243" s="77">
        <v>0</v>
      </c>
      <c r="X243" s="77">
        <v>2073457</v>
      </c>
      <c r="Y243" s="77">
        <v>363770</v>
      </c>
      <c r="Z243" s="77">
        <v>1709687</v>
      </c>
      <c r="AA243" s="77">
        <v>1</v>
      </c>
      <c r="AB243" s="77">
        <v>8939991</v>
      </c>
    </row>
    <row r="244" spans="1:29" x14ac:dyDescent="0.25">
      <c r="A244" s="56">
        <v>2018</v>
      </c>
      <c r="B244" s="19" t="s">
        <v>23</v>
      </c>
      <c r="C244" s="76">
        <v>13049128</v>
      </c>
      <c r="D244" s="76">
        <v>5082034</v>
      </c>
      <c r="E244" s="76">
        <v>1088086</v>
      </c>
      <c r="F244" s="76">
        <v>3993948</v>
      </c>
      <c r="G244" s="76">
        <v>6700437</v>
      </c>
      <c r="H244" s="76">
        <v>6177878</v>
      </c>
      <c r="I244" s="76">
        <v>522559</v>
      </c>
      <c r="J244" s="76">
        <v>608280</v>
      </c>
      <c r="K244" s="76">
        <v>6999</v>
      </c>
      <c r="L244" s="76">
        <v>0</v>
      </c>
      <c r="M244" s="76">
        <v>0</v>
      </c>
      <c r="N244" s="76">
        <v>103457</v>
      </c>
      <c r="O244" s="76">
        <v>356877</v>
      </c>
      <c r="P244" s="76">
        <v>131675</v>
      </c>
      <c r="Q244" s="76">
        <v>49666</v>
      </c>
      <c r="R244" s="76">
        <v>9703</v>
      </c>
      <c r="S244" s="76">
        <v>8786</v>
      </c>
      <c r="T244" s="76">
        <v>917</v>
      </c>
      <c r="U244" s="76">
        <v>0</v>
      </c>
      <c r="V244" s="76">
        <v>0</v>
      </c>
      <c r="W244" s="76">
        <v>0</v>
      </c>
      <c r="X244" s="76">
        <v>2038163</v>
      </c>
      <c r="Y244" s="76">
        <v>362681</v>
      </c>
      <c r="Z244" s="76">
        <v>1675482</v>
      </c>
      <c r="AA244" s="76">
        <v>0</v>
      </c>
      <c r="AB244" s="76">
        <v>15087291</v>
      </c>
      <c r="AC244" s="78">
        <f>+AB244+AB243+AB242</f>
        <v>36291676</v>
      </c>
    </row>
    <row r="245" spans="1:29" x14ac:dyDescent="0.25">
      <c r="A245" s="56">
        <v>2018</v>
      </c>
      <c r="B245" s="61" t="s">
        <v>73</v>
      </c>
      <c r="C245" s="77">
        <v>6722496</v>
      </c>
      <c r="D245" s="77">
        <v>4790703</v>
      </c>
      <c r="E245" s="77">
        <v>710846</v>
      </c>
      <c r="F245" s="77">
        <v>4079857</v>
      </c>
      <c r="G245" s="77">
        <v>1022573</v>
      </c>
      <c r="H245" s="77">
        <v>483552</v>
      </c>
      <c r="I245" s="77">
        <v>539021</v>
      </c>
      <c r="J245" s="77">
        <v>721675</v>
      </c>
      <c r="K245" s="77">
        <v>6713</v>
      </c>
      <c r="L245" s="77">
        <v>0</v>
      </c>
      <c r="M245" s="77">
        <v>0</v>
      </c>
      <c r="N245" s="77">
        <v>13356</v>
      </c>
      <c r="O245" s="77">
        <v>23767</v>
      </c>
      <c r="P245" s="77">
        <v>130649</v>
      </c>
      <c r="Q245" s="77">
        <v>246</v>
      </c>
      <c r="R245" s="77">
        <v>12814</v>
      </c>
      <c r="S245" s="77">
        <v>11573</v>
      </c>
      <c r="T245" s="77">
        <v>1241</v>
      </c>
      <c r="U245" s="77">
        <v>0</v>
      </c>
      <c r="V245" s="77">
        <v>0</v>
      </c>
      <c r="W245" s="77">
        <v>0</v>
      </c>
      <c r="X245" s="77">
        <v>2135245</v>
      </c>
      <c r="Y245" s="77">
        <v>404658</v>
      </c>
      <c r="Z245" s="77">
        <v>1730587</v>
      </c>
      <c r="AA245" s="77">
        <v>0</v>
      </c>
      <c r="AB245" s="77">
        <v>8857741</v>
      </c>
    </row>
    <row r="246" spans="1:29" x14ac:dyDescent="0.25">
      <c r="A246" s="56">
        <v>2018</v>
      </c>
      <c r="B246" s="68" t="s">
        <v>74</v>
      </c>
      <c r="C246" s="74">
        <v>10752137</v>
      </c>
      <c r="D246" s="74">
        <v>4149569</v>
      </c>
      <c r="E246" s="74">
        <v>106649</v>
      </c>
      <c r="F246" s="74">
        <v>4042920</v>
      </c>
      <c r="G246" s="74">
        <v>5408985</v>
      </c>
      <c r="H246" s="74">
        <v>4865635</v>
      </c>
      <c r="I246" s="74">
        <v>543350</v>
      </c>
      <c r="J246" s="74">
        <v>617471</v>
      </c>
      <c r="K246" s="74">
        <v>7442</v>
      </c>
      <c r="L246" s="74">
        <v>0</v>
      </c>
      <c r="M246" s="74">
        <v>0</v>
      </c>
      <c r="N246" s="74">
        <v>5378</v>
      </c>
      <c r="O246" s="74">
        <v>365512</v>
      </c>
      <c r="P246" s="74">
        <v>133486</v>
      </c>
      <c r="Q246" s="74">
        <v>55487</v>
      </c>
      <c r="R246" s="74">
        <v>8807</v>
      </c>
      <c r="S246" s="74">
        <v>7660</v>
      </c>
      <c r="T246" s="74">
        <v>1147</v>
      </c>
      <c r="U246" s="74">
        <v>0</v>
      </c>
      <c r="V246" s="74">
        <v>0</v>
      </c>
      <c r="W246" s="74">
        <v>0</v>
      </c>
      <c r="X246" s="74">
        <v>2357762</v>
      </c>
      <c r="Y246" s="74">
        <v>423753</v>
      </c>
      <c r="Z246" s="74">
        <v>1934009</v>
      </c>
      <c r="AA246" s="74">
        <v>0</v>
      </c>
      <c r="AB246" s="74">
        <v>13109899</v>
      </c>
    </row>
    <row r="247" spans="1:29" x14ac:dyDescent="0.25">
      <c r="A247" s="56">
        <v>2018</v>
      </c>
      <c r="B247" s="77" t="s">
        <v>24</v>
      </c>
      <c r="C247" s="77">
        <v>9452338.76248</v>
      </c>
      <c r="D247" s="77">
        <v>7525454.0439619999</v>
      </c>
      <c r="E247" s="77">
        <v>139714.790163</v>
      </c>
      <c r="F247" s="77">
        <v>7385739.2537989998</v>
      </c>
      <c r="G247" s="77">
        <v>981093.70752199995</v>
      </c>
      <c r="H247" s="77">
        <v>371126.32453699998</v>
      </c>
      <c r="I247" s="77">
        <v>609967.38298500003</v>
      </c>
      <c r="J247" s="77">
        <v>781080.76599999995</v>
      </c>
      <c r="K247" s="77">
        <v>6985.9189999999999</v>
      </c>
      <c r="L247" s="77">
        <v>0</v>
      </c>
      <c r="M247" s="77">
        <v>0</v>
      </c>
      <c r="N247" s="77">
        <v>8075.9141360000003</v>
      </c>
      <c r="O247" s="77">
        <v>20872.249344</v>
      </c>
      <c r="P247" s="77">
        <v>122452.47900000001</v>
      </c>
      <c r="Q247" s="77">
        <v>0</v>
      </c>
      <c r="R247" s="77">
        <v>6323.6835160000001</v>
      </c>
      <c r="S247" s="77">
        <v>5397.3174490000001</v>
      </c>
      <c r="T247" s="77">
        <v>926.36606700000004</v>
      </c>
      <c r="U247" s="77">
        <v>0</v>
      </c>
      <c r="V247" s="77">
        <v>0</v>
      </c>
      <c r="W247" s="77">
        <v>0</v>
      </c>
      <c r="X247" s="77">
        <v>2341856</v>
      </c>
      <c r="Y247" s="77">
        <v>420919</v>
      </c>
      <c r="Z247" s="77">
        <v>1920937</v>
      </c>
      <c r="AA247" s="77">
        <v>0</v>
      </c>
      <c r="AB247" s="77">
        <v>11794194.76248</v>
      </c>
      <c r="AC247" s="78">
        <f>+AB247+AB246+AB245</f>
        <v>33761834.762479998</v>
      </c>
    </row>
    <row r="248" spans="1:29" x14ac:dyDescent="0.25">
      <c r="A248" s="56" t="s">
        <v>75</v>
      </c>
      <c r="B248" s="56" t="s">
        <v>83</v>
      </c>
      <c r="C248" s="73">
        <v>121352059.56248</v>
      </c>
      <c r="D248" s="73">
        <v>68060908.043962002</v>
      </c>
      <c r="E248" s="73">
        <v>17793463.790162999</v>
      </c>
      <c r="F248" s="73">
        <v>50267444.253798999</v>
      </c>
      <c r="G248" s="73">
        <v>40856077.707521997</v>
      </c>
      <c r="H248" s="73">
        <v>34478565.324537002</v>
      </c>
      <c r="I248" s="73">
        <v>6377512.3829849996</v>
      </c>
      <c r="J248" s="73">
        <v>7703514.7659999998</v>
      </c>
      <c r="K248" s="73">
        <v>79869.918999999994</v>
      </c>
      <c r="L248" s="73">
        <v>0</v>
      </c>
      <c r="M248" s="73">
        <v>0</v>
      </c>
      <c r="N248" s="73">
        <v>469733.314136</v>
      </c>
      <c r="O248" s="73">
        <v>2214402.2493440001</v>
      </c>
      <c r="P248" s="73">
        <v>1517545.879</v>
      </c>
      <c r="Q248" s="73">
        <v>294073</v>
      </c>
      <c r="R248" s="73">
        <v>155934.68351599999</v>
      </c>
      <c r="S248" s="73">
        <v>139453.31744899999</v>
      </c>
      <c r="T248" s="73">
        <v>16481.366066999999</v>
      </c>
      <c r="U248" s="73"/>
      <c r="V248" s="73"/>
      <c r="W248" s="73"/>
      <c r="X248" s="73">
        <v>23071889</v>
      </c>
      <c r="Y248" s="73">
        <v>4010377</v>
      </c>
      <c r="Z248" s="73">
        <v>19061512</v>
      </c>
      <c r="AA248" s="73">
        <v>7.3949999999999996</v>
      </c>
      <c r="AB248" s="73">
        <v>144423955.95747998</v>
      </c>
    </row>
    <row r="249" spans="1:29" x14ac:dyDescent="0.25">
      <c r="A249" s="56">
        <v>2019</v>
      </c>
      <c r="B249" s="68" t="s">
        <v>67</v>
      </c>
      <c r="C249" s="74">
        <v>15251462.161511002</v>
      </c>
      <c r="D249" s="74">
        <v>5604045.6717239181</v>
      </c>
      <c r="E249" s="74">
        <v>51790.235548999997</v>
      </c>
      <c r="F249" s="74">
        <v>5552255.436174918</v>
      </c>
      <c r="G249" s="74">
        <v>8218060.2375230649</v>
      </c>
      <c r="H249" s="74">
        <v>7236313.6965190005</v>
      </c>
      <c r="I249" s="74">
        <v>981746.54100406426</v>
      </c>
      <c r="J249" s="74">
        <v>761291.30799999996</v>
      </c>
      <c r="K249" s="74">
        <v>6275.6179090176583</v>
      </c>
      <c r="L249" s="74">
        <v>0</v>
      </c>
      <c r="M249" s="74">
        <v>404.07963899999999</v>
      </c>
      <c r="N249" s="74">
        <v>5095.2026169999999</v>
      </c>
      <c r="O249" s="74">
        <v>458484.133118</v>
      </c>
      <c r="P249" s="74">
        <v>137637.95800000001</v>
      </c>
      <c r="Q249" s="74">
        <v>51141.358</v>
      </c>
      <c r="R249" s="74">
        <v>9026.5949810000002</v>
      </c>
      <c r="S249" s="74">
        <v>7838.9419529999996</v>
      </c>
      <c r="T249" s="74">
        <v>1187.6530279999999</v>
      </c>
      <c r="U249" s="74">
        <v>0</v>
      </c>
      <c r="V249" s="74">
        <v>0</v>
      </c>
      <c r="W249" s="74">
        <v>0</v>
      </c>
      <c r="X249" s="74">
        <v>1974514.1543030001</v>
      </c>
      <c r="Y249" s="74">
        <v>325208.88070257864</v>
      </c>
      <c r="Z249" s="74">
        <v>1649305.2736004214</v>
      </c>
      <c r="AA249" s="74">
        <v>6455.0106610000003</v>
      </c>
      <c r="AB249" s="74">
        <v>17232431.326475002</v>
      </c>
    </row>
    <row r="250" spans="1:29" x14ac:dyDescent="0.25">
      <c r="A250" s="56">
        <v>2019</v>
      </c>
      <c r="B250" s="61" t="s">
        <v>68</v>
      </c>
      <c r="C250" s="77">
        <v>7035563.5801530005</v>
      </c>
      <c r="D250" s="77">
        <v>5489919.9091085605</v>
      </c>
      <c r="E250" s="77">
        <v>2109319.5353069999</v>
      </c>
      <c r="F250" s="77">
        <v>3380600.3738015611</v>
      </c>
      <c r="G250" s="77">
        <v>752011.6812278349</v>
      </c>
      <c r="H250" s="77">
        <v>333587.22738999996</v>
      </c>
      <c r="I250" s="77">
        <v>418424.45383783494</v>
      </c>
      <c r="J250" s="77">
        <v>622350.60600000003</v>
      </c>
      <c r="K250" s="77">
        <v>6889.8325386039933</v>
      </c>
      <c r="L250" s="77">
        <v>0</v>
      </c>
      <c r="M250" s="77">
        <v>399.12120900000002</v>
      </c>
      <c r="N250" s="77">
        <v>4510.5902580000002</v>
      </c>
      <c r="O250" s="77">
        <v>20519.276731000002</v>
      </c>
      <c r="P250" s="77">
        <v>129914.253</v>
      </c>
      <c r="Q250" s="77">
        <v>7.0999999999999994E-2</v>
      </c>
      <c r="R250" s="77">
        <v>7797.0150800000001</v>
      </c>
      <c r="S250" s="77">
        <v>6422.3838649999998</v>
      </c>
      <c r="T250" s="77">
        <v>1374.6312150000001</v>
      </c>
      <c r="U250" s="77">
        <v>0</v>
      </c>
      <c r="V250" s="77">
        <v>0</v>
      </c>
      <c r="W250" s="77">
        <v>1251.2239999999999</v>
      </c>
      <c r="X250" s="77">
        <v>2034086.7342810002</v>
      </c>
      <c r="Y250" s="77">
        <v>319085.674159004</v>
      </c>
      <c r="Z250" s="77">
        <v>1715001.0601219961</v>
      </c>
      <c r="AA250" s="77">
        <v>7688.7511329999998</v>
      </c>
      <c r="AB250" s="77">
        <v>9077339.0655670017</v>
      </c>
    </row>
    <row r="251" spans="1:29" x14ac:dyDescent="0.25">
      <c r="A251" s="56">
        <v>2019</v>
      </c>
      <c r="B251" s="19" t="s">
        <v>21</v>
      </c>
      <c r="C251" s="74">
        <v>10129719.492980998</v>
      </c>
      <c r="D251" s="74">
        <v>3855895.9651400289</v>
      </c>
      <c r="E251" s="76">
        <v>125538.37403199999</v>
      </c>
      <c r="F251" s="76">
        <v>3730357.5911080288</v>
      </c>
      <c r="G251" s="74">
        <v>5035145.8831641572</v>
      </c>
      <c r="H251" s="76">
        <v>4557656.796542</v>
      </c>
      <c r="I251" s="76">
        <v>477489.08662215702</v>
      </c>
      <c r="J251" s="76">
        <v>664735.272</v>
      </c>
      <c r="K251" s="76">
        <v>6734.4133308141763</v>
      </c>
      <c r="L251" s="76">
        <v>0</v>
      </c>
      <c r="M251" s="76">
        <v>953.66536499999995</v>
      </c>
      <c r="N251" s="76">
        <v>4102.1734210000004</v>
      </c>
      <c r="O251" s="76">
        <v>337209.62988199998</v>
      </c>
      <c r="P251" s="76">
        <v>117109.882</v>
      </c>
      <c r="Q251" s="76">
        <v>88466.619000000006</v>
      </c>
      <c r="R251" s="74">
        <v>10322.959755</v>
      </c>
      <c r="S251" s="76">
        <v>10054.074755</v>
      </c>
      <c r="T251" s="76">
        <v>268.88499999999999</v>
      </c>
      <c r="U251" s="76">
        <v>0</v>
      </c>
      <c r="V251" s="76">
        <v>0</v>
      </c>
      <c r="W251" s="76">
        <v>9043.0299230000001</v>
      </c>
      <c r="X251" s="74">
        <v>1880994.990149</v>
      </c>
      <c r="Y251" s="76">
        <v>309203.40475580137</v>
      </c>
      <c r="Z251" s="76">
        <v>1571791.5853931985</v>
      </c>
      <c r="AA251" s="76">
        <v>9293.7216810000009</v>
      </c>
      <c r="AB251" s="74">
        <v>12020008.204810999</v>
      </c>
      <c r="AC251" s="78">
        <f>+AB251+AB250+AB249</f>
        <v>38329778.596853003</v>
      </c>
    </row>
    <row r="252" spans="1:29" x14ac:dyDescent="0.25">
      <c r="A252" s="56">
        <v>2019</v>
      </c>
      <c r="B252" s="61" t="s">
        <v>69</v>
      </c>
      <c r="C252" s="77">
        <v>11733063.294883002</v>
      </c>
      <c r="D252" s="77">
        <v>9858840.5364917964</v>
      </c>
      <c r="E252" s="77">
        <v>5418255.6512500001</v>
      </c>
      <c r="F252" s="77">
        <v>4440584.8852417972</v>
      </c>
      <c r="G252" s="77">
        <v>923337.23829104705</v>
      </c>
      <c r="H252" s="77">
        <v>374283.93660399999</v>
      </c>
      <c r="I252" s="77">
        <v>549053.301687047</v>
      </c>
      <c r="J252" s="77">
        <v>752072.92799999996</v>
      </c>
      <c r="K252" s="77">
        <v>6948.988938156449</v>
      </c>
      <c r="L252" s="77">
        <v>0</v>
      </c>
      <c r="M252" s="77">
        <v>875.20921599999997</v>
      </c>
      <c r="N252" s="77">
        <v>5475.502512</v>
      </c>
      <c r="O252" s="77">
        <v>23904.118751999998</v>
      </c>
      <c r="P252" s="77">
        <v>138513.36499999999</v>
      </c>
      <c r="Q252" s="77">
        <v>0</v>
      </c>
      <c r="R252" s="77">
        <v>12185.859681999998</v>
      </c>
      <c r="S252" s="77">
        <v>10797.175681999999</v>
      </c>
      <c r="T252" s="77">
        <v>1388.684</v>
      </c>
      <c r="U252" s="77">
        <v>0</v>
      </c>
      <c r="V252" s="77">
        <v>0</v>
      </c>
      <c r="W252" s="77">
        <v>10909.548000000001</v>
      </c>
      <c r="X252" s="77">
        <v>2055625.6953110001</v>
      </c>
      <c r="Y252" s="77">
        <v>307782.80608381692</v>
      </c>
      <c r="Z252" s="77">
        <v>1747842.8892271831</v>
      </c>
      <c r="AA252" s="77">
        <v>5912.1023189999996</v>
      </c>
      <c r="AB252" s="77">
        <v>13794601.092513002</v>
      </c>
    </row>
    <row r="253" spans="1:29" x14ac:dyDescent="0.25">
      <c r="A253" s="56">
        <v>2019</v>
      </c>
      <c r="B253" s="19" t="s">
        <v>70</v>
      </c>
      <c r="C253" s="74">
        <v>13231208.945850998</v>
      </c>
      <c r="D253" s="74">
        <v>5390246.0326684806</v>
      </c>
      <c r="E253" s="19">
        <v>1176126.6351640001</v>
      </c>
      <c r="F253" s="19">
        <v>4214119.3975044806</v>
      </c>
      <c r="G253" s="74">
        <v>6278499.5950631043</v>
      </c>
      <c r="H253" s="19">
        <v>5769054.2198750004</v>
      </c>
      <c r="I253" s="19">
        <v>509445.37518810388</v>
      </c>
      <c r="J253" s="19">
        <v>616358.07200000004</v>
      </c>
      <c r="K253" s="19">
        <v>7278.4311044165388</v>
      </c>
      <c r="L253" s="19">
        <v>0</v>
      </c>
      <c r="M253" s="19">
        <v>341137.11160399998</v>
      </c>
      <c r="N253" s="19">
        <v>9516.6756299999997</v>
      </c>
      <c r="O253" s="19">
        <v>345104.40479399997</v>
      </c>
      <c r="P253" s="19">
        <v>142477.49100000001</v>
      </c>
      <c r="Q253" s="19">
        <v>69886.542000000001</v>
      </c>
      <c r="R253" s="74">
        <v>14850.378987</v>
      </c>
      <c r="S253" s="19">
        <v>14445.108987</v>
      </c>
      <c r="T253" s="19">
        <v>405.27</v>
      </c>
      <c r="U253" s="19">
        <v>0</v>
      </c>
      <c r="V253" s="19">
        <v>0</v>
      </c>
      <c r="W253" s="19">
        <v>15854.210999999999</v>
      </c>
      <c r="X253" s="74">
        <v>2174503.8370680003</v>
      </c>
      <c r="Y253" s="19">
        <v>336742.29346538434</v>
      </c>
      <c r="Z253" s="19">
        <v>1837761.5436026158</v>
      </c>
      <c r="AA253" s="19">
        <v>6184.7030860000004</v>
      </c>
      <c r="AB253" s="74">
        <v>15411897.486004999</v>
      </c>
    </row>
    <row r="254" spans="1:29" x14ac:dyDescent="0.25">
      <c r="A254" s="56">
        <v>2019</v>
      </c>
      <c r="B254" s="61" t="s">
        <v>22</v>
      </c>
      <c r="C254" s="77">
        <v>12012517.082071999</v>
      </c>
      <c r="D254" s="77">
        <v>10148394.4744245</v>
      </c>
      <c r="E254" s="61">
        <v>5652675.8392169997</v>
      </c>
      <c r="F254" s="61">
        <v>4495718.6352075012</v>
      </c>
      <c r="G254" s="77">
        <v>1017708.4492813782</v>
      </c>
      <c r="H254" s="61">
        <v>340959.99014999997</v>
      </c>
      <c r="I254" s="61">
        <v>676748.45913137821</v>
      </c>
      <c r="J254" s="61">
        <v>661709.33700000006</v>
      </c>
      <c r="K254" s="61">
        <v>7564.4805411203588</v>
      </c>
      <c r="L254" s="61">
        <v>0</v>
      </c>
      <c r="M254" s="61">
        <v>7535.2628329999998</v>
      </c>
      <c r="N254" s="61">
        <v>9106.0490030000001</v>
      </c>
      <c r="O254" s="61">
        <v>19073.755720000001</v>
      </c>
      <c r="P254" s="61">
        <v>126057.52899999999</v>
      </c>
      <c r="Q254" s="61">
        <v>18.5</v>
      </c>
      <c r="R254" s="77">
        <v>8218.439045000001</v>
      </c>
      <c r="S254" s="61">
        <v>7422.6180450000002</v>
      </c>
      <c r="T254" s="61">
        <v>795.82100000000003</v>
      </c>
      <c r="U254" s="61">
        <v>0</v>
      </c>
      <c r="V254" s="61">
        <v>3167.357</v>
      </c>
      <c r="W254" s="61">
        <v>3963.4482240000002</v>
      </c>
      <c r="X254" s="77">
        <v>2072285.5372580001</v>
      </c>
      <c r="Y254" s="61">
        <v>327513.04433417716</v>
      </c>
      <c r="Z254" s="61">
        <v>1744772.492923823</v>
      </c>
      <c r="AA254" s="61">
        <v>40880.640826000003</v>
      </c>
      <c r="AB254" s="77">
        <v>14125683.260156</v>
      </c>
      <c r="AC254" s="78">
        <f>+AB254+AB253+AB252</f>
        <v>43332181.838674001</v>
      </c>
    </row>
    <row r="255" spans="1:29" x14ac:dyDescent="0.25">
      <c r="A255" s="56">
        <v>2019</v>
      </c>
      <c r="B255" s="19" t="s">
        <v>71</v>
      </c>
      <c r="C255" s="74">
        <v>11832204.427717004</v>
      </c>
      <c r="D255" s="74">
        <v>4746330.398055302</v>
      </c>
      <c r="E255" s="19">
        <v>360149.62150200002</v>
      </c>
      <c r="F255" s="19">
        <v>4386180.7765533021</v>
      </c>
      <c r="G255" s="74">
        <v>5657436.2851017574</v>
      </c>
      <c r="H255" s="19">
        <v>5044672.6368999993</v>
      </c>
      <c r="I255" s="19">
        <v>612763.64820175793</v>
      </c>
      <c r="J255" s="19">
        <v>798450.42299999995</v>
      </c>
      <c r="K255" s="19">
        <v>6887.3018399407529</v>
      </c>
      <c r="L255" s="19">
        <v>0</v>
      </c>
      <c r="M255" s="19">
        <v>6265.9550019999997</v>
      </c>
      <c r="N255" s="19">
        <v>4891.4876860000004</v>
      </c>
      <c r="O255" s="19">
        <v>376201.63798699999</v>
      </c>
      <c r="P255" s="19">
        <v>136665.87899999999</v>
      </c>
      <c r="Q255" s="19">
        <v>76418.236000000004</v>
      </c>
      <c r="R255" s="74">
        <v>12193.710045</v>
      </c>
      <c r="S255" s="19">
        <v>11153.538044999999</v>
      </c>
      <c r="T255" s="19">
        <v>1040.172</v>
      </c>
      <c r="U255" s="19">
        <v>0</v>
      </c>
      <c r="V255" s="19">
        <v>3134.511</v>
      </c>
      <c r="W255" s="19">
        <v>7328.6030000000001</v>
      </c>
      <c r="X255" s="74">
        <v>2067324.8670680001</v>
      </c>
      <c r="Y255" s="19">
        <v>347697.02584819274</v>
      </c>
      <c r="Z255" s="19">
        <v>1719627.8412198073</v>
      </c>
      <c r="AA255" s="19">
        <v>9679.2218489999996</v>
      </c>
      <c r="AB255" s="74">
        <v>13909208.516634004</v>
      </c>
    </row>
    <row r="256" spans="1:29" x14ac:dyDescent="0.25">
      <c r="A256" s="56">
        <v>2019</v>
      </c>
      <c r="B256" s="61" t="s">
        <v>72</v>
      </c>
      <c r="C256" s="77">
        <v>7345402.8536180016</v>
      </c>
      <c r="D256" s="77">
        <v>5466626.4787220377</v>
      </c>
      <c r="E256" s="61">
        <v>1160037.384537</v>
      </c>
      <c r="F256" s="61">
        <v>4306589.0941850375</v>
      </c>
      <c r="G256" s="77">
        <v>956039.80120240874</v>
      </c>
      <c r="H256" s="61">
        <v>412489.84756600001</v>
      </c>
      <c r="I256" s="61">
        <v>543549.95363640867</v>
      </c>
      <c r="J256" s="61">
        <v>610254.15800000005</v>
      </c>
      <c r="K256" s="61">
        <v>8231.9084295544817</v>
      </c>
      <c r="L256" s="61">
        <v>0</v>
      </c>
      <c r="M256" s="61">
        <v>29289.320770999999</v>
      </c>
      <c r="N256" s="61">
        <v>3362.8576790000002</v>
      </c>
      <c r="O256" s="61">
        <v>20993.911665</v>
      </c>
      <c r="P256" s="61">
        <v>131355.19639299999</v>
      </c>
      <c r="Q256" s="61">
        <v>0.17100000000000001</v>
      </c>
      <c r="R256" s="77">
        <v>7389.6377560000001</v>
      </c>
      <c r="S256" s="61">
        <v>6909.190756</v>
      </c>
      <c r="T256" s="61">
        <v>480.447</v>
      </c>
      <c r="U256" s="61">
        <v>0</v>
      </c>
      <c r="V256" s="61">
        <v>96286.673999999999</v>
      </c>
      <c r="W256" s="61">
        <v>15572.737999999999</v>
      </c>
      <c r="X256" s="77">
        <v>2329781.0752300001</v>
      </c>
      <c r="Y256" s="61">
        <v>402748.73637814407</v>
      </c>
      <c r="Z256" s="61">
        <v>1927032.3388518558</v>
      </c>
      <c r="AA256" s="61">
        <v>7107.747644</v>
      </c>
      <c r="AB256" s="77">
        <v>9682291.6764920019</v>
      </c>
    </row>
    <row r="257" spans="1:29" x14ac:dyDescent="0.25">
      <c r="A257" s="56">
        <v>2019</v>
      </c>
      <c r="B257" s="19" t="s">
        <v>23</v>
      </c>
      <c r="C257" s="74">
        <v>15470373.092203995</v>
      </c>
      <c r="D257" s="74">
        <v>5643685.7883034684</v>
      </c>
      <c r="E257" s="19">
        <v>1201707.9262740002</v>
      </c>
      <c r="F257" s="19">
        <v>4441977.8620294677</v>
      </c>
      <c r="G257" s="74">
        <v>7216232.1345467465</v>
      </c>
      <c r="H257" s="19">
        <v>6675378.156893</v>
      </c>
      <c r="I257" s="19">
        <v>540853.97765374673</v>
      </c>
      <c r="J257" s="19">
        <v>672924.89599999995</v>
      </c>
      <c r="K257" s="19">
        <v>7116.3773337843404</v>
      </c>
      <c r="L257" s="19">
        <v>0</v>
      </c>
      <c r="M257" s="19">
        <v>229224.380802</v>
      </c>
      <c r="N257" s="19">
        <v>7954.8387590000002</v>
      </c>
      <c r="O257" s="19">
        <v>378762.71310300002</v>
      </c>
      <c r="P257" s="19">
        <v>142883.06899999999</v>
      </c>
      <c r="Q257" s="19">
        <v>80596.929000000004</v>
      </c>
      <c r="R257" s="74">
        <v>11092.007356</v>
      </c>
      <c r="S257" s="19">
        <v>10310.071555</v>
      </c>
      <c r="T257" s="19">
        <v>781.93580099999997</v>
      </c>
      <c r="U257" s="19">
        <v>34501.097000000002</v>
      </c>
      <c r="V257" s="19">
        <v>1027947.632</v>
      </c>
      <c r="W257" s="19">
        <v>17451.228999999999</v>
      </c>
      <c r="X257" s="74">
        <v>2328464.765867</v>
      </c>
      <c r="Y257" s="19">
        <v>392685.09573982708</v>
      </c>
      <c r="Z257" s="19">
        <v>1935779.670127173</v>
      </c>
      <c r="AA257" s="19">
        <v>9172.5079839999999</v>
      </c>
      <c r="AB257" s="74">
        <v>17808010.366054997</v>
      </c>
      <c r="AC257" s="78">
        <f>+AB257+AB256+AB255</f>
        <v>41399510.559181005</v>
      </c>
    </row>
    <row r="258" spans="1:29" x14ac:dyDescent="0.25">
      <c r="A258" s="56">
        <v>2019</v>
      </c>
      <c r="B258" s="61" t="s">
        <v>73</v>
      </c>
      <c r="C258" s="77">
        <v>7454065.0183119988</v>
      </c>
      <c r="D258" s="77">
        <v>5113044.076287182</v>
      </c>
      <c r="E258" s="61">
        <v>614302.47485300002</v>
      </c>
      <c r="F258" s="61">
        <v>4498741.6014341824</v>
      </c>
      <c r="G258" s="77">
        <v>1106683.7798479185</v>
      </c>
      <c r="H258" s="61">
        <v>474928.33125599998</v>
      </c>
      <c r="I258" s="61">
        <v>631755.44859191868</v>
      </c>
      <c r="J258" s="61">
        <v>815597.29500000004</v>
      </c>
      <c r="K258" s="61">
        <v>7447.2333198994575</v>
      </c>
      <c r="L258" s="61">
        <v>0</v>
      </c>
      <c r="M258" s="61">
        <v>211193.67727499999</v>
      </c>
      <c r="N258" s="61">
        <v>9662.412581999999</v>
      </c>
      <c r="O258" s="61">
        <v>26915.446027999998</v>
      </c>
      <c r="P258" s="61">
        <v>134780.57500000001</v>
      </c>
      <c r="Q258" s="61">
        <v>1060.662</v>
      </c>
      <c r="R258" s="77">
        <v>7381.104969</v>
      </c>
      <c r="S258" s="61">
        <v>6968.8462170000003</v>
      </c>
      <c r="T258" s="61">
        <v>412.25875200000002</v>
      </c>
      <c r="U258" s="61">
        <v>2880.14</v>
      </c>
      <c r="V258" s="61">
        <v>333.53500000000003</v>
      </c>
      <c r="W258" s="61">
        <v>17085.081002999999</v>
      </c>
      <c r="X258" s="77">
        <v>2316578.0346210003</v>
      </c>
      <c r="Y258" s="61">
        <v>394813.23613960354</v>
      </c>
      <c r="Z258" s="61">
        <v>1921764.7984813966</v>
      </c>
      <c r="AA258" s="61">
        <v>9579.1442239999997</v>
      </c>
      <c r="AB258" s="77">
        <v>9780222.1971569993</v>
      </c>
    </row>
    <row r="259" spans="1:29" x14ac:dyDescent="0.25">
      <c r="A259" s="56">
        <v>2019</v>
      </c>
      <c r="B259" s="19" t="s">
        <v>74</v>
      </c>
      <c r="C259" s="74">
        <v>12070588.729946999</v>
      </c>
      <c r="D259" s="74">
        <v>4727901.0790851098</v>
      </c>
      <c r="E259" s="19">
        <v>128666.950998</v>
      </c>
      <c r="F259" s="19">
        <v>4599234.1280871099</v>
      </c>
      <c r="G259" s="74">
        <v>5967719.7994759325</v>
      </c>
      <c r="H259" s="19">
        <v>5313003.2357819993</v>
      </c>
      <c r="I259" s="19">
        <v>654716.56369393284</v>
      </c>
      <c r="J259" s="19">
        <v>658418.84100000001</v>
      </c>
      <c r="K259" s="19">
        <v>7439.7816109568848</v>
      </c>
      <c r="L259" s="19">
        <v>0</v>
      </c>
      <c r="M259" s="19">
        <v>13406.952117999999</v>
      </c>
      <c r="N259" s="19">
        <v>5566.0326759999998</v>
      </c>
      <c r="O259" s="19">
        <v>376578.43182200001</v>
      </c>
      <c r="P259" s="19">
        <v>162176.514</v>
      </c>
      <c r="Q259" s="19">
        <v>83456.812999999995</v>
      </c>
      <c r="R259" s="74">
        <v>6016.8811590000005</v>
      </c>
      <c r="S259" s="19">
        <v>5060.1659680000002</v>
      </c>
      <c r="T259" s="19">
        <v>956.715191</v>
      </c>
      <c r="U259" s="19">
        <v>33427.258000000002</v>
      </c>
      <c r="V259" s="19">
        <v>4731.0460000000003</v>
      </c>
      <c r="W259" s="19">
        <v>23749.3</v>
      </c>
      <c r="X259" s="74">
        <v>2528334.9914819999</v>
      </c>
      <c r="Y259" s="19">
        <v>402813.75470010989</v>
      </c>
      <c r="Z259" s="19">
        <v>2125521.23678189</v>
      </c>
      <c r="AA259" s="19">
        <v>8281.4636649999993</v>
      </c>
      <c r="AB259" s="74">
        <v>14607205.185093997</v>
      </c>
    </row>
    <row r="260" spans="1:29" x14ac:dyDescent="0.25">
      <c r="A260" s="56">
        <v>2019</v>
      </c>
      <c r="B260" s="61" t="s">
        <v>24</v>
      </c>
      <c r="C260" s="77">
        <v>7368776.1101969993</v>
      </c>
      <c r="D260" s="77">
        <v>5020828.856012552</v>
      </c>
      <c r="E260" s="61">
        <v>230561.168718</v>
      </c>
      <c r="F260" s="61">
        <v>4790267.6872945521</v>
      </c>
      <c r="G260" s="77">
        <v>1110616.0800500447</v>
      </c>
      <c r="H260" s="61">
        <v>426861.84077399998</v>
      </c>
      <c r="I260" s="61">
        <v>683754.23927604465</v>
      </c>
      <c r="J260" s="61">
        <v>1036747.062</v>
      </c>
      <c r="K260" s="61">
        <v>6956.0362544036288</v>
      </c>
      <c r="L260" s="61">
        <v>0</v>
      </c>
      <c r="M260" s="61">
        <v>11943.551645</v>
      </c>
      <c r="N260" s="61">
        <v>3306.9759640000002</v>
      </c>
      <c r="O260" s="61">
        <v>28593.771589</v>
      </c>
      <c r="P260" s="61">
        <v>123681.828886</v>
      </c>
      <c r="Q260" s="61">
        <v>0</v>
      </c>
      <c r="R260" s="77">
        <v>5428.9987959999999</v>
      </c>
      <c r="S260" s="61">
        <v>4957.4047959999998</v>
      </c>
      <c r="T260" s="61">
        <v>471.59399999999999</v>
      </c>
      <c r="U260" s="61">
        <v>2836.3110000000001</v>
      </c>
      <c r="V260" s="61">
        <v>2722.81</v>
      </c>
      <c r="W260" s="61">
        <v>15113.828</v>
      </c>
      <c r="X260" s="77">
        <v>2528300.138297</v>
      </c>
      <c r="Y260" s="61">
        <v>408319.31512613356</v>
      </c>
      <c r="Z260" s="61">
        <v>2119980.8231708664</v>
      </c>
      <c r="AA260" s="61">
        <v>20886.640711</v>
      </c>
      <c r="AB260" s="77">
        <v>9917962.8892049994</v>
      </c>
      <c r="AC260" s="78">
        <f>+AB260+AB259+AB258</f>
        <v>34305390.271455996</v>
      </c>
    </row>
    <row r="261" spans="1:29" x14ac:dyDescent="0.25">
      <c r="A261" s="56" t="s">
        <v>75</v>
      </c>
      <c r="B261" s="56" t="s">
        <v>84</v>
      </c>
      <c r="C261" s="73">
        <v>130934944.78944598</v>
      </c>
      <c r="D261" s="73">
        <v>71065759.266022936</v>
      </c>
      <c r="E261" s="73">
        <v>18229131.797401004</v>
      </c>
      <c r="F261" s="73">
        <v>52836627.468621939</v>
      </c>
      <c r="G261" s="73">
        <v>44239490.964775398</v>
      </c>
      <c r="H261" s="73">
        <v>36959189.916251004</v>
      </c>
      <c r="I261" s="73">
        <v>7280301.0485243956</v>
      </c>
      <c r="J261" s="73">
        <v>8670910.1980000008</v>
      </c>
      <c r="K261" s="73">
        <v>85770.403150668717</v>
      </c>
      <c r="L261" s="73">
        <v>0</v>
      </c>
      <c r="M261" s="73">
        <v>852628.28747900005</v>
      </c>
      <c r="N261" s="73">
        <v>72550.798786999992</v>
      </c>
      <c r="O261" s="73">
        <v>2412341.231191</v>
      </c>
      <c r="P261" s="73">
        <v>1623253.5402789998</v>
      </c>
      <c r="Q261" s="73">
        <v>451045.90099999995</v>
      </c>
      <c r="R261" s="73">
        <v>111903.58761100001</v>
      </c>
      <c r="S261" s="73">
        <v>102339.520624</v>
      </c>
      <c r="T261" s="73">
        <v>9564.0669869999983</v>
      </c>
      <c r="U261" s="73">
        <v>73644.805999999997</v>
      </c>
      <c r="V261" s="73">
        <v>1138323.5649999999</v>
      </c>
      <c r="W261" s="73">
        <v>137322.24015</v>
      </c>
      <c r="X261" s="73">
        <v>26290794.820935003</v>
      </c>
      <c r="Y261" s="73">
        <v>4274613.2674327726</v>
      </c>
      <c r="Z261" s="73">
        <v>22016181.553502228</v>
      </c>
      <c r="AA261" s="73">
        <v>141121.65578299999</v>
      </c>
      <c r="AB261" s="73">
        <v>157366861.266164</v>
      </c>
    </row>
    <row r="262" spans="1:29" x14ac:dyDescent="0.25">
      <c r="A262" s="56">
        <v>2020</v>
      </c>
      <c r="B262" s="68" t="s">
        <v>67</v>
      </c>
      <c r="C262" s="74">
        <v>17305015.973453</v>
      </c>
      <c r="D262" s="74">
        <v>6858097.9277555998</v>
      </c>
      <c r="E262" s="74">
        <v>77420.155695999987</v>
      </c>
      <c r="F262" s="74">
        <v>6780677.7720595999</v>
      </c>
      <c r="G262" s="74">
        <v>9066379.7746367566</v>
      </c>
      <c r="H262" s="74">
        <v>7915874.7733279997</v>
      </c>
      <c r="I262" s="74">
        <v>1150505.0013087569</v>
      </c>
      <c r="J262" s="74">
        <v>647101.54</v>
      </c>
      <c r="K262" s="74">
        <v>6733.6199966440499</v>
      </c>
      <c r="L262" s="74">
        <v>0</v>
      </c>
      <c r="M262" s="74">
        <v>4414.7268880000001</v>
      </c>
      <c r="N262" s="74">
        <v>1826.0449759999999</v>
      </c>
      <c r="O262" s="74">
        <v>453675.36086299998</v>
      </c>
      <c r="P262" s="74">
        <v>142374.91899999999</v>
      </c>
      <c r="Q262" s="74">
        <v>55299.769</v>
      </c>
      <c r="R262" s="74">
        <v>4451.6593370000001</v>
      </c>
      <c r="S262" s="74">
        <v>3956.0643369999998</v>
      </c>
      <c r="T262" s="74">
        <v>495.59500000000003</v>
      </c>
      <c r="U262" s="74">
        <v>61806.796000000002</v>
      </c>
      <c r="V262" s="74">
        <v>342.327</v>
      </c>
      <c r="W262" s="74">
        <v>2511.5079999999998</v>
      </c>
      <c r="X262" s="74">
        <v>2214201.4129759995</v>
      </c>
      <c r="Y262" s="74">
        <v>369605.05915603321</v>
      </c>
      <c r="Z262" s="74">
        <v>1844596.3538199665</v>
      </c>
      <c r="AA262" s="74">
        <v>11919.972922999999</v>
      </c>
      <c r="AB262" s="74">
        <v>19531137.359352</v>
      </c>
    </row>
    <row r="263" spans="1:29" x14ac:dyDescent="0.25">
      <c r="A263" s="56" t="s">
        <v>75</v>
      </c>
      <c r="B263" s="56" t="s">
        <v>85</v>
      </c>
      <c r="C263" s="73">
        <v>17305015.973453</v>
      </c>
      <c r="D263" s="73">
        <v>6858097.9277555998</v>
      </c>
      <c r="E263" s="73">
        <v>77420.155695999987</v>
      </c>
      <c r="F263" s="73">
        <v>6780677.7720595999</v>
      </c>
      <c r="G263" s="73">
        <v>9066379.7746367566</v>
      </c>
      <c r="H263" s="73">
        <v>7915874.7733279997</v>
      </c>
      <c r="I263" s="73">
        <v>1150505.0013087569</v>
      </c>
      <c r="J263" s="73">
        <v>647101.54</v>
      </c>
      <c r="K263" s="73">
        <v>6733.6199966440499</v>
      </c>
      <c r="L263" s="73">
        <v>0</v>
      </c>
      <c r="M263" s="73">
        <v>4414.7268880000001</v>
      </c>
      <c r="N263" s="73">
        <v>1826.0449759999999</v>
      </c>
      <c r="O263" s="73">
        <v>453675.36086299998</v>
      </c>
      <c r="P263" s="73">
        <v>142374.91899999999</v>
      </c>
      <c r="Q263" s="73">
        <v>55299.769</v>
      </c>
      <c r="R263" s="73">
        <v>4451.6593370000001</v>
      </c>
      <c r="S263" s="73">
        <v>3956.0643369999998</v>
      </c>
      <c r="T263" s="73">
        <v>495.59500000000003</v>
      </c>
      <c r="U263" s="73">
        <v>61806.796000000002</v>
      </c>
      <c r="V263" s="73">
        <v>342.327</v>
      </c>
      <c r="W263" s="73">
        <v>2511.5079999999998</v>
      </c>
      <c r="X263" s="73">
        <v>2214201.4129759995</v>
      </c>
      <c r="Y263" s="73">
        <v>369605.05915603321</v>
      </c>
      <c r="Z263" s="73">
        <v>1844596.3538199665</v>
      </c>
      <c r="AA263" s="73">
        <v>11919.972922999999</v>
      </c>
      <c r="AB263" s="73">
        <v>19531137.359352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1A25C-142C-4F69-9A8C-64A6A72AA4B8}">
  <dimension ref="A1:I227"/>
  <sheetViews>
    <sheetView topLeftCell="A201" zoomScale="80" zoomScaleNormal="80" workbookViewId="0">
      <selection activeCell="A4" sqref="A4:XFD4"/>
    </sheetView>
  </sheetViews>
  <sheetFormatPr baseColWidth="10" defaultRowHeight="15" x14ac:dyDescent="0.25"/>
  <cols>
    <col min="1" max="1" width="8.5703125" bestFit="1" customWidth="1"/>
    <col min="2" max="2" width="18.140625" bestFit="1" customWidth="1"/>
    <col min="3" max="3" width="16" bestFit="1" customWidth="1"/>
    <col min="4" max="4" width="12.7109375" bestFit="1" customWidth="1"/>
    <col min="5" max="5" width="18.140625" bestFit="1" customWidth="1"/>
    <col min="6" max="6" width="16" bestFit="1" customWidth="1"/>
    <col min="7" max="7" width="12.7109375" bestFit="1" customWidth="1"/>
    <col min="8" max="8" width="32.7109375" bestFit="1" customWidth="1"/>
    <col min="9" max="9" width="16" bestFit="1" customWidth="1"/>
  </cols>
  <sheetData>
    <row r="1" spans="1:9" x14ac:dyDescent="0.25">
      <c r="A1" s="154"/>
      <c r="B1" s="155" t="s">
        <v>134</v>
      </c>
      <c r="C1" s="156"/>
      <c r="D1" s="157"/>
      <c r="E1" s="155" t="s">
        <v>134</v>
      </c>
      <c r="F1" s="156"/>
      <c r="G1" s="157"/>
      <c r="H1" s="155" t="s">
        <v>135</v>
      </c>
      <c r="I1" s="157"/>
    </row>
    <row r="2" spans="1:9" x14ac:dyDescent="0.25">
      <c r="A2" s="154"/>
      <c r="B2" s="155" t="s">
        <v>136</v>
      </c>
      <c r="C2" s="156"/>
      <c r="D2" s="157"/>
      <c r="E2" s="155" t="s">
        <v>137</v>
      </c>
      <c r="F2" s="156"/>
      <c r="G2" s="157"/>
      <c r="H2" s="155" t="s">
        <v>138</v>
      </c>
      <c r="I2" s="157"/>
    </row>
    <row r="3" spans="1:9" x14ac:dyDescent="0.25">
      <c r="A3" s="158" t="s">
        <v>139</v>
      </c>
      <c r="B3" s="159" t="s">
        <v>140</v>
      </c>
      <c r="C3" s="159" t="s">
        <v>141</v>
      </c>
      <c r="D3" s="160" t="s">
        <v>142</v>
      </c>
      <c r="E3" s="159" t="s">
        <v>140</v>
      </c>
      <c r="F3" s="159" t="s">
        <v>141</v>
      </c>
      <c r="G3" s="160" t="s">
        <v>142</v>
      </c>
      <c r="H3" s="159" t="s">
        <v>140</v>
      </c>
      <c r="I3" s="159" t="s">
        <v>141</v>
      </c>
    </row>
    <row r="4" spans="1:9" x14ac:dyDescent="0.25">
      <c r="A4" s="161">
        <v>37072</v>
      </c>
      <c r="B4" s="162">
        <v>35573151.013195097</v>
      </c>
      <c r="C4" s="162">
        <v>37503877.553999975</v>
      </c>
      <c r="D4" s="163">
        <v>73077028.567195058</v>
      </c>
      <c r="E4" s="162">
        <v>15474.324559320998</v>
      </c>
      <c r="F4" s="162">
        <v>16319</v>
      </c>
      <c r="G4" s="163">
        <v>31793.324559320998</v>
      </c>
      <c r="H4" s="164">
        <v>0.48671615107279864</v>
      </c>
      <c r="I4" s="164">
        <v>0.51328384892720136</v>
      </c>
    </row>
    <row r="5" spans="1:9" x14ac:dyDescent="0.25">
      <c r="A5" s="161">
        <v>37103</v>
      </c>
      <c r="B5" s="162">
        <v>35978082.920041367</v>
      </c>
      <c r="C5" s="162">
        <v>37925408.024400003</v>
      </c>
      <c r="D5" s="163">
        <v>73903490.944441378</v>
      </c>
      <c r="E5" s="162">
        <v>15122.588917283061</v>
      </c>
      <c r="F5" s="162">
        <v>16501.72</v>
      </c>
      <c r="G5" s="163">
        <v>31624.308917283062</v>
      </c>
      <c r="H5" s="164">
        <v>0.47819507951423995</v>
      </c>
      <c r="I5" s="164">
        <v>0.5218049204857601</v>
      </c>
    </row>
    <row r="6" spans="1:9" x14ac:dyDescent="0.25">
      <c r="A6" s="161">
        <v>37134</v>
      </c>
      <c r="B6" s="162">
        <v>37271252</v>
      </c>
      <c r="C6" s="162">
        <v>39355635.460000001</v>
      </c>
      <c r="D6" s="163">
        <v>76626887.460000008</v>
      </c>
      <c r="E6" s="162">
        <v>15122.588917283061</v>
      </c>
      <c r="F6" s="162">
        <v>17102</v>
      </c>
      <c r="G6" s="163">
        <v>32224.588917283061</v>
      </c>
      <c r="H6" s="164">
        <v>0.46928725626573753</v>
      </c>
      <c r="I6" s="164">
        <v>0.53071274373426247</v>
      </c>
    </row>
    <row r="7" spans="1:9" x14ac:dyDescent="0.25">
      <c r="A7" s="161">
        <v>37164</v>
      </c>
      <c r="B7" s="162">
        <v>37913586.902099565</v>
      </c>
      <c r="C7" s="162">
        <v>40240996.38797003</v>
      </c>
      <c r="D7" s="163">
        <v>78154583.290069595</v>
      </c>
      <c r="E7" s="162">
        <v>15122.588917283061</v>
      </c>
      <c r="F7" s="162">
        <v>17254.596061200002</v>
      </c>
      <c r="G7" s="163">
        <v>32377.184978483063</v>
      </c>
      <c r="H7" s="164">
        <v>0.46707547080862943</v>
      </c>
      <c r="I7" s="164">
        <v>0.53292452919137057</v>
      </c>
    </row>
    <row r="8" spans="1:9" x14ac:dyDescent="0.25">
      <c r="A8" s="161">
        <v>37195</v>
      </c>
      <c r="B8" s="162">
        <v>39197352.372617163</v>
      </c>
      <c r="C8" s="162">
        <v>39716115.577779599</v>
      </c>
      <c r="D8" s="163">
        <v>78913467.950396761</v>
      </c>
      <c r="E8" s="162">
        <v>16968.403898068918</v>
      </c>
      <c r="F8" s="162">
        <v>17192.974769820001</v>
      </c>
      <c r="G8" s="163">
        <v>34161.378667888916</v>
      </c>
      <c r="H8" s="164">
        <v>0.49671308828115052</v>
      </c>
      <c r="I8" s="164">
        <v>0.50328691171884965</v>
      </c>
    </row>
    <row r="9" spans="1:9" x14ac:dyDescent="0.25">
      <c r="A9" s="161">
        <v>37225</v>
      </c>
      <c r="B9" s="162">
        <v>40466912.222105563</v>
      </c>
      <c r="C9" s="162">
        <v>40313473.489161178</v>
      </c>
      <c r="D9" s="163">
        <v>80780385.711266741</v>
      </c>
      <c r="E9" s="162">
        <v>17528.843242890925</v>
      </c>
      <c r="F9" s="162">
        <v>17462.378979880003</v>
      </c>
      <c r="G9" s="163">
        <v>34991.222222770928</v>
      </c>
      <c r="H9" s="164">
        <v>0.50094972765723611</v>
      </c>
      <c r="I9" s="164">
        <v>0.49905027234276383</v>
      </c>
    </row>
    <row r="10" spans="1:9" x14ac:dyDescent="0.25">
      <c r="A10" s="161">
        <v>37256</v>
      </c>
      <c r="B10" s="162">
        <v>44235677.489604302</v>
      </c>
      <c r="C10" s="162">
        <v>41742137.317556843</v>
      </c>
      <c r="D10" s="163">
        <v>85977814.807161152</v>
      </c>
      <c r="E10" s="162">
        <v>19306.941178608537</v>
      </c>
      <c r="F10" s="162">
        <v>18218.619801829995</v>
      </c>
      <c r="G10" s="163">
        <v>37525.560980438531</v>
      </c>
      <c r="H10" s="164">
        <v>0.51450106738372103</v>
      </c>
      <c r="I10" s="164">
        <v>0.48549893261627897</v>
      </c>
    </row>
    <row r="11" spans="1:9" x14ac:dyDescent="0.25">
      <c r="A11" s="161">
        <v>37287</v>
      </c>
      <c r="B11" s="162">
        <v>44743163</v>
      </c>
      <c r="C11" s="162">
        <v>40909443.660000004</v>
      </c>
      <c r="D11" s="163">
        <v>85652606.659999996</v>
      </c>
      <c r="E11" s="162">
        <v>19755.725841347215</v>
      </c>
      <c r="F11" s="162">
        <v>18063</v>
      </c>
      <c r="G11" s="163">
        <v>37818.725841347215</v>
      </c>
      <c r="H11" s="164">
        <v>0.52237946683408032</v>
      </c>
      <c r="I11" s="164">
        <v>0.47762053316591963</v>
      </c>
    </row>
    <row r="12" spans="1:9" x14ac:dyDescent="0.25">
      <c r="A12" s="161">
        <v>37315</v>
      </c>
      <c r="B12" s="162">
        <v>47124952.109454185</v>
      </c>
      <c r="C12" s="162">
        <v>41662513.746808432</v>
      </c>
      <c r="D12" s="163">
        <v>88787465.856262594</v>
      </c>
      <c r="E12" s="162">
        <v>20402.001934979427</v>
      </c>
      <c r="F12" s="162">
        <v>18037.125727029998</v>
      </c>
      <c r="G12" s="163">
        <v>38439.127662009429</v>
      </c>
      <c r="H12" s="164">
        <v>0.53076131473044208</v>
      </c>
      <c r="I12" s="164">
        <v>0.46923868526955786</v>
      </c>
    </row>
    <row r="13" spans="1:9" x14ac:dyDescent="0.25">
      <c r="A13" s="161">
        <v>37346</v>
      </c>
      <c r="B13" s="162">
        <v>47080813.142619208</v>
      </c>
      <c r="C13" s="162">
        <v>40377232.270791769</v>
      </c>
      <c r="D13" s="163">
        <v>87458045.413410977</v>
      </c>
      <c r="E13" s="162">
        <v>20820.88648329414</v>
      </c>
      <c r="F13" s="162">
        <v>17254.596061200002</v>
      </c>
      <c r="G13" s="163">
        <v>38075.482544494138</v>
      </c>
      <c r="H13" s="164">
        <v>0.5383245523047071</v>
      </c>
      <c r="I13" s="164">
        <v>0.46167544769529284</v>
      </c>
    </row>
    <row r="14" spans="1:9" x14ac:dyDescent="0.25">
      <c r="A14" s="161">
        <v>37376</v>
      </c>
      <c r="B14" s="162">
        <v>47515437.09266752</v>
      </c>
      <c r="C14" s="162">
        <v>40796325.503294006</v>
      </c>
      <c r="D14" s="163">
        <v>88311762.595961526</v>
      </c>
      <c r="E14" s="162">
        <v>20882.693692252851</v>
      </c>
      <c r="F14" s="162">
        <v>17929.692356469997</v>
      </c>
      <c r="G14" s="163">
        <v>38812.386048722852</v>
      </c>
      <c r="H14" s="164">
        <v>0.53804199685218812</v>
      </c>
      <c r="I14" s="164">
        <v>0.46195800314781177</v>
      </c>
    </row>
    <row r="15" spans="1:9" x14ac:dyDescent="0.25">
      <c r="A15" s="161">
        <v>37407</v>
      </c>
      <c r="B15" s="162">
        <v>50152046.057376973</v>
      </c>
      <c r="C15" s="162">
        <v>40677530.02536913</v>
      </c>
      <c r="D15" s="163">
        <v>90829576.082746103</v>
      </c>
      <c r="E15" s="162">
        <v>21606.458002626692</v>
      </c>
      <c r="F15" s="162">
        <v>17524.655786490002</v>
      </c>
      <c r="G15" s="163">
        <v>39131.113789116695</v>
      </c>
      <c r="H15" s="164">
        <v>0.55215545662888765</v>
      </c>
      <c r="I15" s="164">
        <v>0.44784454337111229</v>
      </c>
    </row>
    <row r="16" spans="1:9" x14ac:dyDescent="0.25">
      <c r="A16" s="161">
        <v>37437</v>
      </c>
      <c r="B16" s="162">
        <v>50930450.523260847</v>
      </c>
      <c r="C16" s="162">
        <v>41784906.414400764</v>
      </c>
      <c r="D16" s="163">
        <v>92715356.937661618</v>
      </c>
      <c r="E16" s="162">
        <v>21231.459852452808</v>
      </c>
      <c r="F16" s="162">
        <v>17418.941985810008</v>
      </c>
      <c r="G16" s="163">
        <v>38650.401838262813</v>
      </c>
      <c r="H16" s="164">
        <v>0.54932054629854477</v>
      </c>
      <c r="I16" s="164">
        <v>0.45067945370145529</v>
      </c>
    </row>
    <row r="17" spans="1:9" x14ac:dyDescent="0.25">
      <c r="A17" s="161">
        <v>37468</v>
      </c>
      <c r="B17" s="162">
        <v>51029746.408880182</v>
      </c>
      <c r="C17" s="162">
        <v>46622671.376738898</v>
      </c>
      <c r="D17" s="163">
        <v>97652417.78561908</v>
      </c>
      <c r="E17" s="162">
        <v>19439.459063366241</v>
      </c>
      <c r="F17" s="162">
        <v>17760.611710490008</v>
      </c>
      <c r="G17" s="163">
        <v>37200.070773856249</v>
      </c>
      <c r="H17" s="164">
        <v>0.52256510966178193</v>
      </c>
      <c r="I17" s="164">
        <v>0.47743489033821801</v>
      </c>
    </row>
    <row r="18" spans="1:9" x14ac:dyDescent="0.25">
      <c r="A18" s="161">
        <v>37499</v>
      </c>
      <c r="B18" s="162">
        <v>51184494.820911333</v>
      </c>
      <c r="C18" s="162">
        <v>48187963.442075603</v>
      </c>
      <c r="D18" s="163">
        <v>99372458.262986928</v>
      </c>
      <c r="E18" s="162">
        <v>18870.138111128395</v>
      </c>
      <c r="F18" s="162">
        <v>17765.409791139999</v>
      </c>
      <c r="G18" s="163">
        <v>36635.547902268394</v>
      </c>
      <c r="H18" s="164">
        <v>0.51507727307553097</v>
      </c>
      <c r="I18" s="164">
        <v>0.48492272692446897</v>
      </c>
    </row>
    <row r="19" spans="1:9" x14ac:dyDescent="0.25">
      <c r="A19" s="161">
        <v>37529</v>
      </c>
      <c r="B19" s="162">
        <v>51113367.318832666</v>
      </c>
      <c r="C19" s="162">
        <v>50483958.86658825</v>
      </c>
      <c r="D19" s="163">
        <v>101597326.18542092</v>
      </c>
      <c r="E19" s="162">
        <v>18073.522431767371</v>
      </c>
      <c r="F19" s="162">
        <v>17850.965625649998</v>
      </c>
      <c r="G19" s="163">
        <v>35924.488057417373</v>
      </c>
      <c r="H19" s="164">
        <v>0.50309756405939121</v>
      </c>
      <c r="I19" s="164">
        <v>0.49690243594060868</v>
      </c>
    </row>
    <row r="20" spans="1:9" x14ac:dyDescent="0.25">
      <c r="A20" s="161">
        <v>37560</v>
      </c>
      <c r="B20" s="162">
        <v>51234718.339557618</v>
      </c>
      <c r="C20" s="162">
        <v>49008610.168868423</v>
      </c>
      <c r="D20" s="163">
        <v>100243328.50842604</v>
      </c>
      <c r="E20" s="162">
        <v>18471.415148394983</v>
      </c>
      <c r="F20" s="162">
        <v>17668.846704210006</v>
      </c>
      <c r="G20" s="163">
        <v>36140.261852604992</v>
      </c>
      <c r="H20" s="164">
        <v>0.51110352281699256</v>
      </c>
      <c r="I20" s="164">
        <v>0.48889647718300733</v>
      </c>
    </row>
    <row r="21" spans="1:9" x14ac:dyDescent="0.25">
      <c r="A21" s="161">
        <v>37590</v>
      </c>
      <c r="B21" s="162">
        <v>51558451.517464109</v>
      </c>
      <c r="C21" s="162">
        <v>48962459.796204217</v>
      </c>
      <c r="D21" s="163">
        <v>100520911.31366833</v>
      </c>
      <c r="E21" s="162">
        <v>18692.247167605936</v>
      </c>
      <c r="F21" s="162">
        <v>17751.083934989998</v>
      </c>
      <c r="G21" s="163">
        <v>36443.331102595934</v>
      </c>
      <c r="H21" s="164">
        <v>0.5129126949175743</v>
      </c>
      <c r="I21" s="164">
        <v>0.48708730508242565</v>
      </c>
    </row>
    <row r="22" spans="1:9" x14ac:dyDescent="0.25">
      <c r="A22" s="161">
        <v>37621</v>
      </c>
      <c r="B22" s="162">
        <v>53401028.38812688</v>
      </c>
      <c r="C22" s="162">
        <v>51577033.983709432</v>
      </c>
      <c r="D22" s="163">
        <v>104978062.3718363</v>
      </c>
      <c r="E22" s="162">
        <v>18640.468721311816</v>
      </c>
      <c r="F22" s="162">
        <v>18003.774791070002</v>
      </c>
      <c r="G22" s="163">
        <v>36644.243512381814</v>
      </c>
      <c r="H22" s="164">
        <v>0.50868750271821939</v>
      </c>
      <c r="I22" s="164">
        <v>0.49131249728178072</v>
      </c>
    </row>
    <row r="23" spans="1:9" x14ac:dyDescent="0.25">
      <c r="A23" s="161">
        <v>37652</v>
      </c>
      <c r="B23" s="162">
        <v>54107940.386258736</v>
      </c>
      <c r="C23" s="162">
        <v>55338476.14448221</v>
      </c>
      <c r="D23" s="163">
        <v>109446416.53074095</v>
      </c>
      <c r="E23" s="162">
        <v>18489.212354263764</v>
      </c>
      <c r="F23" s="162">
        <v>18909.698456319995</v>
      </c>
      <c r="G23" s="163">
        <v>37398.910810583759</v>
      </c>
      <c r="H23" s="164">
        <v>0.4943783643301019</v>
      </c>
      <c r="I23" s="164">
        <v>0.50562163566989815</v>
      </c>
    </row>
    <row r="24" spans="1:9" x14ac:dyDescent="0.25">
      <c r="A24" s="161">
        <v>37680</v>
      </c>
      <c r="B24" s="162">
        <v>53287760.098062411</v>
      </c>
      <c r="C24" s="162">
        <v>55657339.257710725</v>
      </c>
      <c r="D24" s="163">
        <v>108945099.35577314</v>
      </c>
      <c r="E24" s="162">
        <v>18025.092124324721</v>
      </c>
      <c r="F24" s="162">
        <v>18826.624832209993</v>
      </c>
      <c r="G24" s="163">
        <v>36851.716956534714</v>
      </c>
      <c r="H24" s="164">
        <v>0.48912489330102787</v>
      </c>
      <c r="I24" s="164">
        <v>0.51087510669897218</v>
      </c>
    </row>
    <row r="25" spans="1:9" x14ac:dyDescent="0.25">
      <c r="A25" s="161">
        <v>37711</v>
      </c>
      <c r="B25" s="162">
        <v>55633774.363829568</v>
      </c>
      <c r="C25" s="162">
        <v>55642669.373808101</v>
      </c>
      <c r="D25" s="163">
        <v>111276443.73763767</v>
      </c>
      <c r="E25" s="162">
        <v>18806.312638833624</v>
      </c>
      <c r="F25" s="162">
        <v>18809.319487469991</v>
      </c>
      <c r="G25" s="163">
        <v>37615.632126303615</v>
      </c>
      <c r="H25" s="164">
        <v>0.49996003192733446</v>
      </c>
      <c r="I25" s="164">
        <v>0.50003996807266549</v>
      </c>
    </row>
    <row r="26" spans="1:9" x14ac:dyDescent="0.25">
      <c r="A26" s="161">
        <v>37741</v>
      </c>
      <c r="B26" s="162">
        <v>56448742.525843754</v>
      </c>
      <c r="C26" s="162">
        <v>57244026.141082197</v>
      </c>
      <c r="D26" s="163">
        <v>113692768.66692595</v>
      </c>
      <c r="E26" s="162">
        <v>19547.181793132451</v>
      </c>
      <c r="F26" s="162">
        <v>19822.574170510001</v>
      </c>
      <c r="G26" s="163">
        <v>39369.755963642456</v>
      </c>
      <c r="H26" s="164">
        <v>0.4965024881328719</v>
      </c>
      <c r="I26" s="164">
        <v>0.50349751186712799</v>
      </c>
    </row>
    <row r="27" spans="1:9" x14ac:dyDescent="0.25">
      <c r="A27" s="161">
        <v>37772</v>
      </c>
      <c r="B27" s="162">
        <v>57306846.364099607</v>
      </c>
      <c r="C27" s="162">
        <v>56677472.811095297</v>
      </c>
      <c r="D27" s="163">
        <v>113984319.1751949</v>
      </c>
      <c r="E27" s="162">
        <v>20084.198590453823</v>
      </c>
      <c r="F27" s="162">
        <v>19863.62348943</v>
      </c>
      <c r="G27" s="163">
        <v>39947.822079883823</v>
      </c>
      <c r="H27" s="164">
        <v>0.50276079006989094</v>
      </c>
      <c r="I27" s="164">
        <v>0.49723920993010912</v>
      </c>
    </row>
    <row r="28" spans="1:9" x14ac:dyDescent="0.25">
      <c r="A28" s="161">
        <v>37802</v>
      </c>
      <c r="B28" s="162">
        <v>57399640.554455832</v>
      </c>
      <c r="C28" s="162">
        <v>53664965.307349928</v>
      </c>
      <c r="D28" s="163">
        <v>111064605.86180577</v>
      </c>
      <c r="E28" s="162">
        <v>20410.357629558872</v>
      </c>
      <c r="F28" s="162">
        <v>19082.369219049997</v>
      </c>
      <c r="G28" s="163">
        <v>39492.726848608872</v>
      </c>
      <c r="H28" s="164">
        <v>0.51681307567846069</v>
      </c>
      <c r="I28" s="164">
        <v>0.48318692432153926</v>
      </c>
    </row>
    <row r="29" spans="1:9" x14ac:dyDescent="0.25">
      <c r="A29" s="161">
        <v>37833</v>
      </c>
      <c r="B29" s="162">
        <v>58053385.139430732</v>
      </c>
      <c r="C29" s="162">
        <v>54782295.577930704</v>
      </c>
      <c r="D29" s="163">
        <v>112835680.71736144</v>
      </c>
      <c r="E29" s="162">
        <v>20154.626142004836</v>
      </c>
      <c r="F29" s="162">
        <v>19018.988882769998</v>
      </c>
      <c r="G29" s="163">
        <v>39173.61502477483</v>
      </c>
      <c r="H29" s="164">
        <v>0.51449492545577713</v>
      </c>
      <c r="I29" s="164">
        <v>0.48550507454422298</v>
      </c>
    </row>
    <row r="30" spans="1:9" x14ac:dyDescent="0.25">
      <c r="A30" s="161">
        <v>37864</v>
      </c>
      <c r="B30" s="162">
        <v>58165183.100311443</v>
      </c>
      <c r="C30" s="162">
        <v>54703139.131215364</v>
      </c>
      <c r="D30" s="163">
        <v>112868322.23152681</v>
      </c>
      <c r="E30" s="162">
        <v>20435.653489249555</v>
      </c>
      <c r="F30" s="162">
        <v>19219.30502878</v>
      </c>
      <c r="G30" s="163">
        <v>39654.958518029554</v>
      </c>
      <c r="H30" s="164">
        <v>0.51533665026930398</v>
      </c>
      <c r="I30" s="164">
        <v>0.48466334973069597</v>
      </c>
    </row>
    <row r="31" spans="1:9" x14ac:dyDescent="0.25">
      <c r="A31" s="161">
        <v>37894</v>
      </c>
      <c r="B31" s="162">
        <v>58787045.591995269</v>
      </c>
      <c r="C31" s="162">
        <v>57148920.614952177</v>
      </c>
      <c r="D31" s="163">
        <v>115935966.20694745</v>
      </c>
      <c r="E31" s="162">
        <v>20345.83271624643</v>
      </c>
      <c r="F31" s="162">
        <v>19778.887798100008</v>
      </c>
      <c r="G31" s="163">
        <v>40124.720514346438</v>
      </c>
      <c r="H31" s="164">
        <v>0.50706478339137229</v>
      </c>
      <c r="I31" s="164">
        <v>0.49293521660862766</v>
      </c>
    </row>
    <row r="32" spans="1:9" x14ac:dyDescent="0.25">
      <c r="A32" s="161">
        <v>37925</v>
      </c>
      <c r="B32" s="162">
        <v>59031765.25977955</v>
      </c>
      <c r="C32" s="162">
        <v>57473243.967486814</v>
      </c>
      <c r="D32" s="163">
        <v>116505009.22726637</v>
      </c>
      <c r="E32" s="162">
        <v>20467.505472901925</v>
      </c>
      <c r="F32" s="162">
        <v>19927.134658320007</v>
      </c>
      <c r="G32" s="163">
        <v>40394.640131221931</v>
      </c>
      <c r="H32" s="164">
        <v>0.50668864498887134</v>
      </c>
      <c r="I32" s="164">
        <v>0.49331135501112866</v>
      </c>
    </row>
    <row r="33" spans="1:9" x14ac:dyDescent="0.25">
      <c r="A33" s="161">
        <v>37955</v>
      </c>
      <c r="B33" s="162">
        <v>60130121.537857756</v>
      </c>
      <c r="C33" s="162">
        <v>57484833.450079121</v>
      </c>
      <c r="D33" s="163">
        <v>117614954.98793688</v>
      </c>
      <c r="E33" s="162">
        <v>21182.274117679841</v>
      </c>
      <c r="F33" s="162">
        <v>20250.408091760004</v>
      </c>
      <c r="G33" s="163">
        <v>41432.682209439845</v>
      </c>
      <c r="H33" s="164">
        <v>0.51124554308612347</v>
      </c>
      <c r="I33" s="164">
        <v>0.48875445691387648</v>
      </c>
    </row>
    <row r="34" spans="1:9" x14ac:dyDescent="0.25">
      <c r="A34" s="161">
        <v>37986</v>
      </c>
      <c r="B34" s="162">
        <v>60949781.787039384</v>
      </c>
      <c r="C34" s="162">
        <v>56810879.610834986</v>
      </c>
      <c r="D34" s="163">
        <v>117760661.39787437</v>
      </c>
      <c r="E34" s="162">
        <v>21938.507811518706</v>
      </c>
      <c r="F34" s="162">
        <v>20448.734836759995</v>
      </c>
      <c r="G34" s="163">
        <v>42387.242648278698</v>
      </c>
      <c r="H34" s="164">
        <v>0.51757336502306328</v>
      </c>
      <c r="I34" s="164">
        <v>0.48242663497693677</v>
      </c>
    </row>
    <row r="35" spans="1:9" x14ac:dyDescent="0.25">
      <c r="A35" s="161">
        <v>38017</v>
      </c>
      <c r="B35" s="162">
        <v>61673052.302487791</v>
      </c>
      <c r="C35" s="162">
        <v>57172994.551158346</v>
      </c>
      <c r="D35" s="163">
        <v>118846046.85364613</v>
      </c>
      <c r="E35" s="162">
        <v>22488.141092696656</v>
      </c>
      <c r="F35" s="162">
        <v>20847.263434479995</v>
      </c>
      <c r="G35" s="163">
        <v>43335.404527176652</v>
      </c>
      <c r="H35" s="164">
        <v>0.51893229884571201</v>
      </c>
      <c r="I35" s="164">
        <v>0.48106770115428799</v>
      </c>
    </row>
    <row r="36" spans="1:9" x14ac:dyDescent="0.25">
      <c r="A36" s="161">
        <v>38046</v>
      </c>
      <c r="B36" s="162">
        <v>63061928.868710108</v>
      </c>
      <c r="C36" s="162">
        <v>55781080.204582401</v>
      </c>
      <c r="D36" s="163">
        <v>118843009.07329251</v>
      </c>
      <c r="E36" s="162">
        <v>23473.288642160602</v>
      </c>
      <c r="F36" s="162">
        <v>20763.167570399994</v>
      </c>
      <c r="G36" s="163">
        <v>44236.456212560603</v>
      </c>
      <c r="H36" s="164">
        <v>0.53063221270187411</v>
      </c>
      <c r="I36" s="164">
        <v>0.46936778729812589</v>
      </c>
    </row>
    <row r="37" spans="1:9" x14ac:dyDescent="0.25">
      <c r="A37" s="161">
        <v>38077</v>
      </c>
      <c r="B37" s="162">
        <v>65169269.776981525</v>
      </c>
      <c r="C37" s="162">
        <v>55059715.900309302</v>
      </c>
      <c r="D37" s="163">
        <v>120228985.67729083</v>
      </c>
      <c r="E37" s="162">
        <v>24333.598357447474</v>
      </c>
      <c r="F37" s="162">
        <v>20558.785098839999</v>
      </c>
      <c r="G37" s="163">
        <v>44892.383456287462</v>
      </c>
      <c r="H37" s="164">
        <v>0.54204291427612761</v>
      </c>
      <c r="I37" s="164">
        <v>0.45795708572387239</v>
      </c>
    </row>
    <row r="38" spans="1:9" x14ac:dyDescent="0.25">
      <c r="A38" s="161">
        <v>38107</v>
      </c>
      <c r="B38" s="162">
        <v>65390744.922556803</v>
      </c>
      <c r="C38" s="162">
        <v>54369582.968855627</v>
      </c>
      <c r="D38" s="163">
        <v>119760327.89141244</v>
      </c>
      <c r="E38" s="162">
        <v>24703.8126032047</v>
      </c>
      <c r="F38" s="162">
        <v>20540.154276689987</v>
      </c>
      <c r="G38" s="163">
        <v>45243.966879894688</v>
      </c>
      <c r="H38" s="164">
        <v>0.54601340923053476</v>
      </c>
      <c r="I38" s="164">
        <v>0.45398659076946518</v>
      </c>
    </row>
    <row r="39" spans="1:9" x14ac:dyDescent="0.25">
      <c r="A39" s="161">
        <v>38138</v>
      </c>
      <c r="B39" s="162">
        <v>64772864.677130803</v>
      </c>
      <c r="C39" s="162">
        <v>56112731.736808762</v>
      </c>
      <c r="D39" s="163">
        <v>120885596.41393957</v>
      </c>
      <c r="E39" s="162">
        <v>23770.556448310705</v>
      </c>
      <c r="F39" s="162">
        <v>20592.432708779987</v>
      </c>
      <c r="G39" s="163">
        <v>44362.989157090691</v>
      </c>
      <c r="H39" s="164">
        <v>0.5358195401157132</v>
      </c>
      <c r="I39" s="164">
        <v>0.4641804598842868</v>
      </c>
    </row>
    <row r="40" spans="1:9" x14ac:dyDescent="0.25">
      <c r="A40" s="161">
        <v>38168</v>
      </c>
      <c r="B40" s="162">
        <v>64037763.938743904</v>
      </c>
      <c r="C40" s="162">
        <v>56158872.611948997</v>
      </c>
      <c r="D40" s="163">
        <v>120196636.5506929</v>
      </c>
      <c r="E40" s="162">
        <v>23721.380340180291</v>
      </c>
      <c r="F40" s="162">
        <v>20802.818442849999</v>
      </c>
      <c r="G40" s="163">
        <v>44524.19878303029</v>
      </c>
      <c r="H40" s="164">
        <v>0.53277500749146167</v>
      </c>
      <c r="I40" s="164">
        <v>0.46722499250853833</v>
      </c>
    </row>
    <row r="41" spans="1:9" x14ac:dyDescent="0.25">
      <c r="A41" s="161">
        <v>38199</v>
      </c>
      <c r="B41" s="162">
        <v>65714665.179974191</v>
      </c>
      <c r="C41" s="162">
        <v>54155372.566998266</v>
      </c>
      <c r="D41" s="163">
        <v>119870037.74697246</v>
      </c>
      <c r="E41" s="162">
        <v>25086.241980482977</v>
      </c>
      <c r="F41" s="162">
        <v>20673.540328299998</v>
      </c>
      <c r="G41" s="163">
        <v>45759.782308782975</v>
      </c>
      <c r="H41" s="164">
        <v>0.5482159379868381</v>
      </c>
      <c r="I41" s="164">
        <v>0.4517840620131619</v>
      </c>
    </row>
    <row r="42" spans="1:9" x14ac:dyDescent="0.25">
      <c r="A42" s="161">
        <v>38230</v>
      </c>
      <c r="B42" s="162">
        <v>66967231.066724546</v>
      </c>
      <c r="C42" s="162">
        <v>53033058.572901748</v>
      </c>
      <c r="D42" s="163">
        <v>120000289.63962629</v>
      </c>
      <c r="E42" s="162">
        <v>26246.940369410313</v>
      </c>
      <c r="F42" s="162">
        <v>20785.62162116999</v>
      </c>
      <c r="G42" s="163">
        <v>47032.561990580303</v>
      </c>
      <c r="H42" s="164">
        <v>0.55805891192291535</v>
      </c>
      <c r="I42" s="164">
        <v>0.4419410880770846</v>
      </c>
    </row>
    <row r="43" spans="1:9" x14ac:dyDescent="0.25">
      <c r="A43" s="161">
        <v>38260</v>
      </c>
      <c r="B43" s="162">
        <v>67591890.676543102</v>
      </c>
      <c r="C43" s="162">
        <v>55143120.846011259</v>
      </c>
      <c r="D43" s="163">
        <v>122735011.52255437</v>
      </c>
      <c r="E43" s="162">
        <v>26045.265118101357</v>
      </c>
      <c r="F43" s="162">
        <v>21248.365558329995</v>
      </c>
      <c r="G43" s="163">
        <v>47293.630676431349</v>
      </c>
      <c r="H43" s="164">
        <v>0.55071401255478025</v>
      </c>
      <c r="I43" s="164">
        <v>0.44928598744521969</v>
      </c>
    </row>
    <row r="44" spans="1:9" x14ac:dyDescent="0.25">
      <c r="A44" s="161">
        <v>38291</v>
      </c>
      <c r="B44" s="162">
        <v>68362149.202702209</v>
      </c>
      <c r="C44" s="162">
        <v>55195478.316589572</v>
      </c>
      <c r="D44" s="163">
        <v>123557627.51929179</v>
      </c>
      <c r="E44" s="162">
        <v>26437.523862132493</v>
      </c>
      <c r="F44" s="162">
        <v>21345.609991719997</v>
      </c>
      <c r="G44" s="163">
        <v>47783.133853852487</v>
      </c>
      <c r="H44" s="164">
        <v>0.55328149767223733</v>
      </c>
      <c r="I44" s="164">
        <v>0.44671850232776261</v>
      </c>
    </row>
    <row r="45" spans="1:9" x14ac:dyDescent="0.25">
      <c r="A45" s="161">
        <v>38321</v>
      </c>
      <c r="B45" s="162">
        <v>67885101.644675434</v>
      </c>
      <c r="C45" s="162">
        <v>54676330.974976055</v>
      </c>
      <c r="D45" s="163">
        <v>122561432.6196515</v>
      </c>
      <c r="E45" s="162">
        <v>27382.962222046484</v>
      </c>
      <c r="F45" s="162">
        <v>22054.911449709998</v>
      </c>
      <c r="G45" s="163">
        <v>49437.873671756483</v>
      </c>
      <c r="H45" s="164">
        <v>0.55388632617689182</v>
      </c>
      <c r="I45" s="164">
        <v>0.44611367382310813</v>
      </c>
    </row>
    <row r="46" spans="1:9" x14ac:dyDescent="0.25">
      <c r="A46" s="161">
        <v>38352</v>
      </c>
      <c r="B46" s="162">
        <v>68632099.428202167</v>
      </c>
      <c r="C46" s="162">
        <v>53355003.402211376</v>
      </c>
      <c r="D46" s="163">
        <v>121987102.83041355</v>
      </c>
      <c r="E46" s="162">
        <v>28719.363710933012</v>
      </c>
      <c r="F46" s="162">
        <v>22326.604624839994</v>
      </c>
      <c r="G46" s="163">
        <v>51045.96833577301</v>
      </c>
      <c r="H46" s="164">
        <v>0.56261766888270559</v>
      </c>
      <c r="I46" s="164">
        <v>0.43738233111729435</v>
      </c>
    </row>
    <row r="47" spans="1:9" x14ac:dyDescent="0.25">
      <c r="A47" s="161">
        <v>38383</v>
      </c>
      <c r="B47" s="162">
        <v>71664442.458041191</v>
      </c>
      <c r="C47" s="162">
        <v>52655034.964125529</v>
      </c>
      <c r="D47" s="163">
        <v>124319477.42216672</v>
      </c>
      <c r="E47" s="162">
        <v>30266.767940180249</v>
      </c>
      <c r="F47" s="162">
        <v>22238.332839529987</v>
      </c>
      <c r="G47" s="163">
        <v>52505.100779710236</v>
      </c>
      <c r="H47" s="164">
        <v>0.57645385859113252</v>
      </c>
      <c r="I47" s="164">
        <v>0.42354614140886743</v>
      </c>
    </row>
    <row r="48" spans="1:9" x14ac:dyDescent="0.25">
      <c r="A48" s="161">
        <v>38411</v>
      </c>
      <c r="B48" s="162">
        <v>73547879.652086198</v>
      </c>
      <c r="C48" s="162">
        <v>52522543.20744402</v>
      </c>
      <c r="D48" s="163">
        <v>126070422.85953021</v>
      </c>
      <c r="E48" s="162">
        <v>31650.240622818179</v>
      </c>
      <c r="F48" s="162">
        <v>22602.298509509987</v>
      </c>
      <c r="G48" s="163">
        <v>54252.539132328166</v>
      </c>
      <c r="H48" s="164">
        <v>0.58338726866994395</v>
      </c>
      <c r="I48" s="164">
        <v>0.41661273133005605</v>
      </c>
    </row>
    <row r="49" spans="1:9" x14ac:dyDescent="0.25">
      <c r="A49" s="161">
        <v>38442</v>
      </c>
      <c r="B49" s="162">
        <v>75209161.510763824</v>
      </c>
      <c r="C49" s="162">
        <v>53256922.54934676</v>
      </c>
      <c r="D49" s="163">
        <v>128466084.06011058</v>
      </c>
      <c r="E49" s="162">
        <v>31647.294111780375</v>
      </c>
      <c r="F49" s="162">
        <v>22410.002419269997</v>
      </c>
      <c r="G49" s="163">
        <v>54057.296531050371</v>
      </c>
      <c r="H49" s="164">
        <v>0.58543982297750041</v>
      </c>
      <c r="I49" s="164">
        <v>0.41456017702249964</v>
      </c>
    </row>
    <row r="50" spans="1:9" x14ac:dyDescent="0.25">
      <c r="A50" s="161">
        <v>38472</v>
      </c>
      <c r="B50" s="162">
        <v>78715542.278377354</v>
      </c>
      <c r="C50" s="162">
        <v>49439938.87073911</v>
      </c>
      <c r="D50" s="163">
        <v>128155481.14911646</v>
      </c>
      <c r="E50" s="162">
        <v>33569.256410111164</v>
      </c>
      <c r="F50" s="162">
        <v>21084.298434769993</v>
      </c>
      <c r="G50" s="163">
        <v>54653.554844881161</v>
      </c>
      <c r="H50" s="164">
        <v>0.61421908429173766</v>
      </c>
      <c r="I50" s="164">
        <v>0.38578091570826245</v>
      </c>
    </row>
    <row r="51" spans="1:9" x14ac:dyDescent="0.25">
      <c r="A51" s="161">
        <v>38503</v>
      </c>
      <c r="B51" s="162">
        <v>78699681.094199479</v>
      </c>
      <c r="C51" s="162">
        <v>49250193.677556969</v>
      </c>
      <c r="D51" s="163">
        <v>127949874.77175644</v>
      </c>
      <c r="E51" s="162">
        <v>33736.290490871223</v>
      </c>
      <c r="F51" s="162">
        <v>21112.141974869992</v>
      </c>
      <c r="G51" s="163">
        <v>54848.432465741214</v>
      </c>
      <c r="H51" s="164">
        <v>0.6150821267671267</v>
      </c>
      <c r="I51" s="164">
        <v>0.38491787323287335</v>
      </c>
    </row>
    <row r="52" spans="1:9" x14ac:dyDescent="0.25">
      <c r="A52" s="161">
        <v>38533</v>
      </c>
      <c r="B52" s="162">
        <v>80210987.162045941</v>
      </c>
      <c r="C52" s="162">
        <v>47631539.79827977</v>
      </c>
      <c r="D52" s="163">
        <v>127842526.96032572</v>
      </c>
      <c r="E52" s="162">
        <v>34398.59472343199</v>
      </c>
      <c r="F52" s="162">
        <v>20426.852873209984</v>
      </c>
      <c r="G52" s="163">
        <v>54825.44759664197</v>
      </c>
      <c r="H52" s="164">
        <v>0.62742022603275349</v>
      </c>
      <c r="I52" s="164">
        <v>0.37257977396724645</v>
      </c>
    </row>
    <row r="53" spans="1:9" x14ac:dyDescent="0.25">
      <c r="A53" s="161">
        <v>38564</v>
      </c>
      <c r="B53" s="162">
        <v>81662761.04490903</v>
      </c>
      <c r="C53" s="162">
        <v>48355990.950005665</v>
      </c>
      <c r="D53" s="163">
        <v>130018751.9949147</v>
      </c>
      <c r="E53" s="162">
        <v>35329.973672102999</v>
      </c>
      <c r="F53" s="162">
        <v>20920.378704959989</v>
      </c>
      <c r="G53" s="163">
        <v>56250.352377062984</v>
      </c>
      <c r="H53" s="164">
        <v>0.62808448621398116</v>
      </c>
      <c r="I53" s="164">
        <v>0.37191551378601889</v>
      </c>
    </row>
    <row r="54" spans="1:9" x14ac:dyDescent="0.25">
      <c r="A54" s="161">
        <v>38595</v>
      </c>
      <c r="B54" s="162">
        <v>82361674.349427193</v>
      </c>
      <c r="C54" s="162">
        <v>48949286.399523795</v>
      </c>
      <c r="D54" s="163">
        <v>131310960.74895099</v>
      </c>
      <c r="E54" s="162">
        <v>35742.600507497802</v>
      </c>
      <c r="F54" s="162">
        <v>21242.584038329987</v>
      </c>
      <c r="G54" s="163">
        <v>56985.184545827789</v>
      </c>
      <c r="H54" s="164">
        <v>0.62722619558691461</v>
      </c>
      <c r="I54" s="164">
        <v>0.37277380441308544</v>
      </c>
    </row>
    <row r="55" spans="1:9" x14ac:dyDescent="0.25">
      <c r="A55" s="161">
        <v>38625</v>
      </c>
      <c r="B55" s="162">
        <v>82265112.360757217</v>
      </c>
      <c r="C55" s="162">
        <v>46922700.935614213</v>
      </c>
      <c r="D55" s="163">
        <v>129187813.29637143</v>
      </c>
      <c r="E55" s="162">
        <v>35929.74889206337</v>
      </c>
      <c r="F55" s="162">
        <v>20493.752619709998</v>
      </c>
      <c r="G55" s="163">
        <v>56423.501511773371</v>
      </c>
      <c r="H55" s="164">
        <v>0.63678694035970529</v>
      </c>
      <c r="I55" s="164">
        <v>0.36321305964029471</v>
      </c>
    </row>
    <row r="56" spans="1:9" x14ac:dyDescent="0.25">
      <c r="A56" s="161">
        <v>38656</v>
      </c>
      <c r="B56" s="162">
        <v>85102305.696274936</v>
      </c>
      <c r="C56" s="162">
        <v>46261504.714494951</v>
      </c>
      <c r="D56" s="163">
        <v>131363810.41076988</v>
      </c>
      <c r="E56" s="162">
        <v>37169.558343389777</v>
      </c>
      <c r="F56" s="162">
        <v>20205.324455899994</v>
      </c>
      <c r="G56" s="163">
        <v>57374.882799289771</v>
      </c>
      <c r="H56" s="164">
        <v>0.64783676288136827</v>
      </c>
      <c r="I56" s="164">
        <v>0.35216323711863184</v>
      </c>
    </row>
    <row r="57" spans="1:9" x14ac:dyDescent="0.25">
      <c r="A57" s="161">
        <v>38686</v>
      </c>
      <c r="B57" s="162">
        <v>86420571.961226121</v>
      </c>
      <c r="C57" s="162">
        <v>45845348.870626427</v>
      </c>
      <c r="D57" s="163">
        <v>132265920.83185256</v>
      </c>
      <c r="E57" s="162">
        <v>38003.101071760444</v>
      </c>
      <c r="F57" s="162">
        <v>20160.308908649993</v>
      </c>
      <c r="G57" s="163">
        <v>58163.409980410433</v>
      </c>
      <c r="H57" s="164">
        <v>0.65338502478723259</v>
      </c>
      <c r="I57" s="164">
        <v>0.34661497521276741</v>
      </c>
    </row>
    <row r="58" spans="1:9" x14ac:dyDescent="0.25">
      <c r="A58" s="161">
        <v>38717</v>
      </c>
      <c r="B58" s="162">
        <v>88455668.277352065</v>
      </c>
      <c r="C58" s="162">
        <v>47625679.841941655</v>
      </c>
      <c r="D58" s="163">
        <v>136081348.11929372</v>
      </c>
      <c r="E58" s="162">
        <v>38724.671125089561</v>
      </c>
      <c r="F58" s="162">
        <v>20849.865530440002</v>
      </c>
      <c r="G58" s="163">
        <v>59574.536655529562</v>
      </c>
      <c r="H58" s="164">
        <v>0.65002051713809228</v>
      </c>
      <c r="I58" s="164">
        <v>0.34997948286190772</v>
      </c>
    </row>
    <row r="59" spans="1:9" x14ac:dyDescent="0.25">
      <c r="A59" s="161">
        <v>38748</v>
      </c>
      <c r="B59" s="162">
        <v>89922352.401209503</v>
      </c>
      <c r="C59" s="162">
        <v>47204990.381269716</v>
      </c>
      <c r="D59" s="163">
        <v>137127342.78247923</v>
      </c>
      <c r="E59" s="162">
        <v>39689.427935122148</v>
      </c>
      <c r="F59" s="162">
        <v>20835.076195029997</v>
      </c>
      <c r="G59" s="163">
        <v>60524.504130152141</v>
      </c>
      <c r="H59" s="164">
        <v>0.65575800257320305</v>
      </c>
      <c r="I59" s="164">
        <v>0.34424199742679695</v>
      </c>
    </row>
    <row r="60" spans="1:9" x14ac:dyDescent="0.25">
      <c r="A60" s="161">
        <v>38776</v>
      </c>
      <c r="B60" s="162">
        <v>92527429.223105043</v>
      </c>
      <c r="C60" s="162">
        <v>46849595.46605704</v>
      </c>
      <c r="D60" s="163">
        <v>139377024.68916208</v>
      </c>
      <c r="E60" s="162">
        <v>41172.341459422561</v>
      </c>
      <c r="F60" s="162">
        <v>20846.872737739996</v>
      </c>
      <c r="G60" s="163">
        <v>62019.214197162553</v>
      </c>
      <c r="H60" s="164">
        <v>0.66386428774368833</v>
      </c>
      <c r="I60" s="164">
        <v>0.33613571225631173</v>
      </c>
    </row>
    <row r="61" spans="1:9" x14ac:dyDescent="0.25">
      <c r="A61" s="161">
        <v>38807</v>
      </c>
      <c r="B61" s="162">
        <v>94792069.151071638</v>
      </c>
      <c r="C61" s="162">
        <v>46006732.730593413</v>
      </c>
      <c r="D61" s="163">
        <v>140798801.88166505</v>
      </c>
      <c r="E61" s="162">
        <v>41394.278181936803</v>
      </c>
      <c r="F61" s="162">
        <v>20090.451764029996</v>
      </c>
      <c r="G61" s="163">
        <v>61484.729945966799</v>
      </c>
      <c r="H61" s="164">
        <v>0.67324485637839471</v>
      </c>
      <c r="I61" s="164">
        <v>0.32675514362160529</v>
      </c>
    </row>
    <row r="62" spans="1:9" x14ac:dyDescent="0.25">
      <c r="A62" s="161">
        <v>38837</v>
      </c>
      <c r="B62" s="162">
        <v>92337196.741848662</v>
      </c>
      <c r="C62" s="162">
        <v>47728982.721872941</v>
      </c>
      <c r="D62" s="163">
        <v>140066179.4637216</v>
      </c>
      <c r="E62" s="162">
        <v>38878.328586101503</v>
      </c>
      <c r="F62" s="162">
        <v>20096.159931399998</v>
      </c>
      <c r="G62" s="163">
        <v>58974.488517501501</v>
      </c>
      <c r="H62" s="164">
        <v>0.65923977576446158</v>
      </c>
      <c r="I62" s="164">
        <v>0.34076022423553842</v>
      </c>
    </row>
    <row r="63" spans="1:9" x14ac:dyDescent="0.25">
      <c r="A63" s="161">
        <v>38868</v>
      </c>
      <c r="B63" s="162">
        <v>92790376.453396872</v>
      </c>
      <c r="C63" s="162">
        <v>49817594.352273434</v>
      </c>
      <c r="D63" s="163">
        <v>142607970.80567032</v>
      </c>
      <c r="E63" s="162">
        <v>37379.150282748167</v>
      </c>
      <c r="F63" s="162">
        <v>20068.237862509995</v>
      </c>
      <c r="G63" s="163">
        <v>57447.388145258163</v>
      </c>
      <c r="H63" s="164">
        <v>0.65066753232076269</v>
      </c>
      <c r="I63" s="164">
        <v>0.34933246767923726</v>
      </c>
    </row>
    <row r="64" spans="1:9" x14ac:dyDescent="0.25">
      <c r="A64" s="161">
        <v>38898</v>
      </c>
      <c r="B64" s="162">
        <v>95349235.582001254</v>
      </c>
      <c r="C64" s="162">
        <v>51505701.145503394</v>
      </c>
      <c r="D64" s="163">
        <v>146854936.72750464</v>
      </c>
      <c r="E64" s="162">
        <v>36211.50406438038</v>
      </c>
      <c r="F64" s="162">
        <v>19560.71168253</v>
      </c>
      <c r="G64" s="163">
        <v>55772.215746910384</v>
      </c>
      <c r="H64" s="164">
        <v>0.64927497642742282</v>
      </c>
      <c r="I64" s="164">
        <v>0.35072502357257718</v>
      </c>
    </row>
    <row r="65" spans="1:9" x14ac:dyDescent="0.25">
      <c r="A65" s="161">
        <v>38929</v>
      </c>
      <c r="B65" s="162">
        <v>92907582.605675474</v>
      </c>
      <c r="C65" s="162">
        <v>50046206.271806985</v>
      </c>
      <c r="D65" s="163">
        <v>142953788.87748247</v>
      </c>
      <c r="E65" s="162">
        <v>38296.612780575218</v>
      </c>
      <c r="F65" s="162">
        <v>20629.103986730002</v>
      </c>
      <c r="G65" s="163">
        <v>58925.716767305217</v>
      </c>
      <c r="H65" s="164">
        <v>0.6499133974357354</v>
      </c>
      <c r="I65" s="164">
        <v>0.35008660256426455</v>
      </c>
    </row>
    <row r="66" spans="1:9" x14ac:dyDescent="0.25">
      <c r="A66" s="161">
        <v>38960</v>
      </c>
      <c r="B66" s="162">
        <v>94892849.417197928</v>
      </c>
      <c r="C66" s="162">
        <v>50562853.257410437</v>
      </c>
      <c r="D66" s="163">
        <v>145455702.67460835</v>
      </c>
      <c r="E66" s="162">
        <v>39594.284231273879</v>
      </c>
      <c r="F66" s="162">
        <v>21097.479901950002</v>
      </c>
      <c r="G66" s="163">
        <v>60691.764133223885</v>
      </c>
      <c r="H66" s="164">
        <v>0.65238314945600973</v>
      </c>
      <c r="I66" s="164">
        <v>0.34761685054399039</v>
      </c>
    </row>
    <row r="67" spans="1:9" x14ac:dyDescent="0.25">
      <c r="A67" s="161">
        <v>38990</v>
      </c>
      <c r="B67" s="162">
        <v>92603065.40086107</v>
      </c>
      <c r="C67" s="162">
        <v>52473750.550375253</v>
      </c>
      <c r="D67" s="163">
        <v>145076815.95123631</v>
      </c>
      <c r="E67" s="162">
        <v>38631.773540556205</v>
      </c>
      <c r="F67" s="162">
        <v>21890.787732680001</v>
      </c>
      <c r="G67" s="163">
        <v>60522.561273236206</v>
      </c>
      <c r="H67" s="164">
        <v>0.63830367928661402</v>
      </c>
      <c r="I67" s="164">
        <v>0.36169632071338609</v>
      </c>
    </row>
    <row r="68" spans="1:9" x14ac:dyDescent="0.25">
      <c r="A68" s="161">
        <v>39021</v>
      </c>
      <c r="B68" s="162">
        <v>93352074.441507667</v>
      </c>
      <c r="C68" s="162">
        <v>51382563.469179891</v>
      </c>
      <c r="D68" s="163">
        <v>144734637.91068757</v>
      </c>
      <c r="E68" s="162">
        <v>40318.252054309727</v>
      </c>
      <c r="F68" s="162">
        <v>22191.84905682</v>
      </c>
      <c r="G68" s="163">
        <v>62510.101111129727</v>
      </c>
      <c r="H68" s="164">
        <v>0.64498779137522766</v>
      </c>
      <c r="I68" s="164">
        <v>0.35501220862477229</v>
      </c>
    </row>
    <row r="69" spans="1:9" x14ac:dyDescent="0.25">
      <c r="A69" s="161">
        <v>39051</v>
      </c>
      <c r="B69" s="162">
        <v>93849113.901732877</v>
      </c>
      <c r="C69" s="162">
        <v>52542515.560941406</v>
      </c>
      <c r="D69" s="163">
        <v>146391629.46267429</v>
      </c>
      <c r="E69" s="162">
        <v>40796.512767987093</v>
      </c>
      <c r="F69" s="162">
        <v>22840.401127159999</v>
      </c>
      <c r="G69" s="163">
        <v>63636.913895147096</v>
      </c>
      <c r="H69" s="164">
        <v>0.64108251439104136</v>
      </c>
      <c r="I69" s="164">
        <v>0.35891748560895864</v>
      </c>
    </row>
    <row r="70" spans="1:9" x14ac:dyDescent="0.25">
      <c r="A70" s="161">
        <v>39082</v>
      </c>
      <c r="B70" s="162">
        <v>94398595.822057694</v>
      </c>
      <c r="C70" s="162">
        <v>52613000.833615869</v>
      </c>
      <c r="D70" s="163">
        <v>147011596.65567356</v>
      </c>
      <c r="E70" s="162">
        <v>42165.006910901728</v>
      </c>
      <c r="F70" s="162">
        <v>23500.641343590007</v>
      </c>
      <c r="G70" s="163">
        <v>65665.648254491738</v>
      </c>
      <c r="H70" s="164">
        <v>0.64211666269536161</v>
      </c>
      <c r="I70" s="164">
        <v>0.35788333730463839</v>
      </c>
    </row>
    <row r="71" spans="1:9" x14ac:dyDescent="0.25">
      <c r="A71" s="161">
        <v>39113</v>
      </c>
      <c r="B71" s="162">
        <v>95889138.421525568</v>
      </c>
      <c r="C71" s="162">
        <v>52802085.785340279</v>
      </c>
      <c r="D71" s="163">
        <v>148691224.20686585</v>
      </c>
      <c r="E71" s="162">
        <v>42434.079630009728</v>
      </c>
      <c r="F71" s="162">
        <v>23366.64975543</v>
      </c>
      <c r="G71" s="163">
        <v>65800.729385439729</v>
      </c>
      <c r="H71" s="164">
        <v>0.64488767869797303</v>
      </c>
      <c r="I71" s="164">
        <v>0.35511232130202702</v>
      </c>
    </row>
    <row r="72" spans="1:9" x14ac:dyDescent="0.25">
      <c r="A72" s="161">
        <v>39141</v>
      </c>
      <c r="B72" s="162">
        <v>97689127.118761957</v>
      </c>
      <c r="C72" s="162">
        <v>51142739.557212181</v>
      </c>
      <c r="D72" s="163">
        <v>148831866.67597413</v>
      </c>
      <c r="E72" s="162">
        <v>43922.597305344119</v>
      </c>
      <c r="F72" s="162">
        <v>22994.595416259996</v>
      </c>
      <c r="G72" s="163">
        <v>66917.192721604108</v>
      </c>
      <c r="H72" s="164">
        <v>0.65637238382183027</v>
      </c>
      <c r="I72" s="164">
        <v>0.34362761617816984</v>
      </c>
    </row>
    <row r="73" spans="1:9" x14ac:dyDescent="0.25">
      <c r="A73" s="161">
        <v>39172</v>
      </c>
      <c r="B73" s="162">
        <v>94334998.742592841</v>
      </c>
      <c r="C73" s="162">
        <v>49512699.855404109</v>
      </c>
      <c r="D73" s="163">
        <v>143847698.59799695</v>
      </c>
      <c r="E73" s="162">
        <v>43773.722653936711</v>
      </c>
      <c r="F73" s="162">
        <v>22975.091113659997</v>
      </c>
      <c r="G73" s="163">
        <v>66748.813767596701</v>
      </c>
      <c r="H73" s="164">
        <v>0.65579776153545244</v>
      </c>
      <c r="I73" s="164">
        <v>0.34420223846454756</v>
      </c>
    </row>
    <row r="74" spans="1:9" x14ac:dyDescent="0.25">
      <c r="A74" s="161">
        <v>39202</v>
      </c>
      <c r="B74" s="162">
        <v>96525054.177018374</v>
      </c>
      <c r="C74" s="162">
        <v>48683409.852604091</v>
      </c>
      <c r="D74" s="163">
        <v>145208464.02962247</v>
      </c>
      <c r="E74" s="162">
        <v>45731.949654383854</v>
      </c>
      <c r="F74" s="162">
        <v>23065.382012632999</v>
      </c>
      <c r="G74" s="163">
        <v>68797.331667016857</v>
      </c>
      <c r="H74" s="164">
        <v>0.66473435155492933</v>
      </c>
      <c r="I74" s="164">
        <v>0.33526564844507062</v>
      </c>
    </row>
    <row r="75" spans="1:9" x14ac:dyDescent="0.25">
      <c r="A75" s="165">
        <v>39203</v>
      </c>
      <c r="B75" s="162">
        <v>99055793.67933856</v>
      </c>
      <c r="C75" s="162">
        <v>44881365.785009935</v>
      </c>
      <c r="D75" s="163">
        <v>143937159.4643485</v>
      </c>
      <c r="E75" s="162">
        <v>51307.231632691</v>
      </c>
      <c r="F75" s="162">
        <v>23246.88485943</v>
      </c>
      <c r="G75" s="163">
        <v>74554.116492121</v>
      </c>
      <c r="H75" s="164">
        <v>0.68818777616542792</v>
      </c>
      <c r="I75" s="164">
        <v>0.31181222383457213</v>
      </c>
    </row>
    <row r="76" spans="1:9" x14ac:dyDescent="0.25">
      <c r="A76" s="161">
        <v>39234</v>
      </c>
      <c r="B76" s="162">
        <v>100814612.80950108</v>
      </c>
      <c r="C76" s="162">
        <v>46103605.056092039</v>
      </c>
      <c r="D76" s="163">
        <v>146918217.86559314</v>
      </c>
      <c r="E76" s="162">
        <v>51420.023772958972</v>
      </c>
      <c r="F76" s="162">
        <v>23514.929055800003</v>
      </c>
      <c r="G76" s="163">
        <v>74934.952828758978</v>
      </c>
      <c r="H76" s="164">
        <v>0.68619545127977566</v>
      </c>
      <c r="I76" s="164">
        <v>0.31380454872022423</v>
      </c>
    </row>
    <row r="77" spans="1:9" x14ac:dyDescent="0.25">
      <c r="A77" s="161">
        <v>39264</v>
      </c>
      <c r="B77" s="162">
        <v>101306620.50291529</v>
      </c>
      <c r="C77" s="162">
        <v>45910505.405801535</v>
      </c>
      <c r="D77" s="163">
        <v>147217125.90871683</v>
      </c>
      <c r="E77" s="162">
        <v>51377.736333763714</v>
      </c>
      <c r="F77" s="162">
        <v>23283.550768740002</v>
      </c>
      <c r="G77" s="163">
        <v>74661.287102503717</v>
      </c>
      <c r="H77" s="164">
        <v>0.6881442622764643</v>
      </c>
      <c r="I77" s="164">
        <v>0.31185573772353575</v>
      </c>
    </row>
    <row r="78" spans="1:9" x14ac:dyDescent="0.25">
      <c r="A78" s="161">
        <v>39325</v>
      </c>
      <c r="B78" s="162">
        <v>102607795.20206712</v>
      </c>
      <c r="C78" s="162">
        <v>49881389.751463614</v>
      </c>
      <c r="D78" s="163">
        <v>152489184.95353073</v>
      </c>
      <c r="E78" s="162">
        <v>47215.724127457637</v>
      </c>
      <c r="F78" s="162">
        <v>22953.284718390008</v>
      </c>
      <c r="G78" s="163">
        <v>70169.008845847653</v>
      </c>
      <c r="H78" s="164">
        <v>0.67288572126171198</v>
      </c>
      <c r="I78" s="164">
        <v>0.32711427873828808</v>
      </c>
    </row>
    <row r="79" spans="1:9" x14ac:dyDescent="0.25">
      <c r="A79" s="161">
        <v>39355</v>
      </c>
      <c r="B79" s="162">
        <v>101882009.25166158</v>
      </c>
      <c r="C79" s="162">
        <v>47164331.701779902</v>
      </c>
      <c r="D79" s="163">
        <v>149046340.9534415</v>
      </c>
      <c r="E79" s="162">
        <v>50357.113890273075</v>
      </c>
      <c r="F79" s="162">
        <v>23311.864778779996</v>
      </c>
      <c r="G79" s="163">
        <v>73668.978669053075</v>
      </c>
      <c r="H79" s="164">
        <v>0.68355927827498342</v>
      </c>
      <c r="I79" s="164">
        <v>0.31644072172501642</v>
      </c>
    </row>
    <row r="80" spans="1:9" x14ac:dyDescent="0.25">
      <c r="A80" s="161">
        <v>39386</v>
      </c>
      <c r="B80" s="162">
        <v>102202988.6865117</v>
      </c>
      <c r="C80" s="162">
        <v>46515923.238563418</v>
      </c>
      <c r="D80" s="163">
        <v>148718911.92507511</v>
      </c>
      <c r="E80" s="162">
        <v>51115.806769151211</v>
      </c>
      <c r="F80" s="162">
        <v>23264.475672470002</v>
      </c>
      <c r="G80" s="163">
        <v>74380.28244162121</v>
      </c>
      <c r="H80" s="164">
        <v>0.68722254193200238</v>
      </c>
      <c r="I80" s="164">
        <v>0.31277745806799767</v>
      </c>
    </row>
    <row r="81" spans="1:9" x14ac:dyDescent="0.25">
      <c r="A81" s="161">
        <v>39416</v>
      </c>
      <c r="B81" s="162">
        <v>98259274.359050408</v>
      </c>
      <c r="C81" s="162">
        <v>47850179.700845599</v>
      </c>
      <c r="D81" s="163">
        <v>146109454.05989599</v>
      </c>
      <c r="E81" s="162">
        <v>47688.95388272799</v>
      </c>
      <c r="F81" s="162">
        <v>23223.507683310003</v>
      </c>
      <c r="G81" s="163">
        <v>70912.461566037993</v>
      </c>
      <c r="H81" s="164">
        <v>0.67250456167449701</v>
      </c>
      <c r="I81" s="164">
        <v>0.3274954383255031</v>
      </c>
    </row>
    <row r="82" spans="1:9" x14ac:dyDescent="0.25">
      <c r="A82" s="161">
        <v>39447</v>
      </c>
      <c r="B82" s="162">
        <v>99061897.676175103</v>
      </c>
      <c r="C82" s="162">
        <v>47652802.320653297</v>
      </c>
      <c r="D82" s="163">
        <v>146714699.99682841</v>
      </c>
      <c r="E82" s="162">
        <v>49168.088346093384</v>
      </c>
      <c r="F82" s="162">
        <v>23651.850503610007</v>
      </c>
      <c r="G82" s="163">
        <v>72819.938849703394</v>
      </c>
      <c r="H82" s="164">
        <v>0.67520090132970023</v>
      </c>
      <c r="I82" s="164">
        <v>0.32479909867029977</v>
      </c>
    </row>
    <row r="83" spans="1:9" x14ac:dyDescent="0.25">
      <c r="A83" s="161">
        <v>39478</v>
      </c>
      <c r="B83" s="162">
        <v>101159260.47012641</v>
      </c>
      <c r="C83" s="162">
        <v>46651303.743592858</v>
      </c>
      <c r="D83" s="163">
        <v>147810564.21371925</v>
      </c>
      <c r="E83" s="162">
        <v>52154.702242795633</v>
      </c>
      <c r="F83" s="162">
        <v>24052.022965349999</v>
      </c>
      <c r="G83" s="163">
        <v>76206.725208145624</v>
      </c>
      <c r="H83" s="164">
        <v>0.68438450937688233</v>
      </c>
      <c r="I83" s="164">
        <v>0.31561549062311778</v>
      </c>
    </row>
    <row r="84" spans="1:9" x14ac:dyDescent="0.25">
      <c r="A84" s="161">
        <v>39507</v>
      </c>
      <c r="B84" s="162">
        <v>102825734.606897</v>
      </c>
      <c r="C84" s="162">
        <v>44314054.881832264</v>
      </c>
      <c r="D84" s="163">
        <v>147139789.48872927</v>
      </c>
      <c r="E84" s="162">
        <v>55774.73006845179</v>
      </c>
      <c r="F84" s="162">
        <v>24036.82753857</v>
      </c>
      <c r="G84" s="163">
        <v>79811.557607021794</v>
      </c>
      <c r="H84" s="164">
        <v>0.69883024139281735</v>
      </c>
      <c r="I84" s="164">
        <v>0.30116975860718265</v>
      </c>
    </row>
    <row r="85" spans="1:9" x14ac:dyDescent="0.25">
      <c r="A85" s="161">
        <v>39538</v>
      </c>
      <c r="B85" s="162">
        <v>105246925.25979212</v>
      </c>
      <c r="C85" s="162">
        <v>44062277.015999079</v>
      </c>
      <c r="D85" s="163">
        <v>149309202.2757912</v>
      </c>
      <c r="E85" s="162">
        <v>57777.187779859531</v>
      </c>
      <c r="F85" s="162">
        <v>24188.777457179996</v>
      </c>
      <c r="G85" s="163">
        <v>81965.96523703952</v>
      </c>
      <c r="H85" s="164">
        <v>0.70489242227273441</v>
      </c>
      <c r="I85" s="164">
        <v>0.29510757772726565</v>
      </c>
    </row>
    <row r="86" spans="1:9" x14ac:dyDescent="0.25">
      <c r="A86" s="161">
        <v>39568</v>
      </c>
      <c r="B86" s="162">
        <v>103856013.94427022</v>
      </c>
      <c r="C86" s="162">
        <v>43172097.83177837</v>
      </c>
      <c r="D86" s="163">
        <v>147028111.7760486</v>
      </c>
      <c r="E86" s="162">
        <v>58339.192535863869</v>
      </c>
      <c r="F86" s="162">
        <v>24251.126457989994</v>
      </c>
      <c r="G86" s="163">
        <v>82590.318993853871</v>
      </c>
      <c r="H86" s="164">
        <v>0.70636841274587281</v>
      </c>
      <c r="I86" s="164">
        <v>0.29363158725412714</v>
      </c>
    </row>
    <row r="87" spans="1:9" x14ac:dyDescent="0.25">
      <c r="A87" s="161">
        <v>39599</v>
      </c>
      <c r="B87" s="162">
        <v>105744670.31282616</v>
      </c>
      <c r="C87" s="162">
        <v>42463357.220100753</v>
      </c>
      <c r="D87" s="163">
        <v>148208027.53292692</v>
      </c>
      <c r="E87" s="162">
        <v>60633.064209967924</v>
      </c>
      <c r="F87" s="162">
        <v>24348.115675999998</v>
      </c>
      <c r="G87" s="163">
        <v>84981.179885967926</v>
      </c>
      <c r="H87" s="164">
        <v>0.71348814280207051</v>
      </c>
      <c r="I87" s="164">
        <v>0.28651185719792943</v>
      </c>
    </row>
    <row r="88" spans="1:9" x14ac:dyDescent="0.25">
      <c r="A88" s="161">
        <v>39629</v>
      </c>
      <c r="B88" s="162">
        <v>106183108.47583938</v>
      </c>
      <c r="C88" s="162">
        <v>43819346.217516854</v>
      </c>
      <c r="D88" s="163">
        <v>150002454.69335622</v>
      </c>
      <c r="E88" s="162">
        <v>57934.596862653183</v>
      </c>
      <c r="F88" s="162">
        <v>23908.286302190001</v>
      </c>
      <c r="G88" s="163">
        <v>81842.883164843181</v>
      </c>
      <c r="H88" s="164">
        <v>0.70787580571868036</v>
      </c>
      <c r="I88" s="164">
        <v>0.29212419428131975</v>
      </c>
    </row>
    <row r="89" spans="1:9" x14ac:dyDescent="0.25">
      <c r="A89" s="161">
        <v>39660</v>
      </c>
      <c r="B89" s="162">
        <v>108529115.90136132</v>
      </c>
      <c r="C89" s="162">
        <v>43638631.636088416</v>
      </c>
      <c r="D89" s="163">
        <v>152167747.53744972</v>
      </c>
      <c r="E89" s="162">
        <v>60555.012666473973</v>
      </c>
      <c r="F89" s="162">
        <v>24348.653995050001</v>
      </c>
      <c r="G89" s="163">
        <v>84903.666661523981</v>
      </c>
      <c r="H89" s="164">
        <v>0.71322023002707202</v>
      </c>
      <c r="I89" s="164">
        <v>0.28677976997292803</v>
      </c>
    </row>
    <row r="90" spans="1:9" x14ac:dyDescent="0.25">
      <c r="A90" s="161">
        <v>39691</v>
      </c>
      <c r="B90" s="162">
        <v>105503068.94769689</v>
      </c>
      <c r="C90" s="162">
        <v>46264849.150498301</v>
      </c>
      <c r="D90" s="163">
        <v>151767918.0981952</v>
      </c>
      <c r="E90" s="162">
        <v>54602.561301985763</v>
      </c>
      <c r="F90" s="162">
        <v>23944.130602680001</v>
      </c>
      <c r="G90" s="163">
        <v>78546.691904665757</v>
      </c>
      <c r="H90" s="164">
        <v>0.69516054690448803</v>
      </c>
      <c r="I90" s="164">
        <v>0.30483945309551214</v>
      </c>
    </row>
    <row r="91" spans="1:9" x14ac:dyDescent="0.25">
      <c r="A91" s="161">
        <v>39721</v>
      </c>
      <c r="B91" s="162">
        <v>106592233.08056672</v>
      </c>
      <c r="C91" s="162">
        <v>51168866.095169611</v>
      </c>
      <c r="D91" s="163">
        <v>157761099.17573634</v>
      </c>
      <c r="E91" s="162">
        <v>49016.487055470257</v>
      </c>
      <c r="F91" s="162">
        <v>23530.026439180001</v>
      </c>
      <c r="G91" s="163">
        <v>72546.513494650251</v>
      </c>
      <c r="H91" s="164">
        <v>0.67565599908650109</v>
      </c>
      <c r="I91" s="164">
        <v>0.32434400091349885</v>
      </c>
    </row>
    <row r="92" spans="1:9" x14ac:dyDescent="0.25">
      <c r="A92" s="161">
        <v>39752</v>
      </c>
      <c r="B92" s="162">
        <v>106973101.04841954</v>
      </c>
      <c r="C92" s="162">
        <v>56110588.763866521</v>
      </c>
      <c r="D92" s="163">
        <v>163083689.81228605</v>
      </c>
      <c r="E92" s="162">
        <v>45336.80623534428</v>
      </c>
      <c r="F92" s="162">
        <v>23780.50991891</v>
      </c>
      <c r="G92" s="163">
        <v>69117.31615425428</v>
      </c>
      <c r="H92" s="164">
        <v>0.65593991141326646</v>
      </c>
      <c r="I92" s="164">
        <v>0.34406008858673359</v>
      </c>
    </row>
    <row r="93" spans="1:9" x14ac:dyDescent="0.25">
      <c r="A93" s="161">
        <v>39782</v>
      </c>
      <c r="B93" s="162">
        <v>108007111.78795101</v>
      </c>
      <c r="C93" s="162">
        <v>55222283.02305726</v>
      </c>
      <c r="D93" s="163">
        <v>163229394.81100827</v>
      </c>
      <c r="E93" s="162">
        <v>46594.957630694997</v>
      </c>
      <c r="F93" s="162">
        <v>23823.245480180009</v>
      </c>
      <c r="G93" s="163">
        <v>70418.203110874994</v>
      </c>
      <c r="H93" s="164">
        <v>0.66168910270729586</v>
      </c>
      <c r="I93" s="164">
        <v>0.33831089729270403</v>
      </c>
    </row>
    <row r="94" spans="1:9" x14ac:dyDescent="0.25">
      <c r="A94" s="161">
        <v>39813</v>
      </c>
      <c r="B94" s="162">
        <v>108713710.01804797</v>
      </c>
      <c r="C94" s="162">
        <v>54593058.843084231</v>
      </c>
      <c r="D94" s="163">
        <v>163306768.8611322</v>
      </c>
      <c r="E94" s="162">
        <v>48455.248070301597</v>
      </c>
      <c r="F94" s="162">
        <v>24332.903446300006</v>
      </c>
      <c r="G94" s="163">
        <v>72788.151516601603</v>
      </c>
      <c r="H94" s="164">
        <v>0.66570241255886098</v>
      </c>
      <c r="I94" s="164">
        <v>0.33429758744113908</v>
      </c>
    </row>
    <row r="95" spans="1:9" x14ac:dyDescent="0.25">
      <c r="A95" s="161">
        <v>39844</v>
      </c>
      <c r="B95" s="162">
        <v>111305817.61515965</v>
      </c>
      <c r="C95" s="162">
        <v>60497140.869270988</v>
      </c>
      <c r="D95" s="163">
        <v>171802958.48443064</v>
      </c>
      <c r="E95" s="162">
        <v>45989.198522125575</v>
      </c>
      <c r="F95" s="162">
        <v>24996.133006070002</v>
      </c>
      <c r="G95" s="163">
        <v>70985.331528195573</v>
      </c>
      <c r="H95" s="164">
        <v>0.64786903902616177</v>
      </c>
      <c r="I95" s="164">
        <v>0.35213096097383817</v>
      </c>
    </row>
    <row r="96" spans="1:9" x14ac:dyDescent="0.25">
      <c r="A96" s="161">
        <v>39872</v>
      </c>
      <c r="B96" s="162">
        <v>113372391.7224758</v>
      </c>
      <c r="C96" s="162">
        <v>63350774.895530373</v>
      </c>
      <c r="D96" s="163">
        <v>176723166.61800617</v>
      </c>
      <c r="E96" s="162">
        <v>44357.30664755559</v>
      </c>
      <c r="F96" s="162">
        <v>24786.190938620002</v>
      </c>
      <c r="G96" s="163">
        <v>69143.497586175596</v>
      </c>
      <c r="H96" s="164">
        <v>0.64152535229031138</v>
      </c>
      <c r="I96" s="164">
        <v>0.35847464770968868</v>
      </c>
    </row>
    <row r="97" spans="1:9" x14ac:dyDescent="0.25">
      <c r="A97" s="161">
        <v>39903</v>
      </c>
      <c r="B97" s="162">
        <v>115974564.05949976</v>
      </c>
      <c r="C97" s="162">
        <v>64875502.396956749</v>
      </c>
      <c r="D97" s="163">
        <v>180850066.45645651</v>
      </c>
      <c r="E97" s="162">
        <v>45281.16166167544</v>
      </c>
      <c r="F97" s="162">
        <v>25330.020731199998</v>
      </c>
      <c r="G97" s="163">
        <v>70611.182392875431</v>
      </c>
      <c r="H97" s="164">
        <v>0.64127465547502627</v>
      </c>
      <c r="I97" s="164">
        <v>0.35872534452497368</v>
      </c>
    </row>
    <row r="98" spans="1:9" x14ac:dyDescent="0.25">
      <c r="A98" s="161">
        <v>39933</v>
      </c>
      <c r="B98" s="162">
        <v>118369561.34156573</v>
      </c>
      <c r="C98" s="162">
        <v>59730940.656664416</v>
      </c>
      <c r="D98" s="163">
        <v>178100501.99823016</v>
      </c>
      <c r="E98" s="162">
        <v>51695.859923032731</v>
      </c>
      <c r="F98" s="162">
        <v>26086.455895089995</v>
      </c>
      <c r="G98" s="163">
        <v>77782.315818122734</v>
      </c>
      <c r="H98" s="164">
        <v>0.66462227794698747</v>
      </c>
      <c r="I98" s="164">
        <v>0.33537772205301242</v>
      </c>
    </row>
    <row r="99" spans="1:9" x14ac:dyDescent="0.25">
      <c r="A99" s="161">
        <v>39964</v>
      </c>
      <c r="B99" s="162">
        <v>116922434.1763466</v>
      </c>
      <c r="C99" s="162">
        <v>56210661.949987784</v>
      </c>
      <c r="D99" s="163">
        <v>173133096.12633437</v>
      </c>
      <c r="E99" s="162">
        <v>54619.806123507056</v>
      </c>
      <c r="F99" s="162">
        <v>26258.566026359997</v>
      </c>
      <c r="G99" s="163">
        <v>80878.372149867049</v>
      </c>
      <c r="H99" s="164">
        <v>0.67533265904878681</v>
      </c>
      <c r="I99" s="164">
        <v>0.3246673409512133</v>
      </c>
    </row>
    <row r="100" spans="1:9" x14ac:dyDescent="0.25">
      <c r="A100" s="161">
        <v>39994</v>
      </c>
      <c r="B100" s="162">
        <v>118383672.05927682</v>
      </c>
      <c r="C100" s="162">
        <v>56582159.785788469</v>
      </c>
      <c r="D100" s="163">
        <v>174965831.8450653</v>
      </c>
      <c r="E100" s="162">
        <v>54841.023435391617</v>
      </c>
      <c r="F100" s="162">
        <v>26211.583885349992</v>
      </c>
      <c r="G100" s="163">
        <v>81052.607320741605</v>
      </c>
      <c r="H100" s="164">
        <v>0.67661023190006164</v>
      </c>
      <c r="I100" s="164">
        <v>0.3233897680999383</v>
      </c>
    </row>
    <row r="101" spans="1:9" x14ac:dyDescent="0.25">
      <c r="A101" s="161">
        <v>40025</v>
      </c>
      <c r="B101" s="162">
        <v>115012801.18031743</v>
      </c>
      <c r="C101" s="162">
        <v>54145573.388653852</v>
      </c>
      <c r="D101" s="163">
        <v>169158374.56897128</v>
      </c>
      <c r="E101" s="162">
        <v>56285.842104130643</v>
      </c>
      <c r="F101" s="162">
        <v>26498.173795569994</v>
      </c>
      <c r="G101" s="163">
        <v>82784.015899700637</v>
      </c>
      <c r="H101" s="164">
        <v>0.67991195513304625</v>
      </c>
      <c r="I101" s="164">
        <v>0.3200880448669538</v>
      </c>
    </row>
    <row r="102" spans="1:9" x14ac:dyDescent="0.25">
      <c r="A102" s="161">
        <v>40056</v>
      </c>
      <c r="B102" s="162">
        <v>118150262.93048888</v>
      </c>
      <c r="C102" s="162">
        <v>54433450.441749491</v>
      </c>
      <c r="D102" s="163">
        <v>172583713.37223837</v>
      </c>
      <c r="E102" s="162">
        <v>58059.097263139498</v>
      </c>
      <c r="F102" s="162">
        <v>26748.624295699996</v>
      </c>
      <c r="G102" s="163">
        <v>84807.72155883949</v>
      </c>
      <c r="H102" s="164">
        <v>0.68459682910898823</v>
      </c>
      <c r="I102" s="164">
        <v>0.31540317089101177</v>
      </c>
    </row>
    <row r="103" spans="1:9" x14ac:dyDescent="0.25">
      <c r="A103" s="161">
        <v>40086</v>
      </c>
      <c r="B103" s="162">
        <v>118265101.54625696</v>
      </c>
      <c r="C103" s="162">
        <v>51882562.554750405</v>
      </c>
      <c r="D103" s="166">
        <v>170147664.10100737</v>
      </c>
      <c r="E103" s="162">
        <v>61532.310898156589</v>
      </c>
      <c r="F103" s="162">
        <v>26994.049196019983</v>
      </c>
      <c r="G103" s="166">
        <v>88526.360094176576</v>
      </c>
      <c r="H103" s="164">
        <v>0.69507331864426558</v>
      </c>
      <c r="I103" s="164">
        <v>0.30492668135573442</v>
      </c>
    </row>
    <row r="104" spans="1:9" x14ac:dyDescent="0.25">
      <c r="A104" s="161">
        <v>40117</v>
      </c>
      <c r="B104" s="162">
        <v>120751981.74828909</v>
      </c>
      <c r="C104" s="162">
        <v>56235126.12390361</v>
      </c>
      <c r="D104" s="166">
        <v>176987107.87219271</v>
      </c>
      <c r="E104" s="162">
        <v>60563.738463381029</v>
      </c>
      <c r="F104" s="162">
        <v>28204.998557479994</v>
      </c>
      <c r="G104" s="163">
        <v>88768.737020861023</v>
      </c>
      <c r="H104" s="164">
        <v>0.68226428015020979</v>
      </c>
      <c r="I104" s="164">
        <v>0.31773571984979015</v>
      </c>
    </row>
    <row r="105" spans="1:9" x14ac:dyDescent="0.25">
      <c r="A105" s="161">
        <v>40147</v>
      </c>
      <c r="B105" s="162">
        <v>125090866.3143288</v>
      </c>
      <c r="C105" s="162">
        <v>57694659.56747219</v>
      </c>
      <c r="D105" s="166">
        <v>182785525.88180101</v>
      </c>
      <c r="E105" s="162">
        <v>62624.65334364411</v>
      </c>
      <c r="F105" s="162">
        <v>28883.867876599994</v>
      </c>
      <c r="G105" s="163">
        <v>91508.521220244103</v>
      </c>
      <c r="H105" s="164">
        <v>0.68435870789473408</v>
      </c>
      <c r="I105" s="164">
        <v>0.31564129210526587</v>
      </c>
    </row>
    <row r="106" spans="1:9" x14ac:dyDescent="0.25">
      <c r="A106" s="161">
        <v>40178</v>
      </c>
      <c r="B106" s="162">
        <v>125639747.22691907</v>
      </c>
      <c r="C106" s="162">
        <v>59694422.112222113</v>
      </c>
      <c r="D106" s="166">
        <v>185334169.33914119</v>
      </c>
      <c r="E106" s="162">
        <v>61460.67087701436</v>
      </c>
      <c r="F106" s="162">
        <v>29201.421617049997</v>
      </c>
      <c r="G106" s="163">
        <v>90662.09249406436</v>
      </c>
      <c r="H106" s="164">
        <v>0.67790924725279411</v>
      </c>
      <c r="I106" s="164">
        <v>0.32209075274720589</v>
      </c>
    </row>
    <row r="107" spans="1:9" x14ac:dyDescent="0.25">
      <c r="A107" s="161">
        <v>40209</v>
      </c>
      <c r="B107" s="162">
        <v>127729021.42496493</v>
      </c>
      <c r="C107" s="162">
        <v>58026437.562987939</v>
      </c>
      <c r="D107" s="166">
        <v>185755458.98795289</v>
      </c>
      <c r="E107" s="162">
        <v>64435.083375774957</v>
      </c>
      <c r="F107" s="162">
        <v>29272.426114739992</v>
      </c>
      <c r="G107" s="163">
        <v>93707.509490514945</v>
      </c>
      <c r="H107" s="164">
        <v>0.68761920710631041</v>
      </c>
      <c r="I107" s="164">
        <v>0.31238079289368947</v>
      </c>
    </row>
    <row r="108" spans="1:9" x14ac:dyDescent="0.25">
      <c r="A108" s="161">
        <v>40237</v>
      </c>
      <c r="B108" s="162">
        <v>128602245.84749272</v>
      </c>
      <c r="C108" s="162">
        <v>55559913.468568631</v>
      </c>
      <c r="D108" s="166">
        <v>184162159.31606135</v>
      </c>
      <c r="E108" s="162">
        <v>66553.286126258972</v>
      </c>
      <c r="F108" s="162">
        <v>28752.956792129997</v>
      </c>
      <c r="G108" s="166">
        <v>95306.242918388976</v>
      </c>
      <c r="H108" s="164">
        <v>0.69830982827902222</v>
      </c>
      <c r="I108" s="164">
        <v>0.30169017172097784</v>
      </c>
    </row>
    <row r="109" spans="1:9" x14ac:dyDescent="0.25">
      <c r="A109" s="161">
        <v>40268</v>
      </c>
      <c r="B109" s="162">
        <v>129199888.264623</v>
      </c>
      <c r="C109" s="162">
        <v>55542310.58984866</v>
      </c>
      <c r="D109" s="166">
        <v>184742198.85447165</v>
      </c>
      <c r="E109" s="162">
        <v>66991.889548645908</v>
      </c>
      <c r="F109" s="162">
        <v>28799.439274209999</v>
      </c>
      <c r="G109" s="166">
        <v>95791.32882285591</v>
      </c>
      <c r="H109" s="164">
        <v>0.69935233566424415</v>
      </c>
      <c r="I109" s="164">
        <v>0.3006476643357559</v>
      </c>
    </row>
    <row r="110" spans="1:9" x14ac:dyDescent="0.25">
      <c r="A110" s="161">
        <v>40298</v>
      </c>
      <c r="B110" s="162">
        <v>129492637.44384986</v>
      </c>
      <c r="C110" s="162">
        <v>59095461.735265672</v>
      </c>
      <c r="D110" s="166">
        <v>188588099.17911553</v>
      </c>
      <c r="E110" s="162">
        <v>65740.645992562437</v>
      </c>
      <c r="F110" s="162">
        <v>30001.503609730004</v>
      </c>
      <c r="G110" s="166">
        <v>95742.14960229244</v>
      </c>
      <c r="H110" s="164">
        <v>0.686642677918194</v>
      </c>
      <c r="I110" s="164">
        <v>0.31335732208180594</v>
      </c>
    </row>
    <row r="111" spans="1:9" x14ac:dyDescent="0.25">
      <c r="A111" s="161">
        <v>40329</v>
      </c>
      <c r="B111" s="162">
        <v>129408467.99951814</v>
      </c>
      <c r="C111" s="162">
        <v>58694373.826705657</v>
      </c>
      <c r="D111" s="166">
        <v>188102841.82622379</v>
      </c>
      <c r="E111" s="162">
        <v>65637.933605294384</v>
      </c>
      <c r="F111" s="162">
        <v>29770.674761840004</v>
      </c>
      <c r="G111" s="166">
        <v>95408.60836713438</v>
      </c>
      <c r="H111" s="164">
        <v>0.68796657585359799</v>
      </c>
      <c r="I111" s="164">
        <v>0.31203342414640201</v>
      </c>
    </row>
    <row r="112" spans="1:9" x14ac:dyDescent="0.25">
      <c r="A112" s="161">
        <v>40359</v>
      </c>
      <c r="B112" s="162">
        <v>131337880.40129557</v>
      </c>
      <c r="C112" s="162">
        <v>57356296.929828525</v>
      </c>
      <c r="D112" s="166">
        <v>188694177.3311241</v>
      </c>
      <c r="E112" s="162">
        <v>68531.500997305222</v>
      </c>
      <c r="F112" s="162">
        <v>29928.251531380003</v>
      </c>
      <c r="G112" s="166">
        <v>98459.752528685232</v>
      </c>
      <c r="H112" s="164">
        <v>0.69603568196395049</v>
      </c>
      <c r="I112" s="164">
        <v>0.30396431803604951</v>
      </c>
    </row>
    <row r="113" spans="1:9" x14ac:dyDescent="0.25">
      <c r="A113" s="161">
        <v>40390</v>
      </c>
      <c r="B113" s="162">
        <v>133551850.98283531</v>
      </c>
      <c r="C113" s="162">
        <v>55065090.267541401</v>
      </c>
      <c r="D113" s="166">
        <v>188616941.2503767</v>
      </c>
      <c r="E113" s="162">
        <v>72529.313266264056</v>
      </c>
      <c r="F113" s="162">
        <v>29904.738516599995</v>
      </c>
      <c r="G113" s="166">
        <v>102434.05178286406</v>
      </c>
      <c r="H113" s="164">
        <v>0.70805861921784596</v>
      </c>
      <c r="I113" s="164">
        <v>0.29194138078215404</v>
      </c>
    </row>
    <row r="114" spans="1:9" x14ac:dyDescent="0.25">
      <c r="A114" s="161">
        <v>40421</v>
      </c>
      <c r="B114" s="162">
        <v>136364647.58715189</v>
      </c>
      <c r="C114" s="162">
        <v>55597644.84294647</v>
      </c>
      <c r="D114" s="166">
        <v>191962292.43009835</v>
      </c>
      <c r="E114" s="162">
        <v>74771.978235467715</v>
      </c>
      <c r="F114" s="162">
        <v>30485.510458149995</v>
      </c>
      <c r="G114" s="166">
        <v>105257.48869361771</v>
      </c>
      <c r="H114" s="164">
        <v>0.71037205203625109</v>
      </c>
      <c r="I114" s="164">
        <v>0.28962794796374886</v>
      </c>
    </row>
    <row r="115" spans="1:9" x14ac:dyDescent="0.25">
      <c r="A115" s="161">
        <v>40451</v>
      </c>
      <c r="B115" s="162">
        <v>134280437.14063859</v>
      </c>
      <c r="C115" s="162">
        <v>55240381.869982168</v>
      </c>
      <c r="D115" s="166">
        <v>189520819.01062077</v>
      </c>
      <c r="E115" s="162">
        <v>74604.802038257112</v>
      </c>
      <c r="F115" s="162">
        <v>30690.976598560002</v>
      </c>
      <c r="G115" s="166">
        <v>105295.77863681712</v>
      </c>
      <c r="H115" s="164">
        <v>0.70852604923110585</v>
      </c>
      <c r="I115" s="164">
        <v>0.2914739507688941</v>
      </c>
    </row>
    <row r="116" spans="1:9" x14ac:dyDescent="0.25">
      <c r="A116" s="161">
        <v>40482</v>
      </c>
      <c r="B116" s="162">
        <v>136440575.15192899</v>
      </c>
      <c r="C116" s="162">
        <v>56811157.51996626</v>
      </c>
      <c r="D116" s="166">
        <v>193251732.671895</v>
      </c>
      <c r="E116" s="162">
        <v>74156.516741088635</v>
      </c>
      <c r="F116" s="162">
        <v>30877.30720146</v>
      </c>
      <c r="G116" s="166">
        <v>105033.82394254864</v>
      </c>
      <c r="H116" s="164">
        <v>0.70602510655663397</v>
      </c>
      <c r="I116" s="164">
        <v>0.29397489344336597</v>
      </c>
    </row>
    <row r="117" spans="1:9" x14ac:dyDescent="0.25">
      <c r="A117" s="161">
        <v>40512</v>
      </c>
      <c r="B117" s="162">
        <v>137408431.98658863</v>
      </c>
      <c r="C117" s="162">
        <v>58523143.040842503</v>
      </c>
      <c r="D117" s="166">
        <v>195931575.02743113</v>
      </c>
      <c r="E117" s="162">
        <v>71680.385603553863</v>
      </c>
      <c r="F117" s="162">
        <v>30529.141474439999</v>
      </c>
      <c r="G117" s="166">
        <v>102209.527077994</v>
      </c>
      <c r="H117" s="164">
        <v>0.70130826012780711</v>
      </c>
      <c r="I117" s="164">
        <v>0.29869173987219289</v>
      </c>
    </row>
    <row r="118" spans="1:9" x14ac:dyDescent="0.25">
      <c r="A118" s="161">
        <v>40543</v>
      </c>
      <c r="B118" s="162">
        <v>143534231.0976536</v>
      </c>
      <c r="C118" s="162">
        <v>59306054.904884927</v>
      </c>
      <c r="D118" s="166">
        <v>202840286.00253853</v>
      </c>
      <c r="E118" s="162">
        <v>74992.544905199422</v>
      </c>
      <c r="F118" s="162">
        <v>30985.723416590001</v>
      </c>
      <c r="G118" s="166">
        <v>105978.26832178942</v>
      </c>
      <c r="H118" s="164">
        <v>0.70762191242353734</v>
      </c>
      <c r="I118" s="164">
        <v>0.29237808757646255</v>
      </c>
    </row>
    <row r="119" spans="1:9" x14ac:dyDescent="0.25">
      <c r="A119" s="161">
        <v>40574</v>
      </c>
      <c r="B119" s="162">
        <v>138256172.77755001</v>
      </c>
      <c r="C119" s="162">
        <v>57866641.587261178</v>
      </c>
      <c r="D119" s="166">
        <v>196122814.364811</v>
      </c>
      <c r="E119" s="162">
        <v>74412.088815568437</v>
      </c>
      <c r="F119" s="162">
        <v>31144.921682290002</v>
      </c>
      <c r="G119" s="166">
        <v>105557.01049785844</v>
      </c>
      <c r="H119" s="164">
        <v>0.70494691413298527</v>
      </c>
      <c r="I119" s="164">
        <v>0.29505308586701479</v>
      </c>
    </row>
    <row r="120" spans="1:9" x14ac:dyDescent="0.25">
      <c r="A120" s="161">
        <v>40602</v>
      </c>
      <c r="B120" s="162">
        <v>140291720.31538704</v>
      </c>
      <c r="C120" s="162">
        <v>58814395.331597432</v>
      </c>
      <c r="D120" s="166">
        <v>199106115.64698446</v>
      </c>
      <c r="E120" s="162">
        <v>74010.698851730907</v>
      </c>
      <c r="F120" s="162">
        <v>31027.451165670005</v>
      </c>
      <c r="G120" s="166">
        <v>105038.15001740091</v>
      </c>
      <c r="H120" s="164">
        <v>0.70460779097375659</v>
      </c>
      <c r="I120" s="164">
        <v>0.29539220902624341</v>
      </c>
    </row>
    <row r="121" spans="1:9" x14ac:dyDescent="0.25">
      <c r="A121" s="161">
        <v>40633</v>
      </c>
      <c r="B121" s="162">
        <v>141918757.21490705</v>
      </c>
      <c r="C121" s="162">
        <v>58372274.555211447</v>
      </c>
      <c r="D121" s="166">
        <v>200291031.77011901</v>
      </c>
      <c r="E121" s="162">
        <v>75509.988036471477</v>
      </c>
      <c r="F121" s="162">
        <v>31057.837877280002</v>
      </c>
      <c r="G121" s="166">
        <v>106567.82591375148</v>
      </c>
      <c r="H121" s="164">
        <v>0.70856271476893939</v>
      </c>
      <c r="I121" s="164">
        <v>0.29143728523106061</v>
      </c>
    </row>
    <row r="122" spans="1:9" x14ac:dyDescent="0.25">
      <c r="A122" s="161">
        <v>40663</v>
      </c>
      <c r="B122" s="162">
        <v>145262271.19051355</v>
      </c>
      <c r="C122" s="162">
        <v>55506746.601131961</v>
      </c>
      <c r="D122" s="166">
        <v>200769017.79164553</v>
      </c>
      <c r="E122" s="162">
        <v>82183.300627150471</v>
      </c>
      <c r="F122" s="162">
        <v>31403.389230870001</v>
      </c>
      <c r="G122" s="166">
        <v>113586.68985802047</v>
      </c>
      <c r="H122" s="164">
        <v>0.72352932134809822</v>
      </c>
      <c r="I122" s="164">
        <v>0.27647067865190167</v>
      </c>
    </row>
    <row r="123" spans="1:9" x14ac:dyDescent="0.25">
      <c r="A123" s="161">
        <v>40694</v>
      </c>
      <c r="B123" s="162">
        <v>140207402.15552816</v>
      </c>
      <c r="C123" s="162">
        <v>55810203.25900808</v>
      </c>
      <c r="D123" s="166">
        <v>196017605.41453624</v>
      </c>
      <c r="E123" s="162">
        <v>77149.791539023063</v>
      </c>
      <c r="F123" s="162">
        <v>30709.830443949995</v>
      </c>
      <c r="G123" s="166">
        <v>107859.62198297305</v>
      </c>
      <c r="H123" s="164">
        <v>0.71527963959675367</v>
      </c>
      <c r="I123" s="164">
        <v>0.28472036040324628</v>
      </c>
    </row>
    <row r="124" spans="1:9" x14ac:dyDescent="0.25">
      <c r="A124" s="161">
        <v>40724</v>
      </c>
      <c r="B124" s="162">
        <v>140723785.57385731</v>
      </c>
      <c r="C124" s="162">
        <v>54770037.483688205</v>
      </c>
      <c r="D124" s="166">
        <v>195493823.05754551</v>
      </c>
      <c r="E124" s="162">
        <v>79051.200776254555</v>
      </c>
      <c r="F124" s="162">
        <v>30766.918413899988</v>
      </c>
      <c r="G124" s="166">
        <v>109818.11919015454</v>
      </c>
      <c r="H124" s="164">
        <v>0.7198375036761846</v>
      </c>
      <c r="I124" s="164">
        <v>0.28016249632381535</v>
      </c>
    </row>
    <row r="125" spans="1:9" x14ac:dyDescent="0.25">
      <c r="A125" s="161">
        <v>40755</v>
      </c>
      <c r="B125" s="162">
        <v>142649913.94095564</v>
      </c>
      <c r="C125" s="162">
        <v>58062873.745896019</v>
      </c>
      <c r="D125" s="166">
        <v>200712787.68685165</v>
      </c>
      <c r="E125" s="162">
        <v>80540.842921805364</v>
      </c>
      <c r="F125" s="162">
        <v>32782.584053239996</v>
      </c>
      <c r="G125" s="166">
        <v>113323.42697504535</v>
      </c>
      <c r="H125" s="164">
        <v>0.71071661942892927</v>
      </c>
      <c r="I125" s="164">
        <v>0.28928338057107078</v>
      </c>
    </row>
    <row r="126" spans="1:9" x14ac:dyDescent="0.25">
      <c r="A126" s="161">
        <v>40786</v>
      </c>
      <c r="B126" s="162">
        <v>145502171.72358668</v>
      </c>
      <c r="C126" s="162">
        <v>58420183.519118153</v>
      </c>
      <c r="D126" s="166">
        <v>203922355.24270484</v>
      </c>
      <c r="E126" s="162">
        <v>81575.060114364096</v>
      </c>
      <c r="F126" s="162">
        <v>32752.981800969999</v>
      </c>
      <c r="G126" s="166">
        <v>114328.04191533409</v>
      </c>
      <c r="H126" s="164">
        <v>0.71351751283184484</v>
      </c>
      <c r="I126" s="164">
        <v>0.28648248716815511</v>
      </c>
    </row>
    <row r="127" spans="1:9" x14ac:dyDescent="0.25">
      <c r="A127" s="161">
        <v>40816</v>
      </c>
      <c r="B127" s="162">
        <v>145933902.1315977</v>
      </c>
      <c r="C127" s="162">
        <v>62443836.979088537</v>
      </c>
      <c r="D127" s="166">
        <v>208377739.11068624</v>
      </c>
      <c r="E127" s="162">
        <v>75652.61904178212</v>
      </c>
      <c r="F127" s="162">
        <v>32371.092264949995</v>
      </c>
      <c r="G127" s="166">
        <v>108023.71130673212</v>
      </c>
      <c r="H127" s="164">
        <v>0.70033345574442774</v>
      </c>
      <c r="I127" s="164">
        <v>0.29966654425557221</v>
      </c>
    </row>
    <row r="128" spans="1:9" x14ac:dyDescent="0.25">
      <c r="A128" s="161">
        <v>40847</v>
      </c>
      <c r="B128" s="162">
        <v>147285977.359404</v>
      </c>
      <c r="C128" s="162">
        <v>60767253.275181584</v>
      </c>
      <c r="D128" s="166">
        <v>208053230.63458559</v>
      </c>
      <c r="E128" s="162">
        <v>79055.949545051684</v>
      </c>
      <c r="F128" s="162">
        <v>32616.906205480009</v>
      </c>
      <c r="G128" s="166">
        <v>111672.85575053169</v>
      </c>
      <c r="H128" s="164">
        <v>0.70792449081499631</v>
      </c>
      <c r="I128" s="164">
        <v>0.29207550918500363</v>
      </c>
    </row>
    <row r="129" spans="1:9" x14ac:dyDescent="0.25">
      <c r="A129" s="161">
        <v>40877</v>
      </c>
      <c r="B129" s="162">
        <v>148031373.32259506</v>
      </c>
      <c r="C129" s="162">
        <v>63893220.653718755</v>
      </c>
      <c r="D129" s="166">
        <v>211924593.97631383</v>
      </c>
      <c r="E129" s="162">
        <v>75250.548156546458</v>
      </c>
      <c r="F129" s="162">
        <v>32479.600572249998</v>
      </c>
      <c r="G129" s="166">
        <v>107730.14872879646</v>
      </c>
      <c r="H129" s="164">
        <v>0.69850964696971451</v>
      </c>
      <c r="I129" s="164">
        <v>0.30149035303028543</v>
      </c>
    </row>
    <row r="130" spans="1:9" x14ac:dyDescent="0.25">
      <c r="A130" s="161">
        <v>40878</v>
      </c>
      <c r="B130" s="162">
        <v>150713296.31648323</v>
      </c>
      <c r="C130" s="162">
        <v>63980291.740931503</v>
      </c>
      <c r="D130" s="166">
        <v>214693588.05741474</v>
      </c>
      <c r="E130" s="162">
        <v>77579.294958811559</v>
      </c>
      <c r="F130" s="162">
        <v>32933.696268559994</v>
      </c>
      <c r="G130" s="166">
        <v>110512.99122737156</v>
      </c>
      <c r="H130" s="164">
        <v>0.70199253587479526</v>
      </c>
      <c r="I130" s="164">
        <v>0.29800746412520474</v>
      </c>
    </row>
    <row r="131" spans="1:9" x14ac:dyDescent="0.25">
      <c r="A131" s="161">
        <v>40909</v>
      </c>
      <c r="B131" s="162">
        <v>149309476.95885521</v>
      </c>
      <c r="C131" s="162">
        <v>61312289.135329708</v>
      </c>
      <c r="D131" s="166">
        <v>210621766.09418496</v>
      </c>
      <c r="E131" s="162">
        <v>82260.548823663528</v>
      </c>
      <c r="F131" s="162">
        <v>33779.386658069998</v>
      </c>
      <c r="G131" s="166">
        <v>116039.93548173351</v>
      </c>
      <c r="H131" s="164">
        <v>0.71211675593958901</v>
      </c>
      <c r="I131" s="164">
        <v>0.28788324406041105</v>
      </c>
    </row>
    <row r="132" spans="1:9" x14ac:dyDescent="0.25">
      <c r="A132" s="161">
        <v>40940</v>
      </c>
      <c r="B132" s="162">
        <v>152133600.35957208</v>
      </c>
      <c r="C132" s="162">
        <v>58904732.470003232</v>
      </c>
      <c r="D132" s="166">
        <v>211038332.8295753</v>
      </c>
      <c r="E132" s="162">
        <v>86056.691174814376</v>
      </c>
      <c r="F132" s="162">
        <v>33320.360255229993</v>
      </c>
      <c r="G132" s="166">
        <v>119377.05143004438</v>
      </c>
      <c r="H132" s="164">
        <v>0.72088135989222424</v>
      </c>
      <c r="I132" s="164">
        <v>0.27911864010777576</v>
      </c>
    </row>
    <row r="133" spans="1:9" x14ac:dyDescent="0.25">
      <c r="A133" s="161">
        <v>40969</v>
      </c>
      <c r="B133" s="162">
        <v>152389175.21561873</v>
      </c>
      <c r="C133" s="162">
        <v>59284387.376865819</v>
      </c>
      <c r="D133" s="166">
        <v>211673562.59248453</v>
      </c>
      <c r="E133" s="162">
        <v>85388.351403415058</v>
      </c>
      <c r="F133" s="162">
        <v>33218.869351509988</v>
      </c>
      <c r="G133" s="166">
        <v>118607.22075492505</v>
      </c>
      <c r="H133" s="164">
        <v>0.71992540470913446</v>
      </c>
      <c r="I133" s="164">
        <v>0.28007459529086565</v>
      </c>
    </row>
    <row r="134" spans="1:9" x14ac:dyDescent="0.25">
      <c r="A134" s="161">
        <v>41000</v>
      </c>
      <c r="B134" s="162">
        <v>151928372.71537203</v>
      </c>
      <c r="C134" s="162">
        <v>58696879.440780565</v>
      </c>
      <c r="D134" s="166">
        <v>210625252.15615261</v>
      </c>
      <c r="E134" s="162">
        <v>86264.12259560074</v>
      </c>
      <c r="F134" s="162">
        <v>33327.776198489984</v>
      </c>
      <c r="G134" s="166">
        <v>119591.89879409072</v>
      </c>
      <c r="H134" s="164">
        <v>0.72132078732295546</v>
      </c>
      <c r="I134" s="164">
        <v>0.27867921267704443</v>
      </c>
    </row>
    <row r="135" spans="1:9" x14ac:dyDescent="0.25">
      <c r="A135" s="161">
        <v>41030</v>
      </c>
      <c r="B135" s="162">
        <v>151917942.34102231</v>
      </c>
      <c r="C135" s="162">
        <v>60219982.160049155</v>
      </c>
      <c r="D135" s="166">
        <v>212137924.50107145</v>
      </c>
      <c r="E135" s="162">
        <v>83113.824776386376</v>
      </c>
      <c r="F135" s="162">
        <v>32946.161382650003</v>
      </c>
      <c r="G135" s="166">
        <v>116059.98615903637</v>
      </c>
      <c r="H135" s="164">
        <v>0.71612816377985733</v>
      </c>
      <c r="I135" s="164">
        <v>0.28387183622014273</v>
      </c>
    </row>
    <row r="136" spans="1:9" x14ac:dyDescent="0.25">
      <c r="A136" s="161">
        <v>41061</v>
      </c>
      <c r="B136" s="162">
        <v>152228870.78817984</v>
      </c>
      <c r="C136" s="162">
        <v>59567472.480821647</v>
      </c>
      <c r="D136" s="166">
        <v>211796343.26900148</v>
      </c>
      <c r="E136" s="162">
        <v>84309.299284547989</v>
      </c>
      <c r="F136" s="162">
        <v>32990.40345636999</v>
      </c>
      <c r="G136" s="166">
        <v>117299.70274091797</v>
      </c>
      <c r="H136" s="164">
        <v>0.71875117595790927</v>
      </c>
      <c r="I136" s="164">
        <v>0.28124882404209073</v>
      </c>
    </row>
    <row r="137" spans="1:9" x14ac:dyDescent="0.25">
      <c r="A137" s="161">
        <v>41091</v>
      </c>
      <c r="B137" s="162">
        <v>154044907.6774804</v>
      </c>
      <c r="C137" s="162">
        <v>58944256.902967967</v>
      </c>
      <c r="D137" s="166">
        <v>212989164.58044836</v>
      </c>
      <c r="E137" s="162">
        <v>86105.749336217821</v>
      </c>
      <c r="F137" s="162">
        <v>32947.790915119993</v>
      </c>
      <c r="G137" s="166">
        <v>119053.54025133781</v>
      </c>
      <c r="H137" s="164">
        <v>0.72325232121982397</v>
      </c>
      <c r="I137" s="164">
        <v>0.27674767878017603</v>
      </c>
    </row>
    <row r="138" spans="1:9" x14ac:dyDescent="0.25">
      <c r="A138" s="161">
        <v>41122</v>
      </c>
      <c r="B138" s="162">
        <v>151933235.58677089</v>
      </c>
      <c r="C138" s="162">
        <v>60050770.712265857</v>
      </c>
      <c r="D138" s="166">
        <v>211984006.29903674</v>
      </c>
      <c r="E138" s="162">
        <v>83000.948149014424</v>
      </c>
      <c r="F138" s="162">
        <v>32805.665507929996</v>
      </c>
      <c r="G138" s="166">
        <v>115806.61365694442</v>
      </c>
      <c r="H138" s="164">
        <v>0.71672027639880154</v>
      </c>
      <c r="I138" s="164">
        <v>0.28327972360119852</v>
      </c>
    </row>
    <row r="139" spans="1:9" x14ac:dyDescent="0.25">
      <c r="A139" s="161">
        <v>41182</v>
      </c>
      <c r="B139" s="162">
        <v>152577367.99065548</v>
      </c>
      <c r="C139" s="162">
        <v>60125045.113651752</v>
      </c>
      <c r="D139" s="166">
        <v>212702413.10430723</v>
      </c>
      <c r="E139" s="162">
        <v>84855.717204270943</v>
      </c>
      <c r="F139" s="162">
        <v>33438.470542829993</v>
      </c>
      <c r="G139" s="166">
        <v>118294.18774710094</v>
      </c>
      <c r="H139" s="164">
        <v>0.71732786555568129</v>
      </c>
      <c r="I139" s="164">
        <v>0.28267213444431871</v>
      </c>
    </row>
    <row r="140" spans="1:9" x14ac:dyDescent="0.25">
      <c r="A140" s="161">
        <v>41213</v>
      </c>
      <c r="B140" s="162">
        <v>152143040.7909686</v>
      </c>
      <c r="C140" s="162">
        <v>61002777.01929675</v>
      </c>
      <c r="D140" s="166">
        <v>213145817.81026536</v>
      </c>
      <c r="E140" s="162">
        <v>83143.271339243671</v>
      </c>
      <c r="F140" s="162">
        <v>33336.854684869992</v>
      </c>
      <c r="G140" s="166">
        <v>116480.12602411366</v>
      </c>
      <c r="H140" s="164">
        <v>0.71379791709730278</v>
      </c>
      <c r="I140" s="164">
        <v>0.28620208290269716</v>
      </c>
    </row>
    <row r="141" spans="1:9" x14ac:dyDescent="0.25">
      <c r="A141" s="161">
        <v>41243</v>
      </c>
      <c r="B141" s="162">
        <v>154961324.57608467</v>
      </c>
      <c r="C141" s="162">
        <v>60275410.638048492</v>
      </c>
      <c r="D141" s="166">
        <v>215236735.21413317</v>
      </c>
      <c r="E141" s="162">
        <v>85240.534330851384</v>
      </c>
      <c r="F141" s="162">
        <v>33156.067966340008</v>
      </c>
      <c r="G141" s="166">
        <v>118396.60229719139</v>
      </c>
      <c r="H141" s="164">
        <v>0.71995760585161206</v>
      </c>
      <c r="I141" s="164">
        <v>0.28004239414838794</v>
      </c>
    </row>
    <row r="142" spans="1:9" x14ac:dyDescent="0.25">
      <c r="A142" s="161">
        <v>41274</v>
      </c>
      <c r="B142" s="162">
        <v>156770236.88398901</v>
      </c>
      <c r="C142" s="162">
        <v>59519174.609242201</v>
      </c>
      <c r="D142" s="166">
        <v>216289411.49323121</v>
      </c>
      <c r="E142" s="162">
        <v>88659.414716405299</v>
      </c>
      <c r="F142" s="162">
        <v>33660.312634239999</v>
      </c>
      <c r="G142" s="166">
        <v>122319.72735064532</v>
      </c>
      <c r="H142" s="164">
        <v>0.72481697463444827</v>
      </c>
      <c r="I142" s="164">
        <v>0.27518302536555167</v>
      </c>
    </row>
    <row r="143" spans="1:9" x14ac:dyDescent="0.25">
      <c r="A143" s="167">
        <v>41275</v>
      </c>
      <c r="B143" s="162">
        <v>157088832.22751099</v>
      </c>
      <c r="C143" s="162">
        <v>60385932.630992703</v>
      </c>
      <c r="D143" s="166">
        <v>217474764.858504</v>
      </c>
      <c r="E143" s="162">
        <v>88588.590505239699</v>
      </c>
      <c r="F143" s="162">
        <v>34054.009965370002</v>
      </c>
      <c r="G143" s="166">
        <v>122642.60047061001</v>
      </c>
      <c r="H143" s="164">
        <v>0.72233131200173195</v>
      </c>
      <c r="I143" s="164">
        <v>0.27766868799826799</v>
      </c>
    </row>
    <row r="144" spans="1:9" x14ac:dyDescent="0.25">
      <c r="A144" s="167">
        <v>41306</v>
      </c>
      <c r="B144" s="162">
        <v>160617065.76026973</v>
      </c>
      <c r="C144" s="162">
        <v>61469337.068306446</v>
      </c>
      <c r="D144" s="166">
        <v>222086402.82857618</v>
      </c>
      <c r="E144" s="162">
        <v>88425.070061037492</v>
      </c>
      <c r="F144" s="162">
        <v>33840.927246069987</v>
      </c>
      <c r="G144" s="166">
        <v>122265.99730710748</v>
      </c>
      <c r="H144" s="164">
        <v>0.72321881805725252</v>
      </c>
      <c r="I144" s="164">
        <v>0.27678118194274748</v>
      </c>
    </row>
    <row r="145" spans="1:9" x14ac:dyDescent="0.25">
      <c r="A145" s="167">
        <v>41364</v>
      </c>
      <c r="B145" s="162">
        <v>162795308.24115944</v>
      </c>
      <c r="C145" s="162">
        <v>61714008.757807396</v>
      </c>
      <c r="D145" s="166">
        <v>224509316.99896684</v>
      </c>
      <c r="E145" s="162">
        <v>89010.256289761572</v>
      </c>
      <c r="F145" s="162">
        <v>33742.862712379996</v>
      </c>
      <c r="G145" s="166">
        <v>122753.11900214157</v>
      </c>
      <c r="H145" s="164">
        <v>0.72511604603878688</v>
      </c>
      <c r="I145" s="164">
        <v>0.27488395396121307</v>
      </c>
    </row>
    <row r="146" spans="1:9" x14ac:dyDescent="0.25">
      <c r="A146" s="167">
        <v>41394</v>
      </c>
      <c r="B146" s="162">
        <v>161426030.29863778</v>
      </c>
      <c r="C146" s="162">
        <v>61697809.015302777</v>
      </c>
      <c r="D146" s="166">
        <v>223123839.31394055</v>
      </c>
      <c r="E146" s="162">
        <v>88269.30937868086</v>
      </c>
      <c r="F146" s="162">
        <v>33736.956684639998</v>
      </c>
      <c r="G146" s="166">
        <v>122006.26606332086</v>
      </c>
      <c r="H146" s="164">
        <v>0.72348177045980067</v>
      </c>
      <c r="I146" s="164">
        <v>0.27651822954019939</v>
      </c>
    </row>
    <row r="147" spans="1:9" x14ac:dyDescent="0.25">
      <c r="A147" s="167">
        <v>41425</v>
      </c>
      <c r="B147" s="162">
        <v>161038520.98083526</v>
      </c>
      <c r="C147" s="162">
        <v>63062721.759932451</v>
      </c>
      <c r="D147" s="166">
        <v>224101242.74076772</v>
      </c>
      <c r="E147" s="162">
        <v>85138.897044026511</v>
      </c>
      <c r="F147" s="162">
        <v>33340.411614150005</v>
      </c>
      <c r="G147" s="166">
        <v>118479.30865817651</v>
      </c>
      <c r="H147" s="164">
        <v>0.71859717961099767</v>
      </c>
      <c r="I147" s="164">
        <v>0.28140282038900222</v>
      </c>
    </row>
    <row r="148" spans="1:9" x14ac:dyDescent="0.25">
      <c r="A148" s="167">
        <v>41455</v>
      </c>
      <c r="B148" s="162">
        <v>161506406.54608756</v>
      </c>
      <c r="C148" s="162">
        <v>63775756.051844962</v>
      </c>
      <c r="D148" s="166">
        <v>225282162.59793252</v>
      </c>
      <c r="E148" s="162">
        <v>84002.853667157775</v>
      </c>
      <c r="F148" s="162">
        <v>33171.102111089996</v>
      </c>
      <c r="G148" s="166">
        <v>117173.95577824776</v>
      </c>
      <c r="H148" s="164">
        <v>0.71690720953497167</v>
      </c>
      <c r="I148" s="164">
        <v>0.28309279046502839</v>
      </c>
    </row>
    <row r="149" spans="1:9" x14ac:dyDescent="0.25">
      <c r="A149" s="167">
        <v>41486</v>
      </c>
      <c r="B149" s="162">
        <v>165366330.55910441</v>
      </c>
      <c r="C149" s="162">
        <v>62830021.314390451</v>
      </c>
      <c r="D149" s="166">
        <v>228196351.87349486</v>
      </c>
      <c r="E149" s="162">
        <v>87480.138684306134</v>
      </c>
      <c r="F149" s="162">
        <v>33237.594131389997</v>
      </c>
      <c r="G149" s="166">
        <v>120717.73281569613</v>
      </c>
      <c r="H149" s="164">
        <v>0.7246668459046115</v>
      </c>
      <c r="I149" s="164">
        <v>0.27533315409538844</v>
      </c>
    </row>
    <row r="150" spans="1:9" x14ac:dyDescent="0.25">
      <c r="A150" s="167">
        <v>41517</v>
      </c>
      <c r="B150" s="162">
        <v>169055200.0091067</v>
      </c>
      <c r="C150" s="162">
        <v>64693839.549436428</v>
      </c>
      <c r="D150" s="166">
        <v>233749039.55854312</v>
      </c>
      <c r="E150" s="162">
        <v>87005.517132486566</v>
      </c>
      <c r="F150" s="162">
        <v>33295.166105400007</v>
      </c>
      <c r="G150" s="166">
        <v>120300.68323788658</v>
      </c>
      <c r="H150" s="164">
        <v>0.7232337738301865</v>
      </c>
      <c r="I150" s="164">
        <v>0.2767662261698135</v>
      </c>
    </row>
    <row r="151" spans="1:9" x14ac:dyDescent="0.25">
      <c r="A151" s="167">
        <v>41547</v>
      </c>
      <c r="B151" s="162">
        <v>173323596.39068246</v>
      </c>
      <c r="C151" s="162">
        <v>67951859.989899993</v>
      </c>
      <c r="D151" s="166">
        <v>241275456.38058245</v>
      </c>
      <c r="E151" s="162">
        <v>90524.950456053295</v>
      </c>
      <c r="F151" s="162">
        <v>35490.48650662</v>
      </c>
      <c r="G151" s="166">
        <v>126015.4369626733</v>
      </c>
      <c r="H151" s="164">
        <v>0.71836397696948395</v>
      </c>
      <c r="I151" s="164">
        <v>0.28163602303051605</v>
      </c>
    </row>
    <row r="152" spans="1:9" x14ac:dyDescent="0.25">
      <c r="A152" s="167">
        <v>41578</v>
      </c>
      <c r="B152" s="162">
        <v>176578184.84857079</v>
      </c>
      <c r="C152" s="162">
        <v>67028443.222957551</v>
      </c>
      <c r="D152" s="166">
        <v>243606628.07152835</v>
      </c>
      <c r="E152" s="162">
        <v>93722.166411139129</v>
      </c>
      <c r="F152" s="162">
        <v>35576.596935850001</v>
      </c>
      <c r="G152" s="166">
        <v>129298.76334698913</v>
      </c>
      <c r="H152" s="164">
        <v>0.72484967361694075</v>
      </c>
      <c r="I152" s="164">
        <v>0.27515032638305925</v>
      </c>
    </row>
    <row r="153" spans="1:9" x14ac:dyDescent="0.25">
      <c r="A153" s="167">
        <v>41608</v>
      </c>
      <c r="B153" s="162">
        <v>174537472.3792288</v>
      </c>
      <c r="C153" s="162">
        <v>67924833.736768171</v>
      </c>
      <c r="D153" s="166">
        <v>242462306.11599696</v>
      </c>
      <c r="E153" s="162">
        <v>90515.99760364517</v>
      </c>
      <c r="F153" s="162">
        <v>35226.155185669995</v>
      </c>
      <c r="G153" s="166">
        <v>125742.15278931517</v>
      </c>
      <c r="H153" s="164">
        <v>0.71985404731623692</v>
      </c>
      <c r="I153" s="164">
        <v>0.28014595268376313</v>
      </c>
    </row>
    <row r="154" spans="1:9" x14ac:dyDescent="0.25">
      <c r="A154" s="167">
        <v>41639</v>
      </c>
      <c r="B154" s="162">
        <v>180640182.34028035</v>
      </c>
      <c r="C154" s="162">
        <v>68719143.631469116</v>
      </c>
      <c r="D154" s="166">
        <v>249359325.97174948</v>
      </c>
      <c r="E154" s="162">
        <v>93749.932448778753</v>
      </c>
      <c r="F154" s="162">
        <v>35664.352138729999</v>
      </c>
      <c r="G154" s="166">
        <v>129414.28458750875</v>
      </c>
      <c r="H154" s="164">
        <v>0.72441719047935471</v>
      </c>
      <c r="I154" s="164">
        <v>0.27558280952064523</v>
      </c>
    </row>
    <row r="155" spans="1:9" x14ac:dyDescent="0.25">
      <c r="A155" s="167">
        <v>41670</v>
      </c>
      <c r="B155" s="162">
        <v>177564823.06683302</v>
      </c>
      <c r="C155" s="162">
        <v>75180629.918272331</v>
      </c>
      <c r="D155" s="166">
        <v>252745452.98510534</v>
      </c>
      <c r="E155" s="162">
        <v>88417.248297945989</v>
      </c>
      <c r="F155" s="162">
        <v>37435.705495440001</v>
      </c>
      <c r="G155" s="166">
        <v>125852.953793386</v>
      </c>
      <c r="H155" s="164">
        <v>0.70254408524333445</v>
      </c>
      <c r="I155" s="164">
        <v>0.29745591475666561</v>
      </c>
    </row>
    <row r="156" spans="1:9" x14ac:dyDescent="0.25">
      <c r="A156" s="167">
        <v>41698</v>
      </c>
      <c r="B156" s="162">
        <v>180835085.05285269</v>
      </c>
      <c r="C156" s="162">
        <v>76678591.532125011</v>
      </c>
      <c r="D156" s="166">
        <v>257513676.58497769</v>
      </c>
      <c r="E156" s="162">
        <v>88001.890628669367</v>
      </c>
      <c r="F156" s="162">
        <v>37314.999042349998</v>
      </c>
      <c r="G156" s="166">
        <v>125316.88967101937</v>
      </c>
      <c r="H156" s="164">
        <v>0.70223487719565214</v>
      </c>
      <c r="I156" s="164">
        <v>0.29776512280434791</v>
      </c>
    </row>
    <row r="157" spans="1:9" x14ac:dyDescent="0.25">
      <c r="A157" s="167">
        <v>41729</v>
      </c>
      <c r="B157" s="162">
        <v>186652561.58059865</v>
      </c>
      <c r="C157" s="162">
        <v>73623532.876875296</v>
      </c>
      <c r="D157" s="166">
        <v>260276094.45747393</v>
      </c>
      <c r="E157" s="162">
        <v>94973.114597418564</v>
      </c>
      <c r="F157" s="162">
        <v>37461.346181220004</v>
      </c>
      <c r="G157" s="166">
        <v>132434.46077863857</v>
      </c>
      <c r="H157" s="164">
        <v>0.71713294288383256</v>
      </c>
      <c r="I157" s="164">
        <v>0.28286705711616755</v>
      </c>
    </row>
    <row r="158" spans="1:9" x14ac:dyDescent="0.25">
      <c r="A158" s="167">
        <v>41759</v>
      </c>
      <c r="B158" s="162">
        <v>190792944.83960074</v>
      </c>
      <c r="C158" s="162">
        <v>72620679.108229458</v>
      </c>
      <c r="D158" s="166">
        <v>263413623.9478302</v>
      </c>
      <c r="E158" s="162">
        <v>98593.871678328564</v>
      </c>
      <c r="F158" s="162">
        <v>37527.351565379999</v>
      </c>
      <c r="G158" s="166">
        <v>136121.22324370855</v>
      </c>
      <c r="H158" s="164">
        <v>0.72430932758963074</v>
      </c>
      <c r="I158" s="164">
        <v>0.27569067241036926</v>
      </c>
    </row>
    <row r="159" spans="1:9" x14ac:dyDescent="0.25">
      <c r="A159" s="167">
        <v>41790</v>
      </c>
      <c r="B159" s="162">
        <v>184291347.86996517</v>
      </c>
      <c r="C159" s="162">
        <v>70899952.872108862</v>
      </c>
      <c r="D159" s="166">
        <v>255191300.74207401</v>
      </c>
      <c r="E159" s="162">
        <v>96692.138276755635</v>
      </c>
      <c r="F159" s="162">
        <v>37199.077038399999</v>
      </c>
      <c r="G159" s="166">
        <v>133891.21531515563</v>
      </c>
      <c r="H159" s="164">
        <v>0.72216939736606234</v>
      </c>
      <c r="I159" s="164">
        <v>0.27783060263393772</v>
      </c>
    </row>
    <row r="160" spans="1:9" x14ac:dyDescent="0.25">
      <c r="A160" s="167">
        <v>41820</v>
      </c>
      <c r="B160" s="162">
        <v>190085916.22967842</v>
      </c>
      <c r="C160" s="162">
        <v>70064204.647701547</v>
      </c>
      <c r="D160" s="166">
        <v>260150120.87737995</v>
      </c>
      <c r="E160" s="162">
        <v>100787.33210835489</v>
      </c>
      <c r="F160" s="162">
        <v>37149.434333700003</v>
      </c>
      <c r="G160" s="166">
        <v>137936.76644205488</v>
      </c>
      <c r="H160" s="164">
        <v>0.7306777932241445</v>
      </c>
      <c r="I160" s="164">
        <v>0.26932220677585555</v>
      </c>
    </row>
    <row r="161" spans="1:9" x14ac:dyDescent="0.25">
      <c r="A161" s="167">
        <v>41851</v>
      </c>
      <c r="B161" s="162">
        <v>190986328.36011529</v>
      </c>
      <c r="C161" s="162">
        <v>69533921.735763371</v>
      </c>
      <c r="D161" s="166">
        <v>260520250.09587866</v>
      </c>
      <c r="E161" s="162">
        <v>101999.18200419523</v>
      </c>
      <c r="F161" s="162">
        <v>37135.658868830003</v>
      </c>
      <c r="G161" s="166">
        <v>139134.84087302524</v>
      </c>
      <c r="H161" s="164">
        <v>0.73309590440599925</v>
      </c>
      <c r="I161" s="164">
        <v>0.26690409559400069</v>
      </c>
    </row>
    <row r="162" spans="1:9" x14ac:dyDescent="0.25">
      <c r="A162" s="167">
        <v>41882</v>
      </c>
      <c r="B162" s="162">
        <v>194468674.84359205</v>
      </c>
      <c r="C162" s="162">
        <v>71558525.809544712</v>
      </c>
      <c r="D162" s="166">
        <v>266027200.65313676</v>
      </c>
      <c r="E162" s="162">
        <v>100498.52966532581</v>
      </c>
      <c r="F162" s="162">
        <v>36980.38583675</v>
      </c>
      <c r="G162" s="166">
        <v>137478.9155020758</v>
      </c>
      <c r="H162" s="164">
        <v>0.73101049203292834</v>
      </c>
      <c r="I162" s="164">
        <v>0.26898950796707172</v>
      </c>
    </row>
    <row r="163" spans="1:9" x14ac:dyDescent="0.25">
      <c r="A163" s="167">
        <v>41912</v>
      </c>
      <c r="B163" s="162">
        <v>196047624.50696129</v>
      </c>
      <c r="C163" s="162">
        <v>74241185.730615795</v>
      </c>
      <c r="D163" s="166">
        <v>270288810.23757708</v>
      </c>
      <c r="E163" s="162">
        <v>96647.551125454178</v>
      </c>
      <c r="F163" s="162">
        <v>36599.417164880004</v>
      </c>
      <c r="G163" s="166">
        <v>133246.96829033419</v>
      </c>
      <c r="H163" s="164">
        <v>0.72532645481934799</v>
      </c>
      <c r="I163" s="164">
        <v>0.27467354518065196</v>
      </c>
    </row>
    <row r="164" spans="1:9" x14ac:dyDescent="0.25">
      <c r="A164" s="167">
        <v>41943</v>
      </c>
      <c r="B164" s="162">
        <v>202000099.63423562</v>
      </c>
      <c r="C164" s="162">
        <v>77552283.370231301</v>
      </c>
      <c r="D164" s="166">
        <v>279552383.00446689</v>
      </c>
      <c r="E164" s="162">
        <v>98511.645648048114</v>
      </c>
      <c r="F164" s="162">
        <v>37820.788565940005</v>
      </c>
      <c r="G164" s="166">
        <v>136332.43421398813</v>
      </c>
      <c r="H164" s="164">
        <v>0.72258407337922037</v>
      </c>
      <c r="I164" s="164">
        <v>0.27741592662077974</v>
      </c>
    </row>
    <row r="165" spans="1:9" x14ac:dyDescent="0.25">
      <c r="A165" s="167">
        <v>41973</v>
      </c>
      <c r="B165" s="162">
        <v>198444147.06839329</v>
      </c>
      <c r="C165" s="162">
        <v>80649797.76488477</v>
      </c>
      <c r="D165" s="166">
        <v>279093944.83327806</v>
      </c>
      <c r="E165" s="162">
        <v>91653.763974040266</v>
      </c>
      <c r="F165" s="162">
        <v>37249.057924340006</v>
      </c>
      <c r="G165" s="166">
        <v>128902.82189838027</v>
      </c>
      <c r="H165" s="164">
        <v>0.71102992645339391</v>
      </c>
      <c r="I165" s="164">
        <v>0.28897007354660603</v>
      </c>
    </row>
    <row r="166" spans="1:9" x14ac:dyDescent="0.25">
      <c r="A166" s="167">
        <v>42004</v>
      </c>
      <c r="B166" s="162">
        <v>200098697.55529416</v>
      </c>
      <c r="C166" s="162">
        <v>89767232.003086373</v>
      </c>
      <c r="D166" s="166">
        <v>289865929.55838054</v>
      </c>
      <c r="E166" s="162">
        <v>83637.217573248519</v>
      </c>
      <c r="F166" s="162">
        <v>37520.891468649999</v>
      </c>
      <c r="G166" s="166">
        <v>121158.10904189851</v>
      </c>
      <c r="H166" s="164">
        <v>0.69031464946622234</v>
      </c>
      <c r="I166" s="164">
        <v>0.3096853505337776</v>
      </c>
    </row>
    <row r="167" spans="1:9" x14ac:dyDescent="0.25">
      <c r="A167" s="167">
        <v>42035</v>
      </c>
      <c r="B167" s="162">
        <v>197892476.50707862</v>
      </c>
      <c r="C167" s="162">
        <v>93317433.437102348</v>
      </c>
      <c r="D167" s="166">
        <v>291209909.94418097</v>
      </c>
      <c r="E167" s="162">
        <v>82546.343465525948</v>
      </c>
      <c r="F167" s="162">
        <v>38925.243888919998</v>
      </c>
      <c r="G167" s="166">
        <v>121471.58735444595</v>
      </c>
      <c r="H167" s="164">
        <v>0.67955268605045271</v>
      </c>
      <c r="I167" s="164">
        <v>0.32044731394954729</v>
      </c>
    </row>
    <row r="168" spans="1:9" x14ac:dyDescent="0.25">
      <c r="A168" s="167">
        <v>42063</v>
      </c>
      <c r="B168" s="162">
        <v>200231357.35978913</v>
      </c>
      <c r="C168" s="162">
        <v>96808713.176326931</v>
      </c>
      <c r="D168" s="166">
        <v>297040070.53611606</v>
      </c>
      <c r="E168" s="162">
        <v>80589.619718338363</v>
      </c>
      <c r="F168" s="162">
        <v>38963.81407575</v>
      </c>
      <c r="G168" s="166">
        <v>119553.43379408837</v>
      </c>
      <c r="H168" s="164">
        <v>0.67408870795916309</v>
      </c>
      <c r="I168" s="164">
        <v>0.32591129204083696</v>
      </c>
    </row>
    <row r="169" spans="1:9" x14ac:dyDescent="0.25">
      <c r="A169" s="167">
        <v>42094</v>
      </c>
      <c r="B169" s="162">
        <v>202187868.82194659</v>
      </c>
      <c r="C169" s="162">
        <v>102449041.76554218</v>
      </c>
      <c r="D169" s="166">
        <v>304636910.58748877</v>
      </c>
      <c r="E169" s="162">
        <v>78487.556073036845</v>
      </c>
      <c r="F169" s="162">
        <v>39769.818817780004</v>
      </c>
      <c r="G169" s="166">
        <v>118257.37489081685</v>
      </c>
      <c r="H169" s="164">
        <v>0.66370115306129396</v>
      </c>
      <c r="I169" s="164">
        <v>0.3362988469387061</v>
      </c>
    </row>
    <row r="170" spans="1:9" x14ac:dyDescent="0.25">
      <c r="A170" s="167">
        <v>42124</v>
      </c>
      <c r="B170" s="162">
        <v>203349923.29020673</v>
      </c>
      <c r="C170" s="162">
        <v>95629504.698379114</v>
      </c>
      <c r="D170" s="166">
        <v>298979427.98858583</v>
      </c>
      <c r="E170" s="162">
        <v>85152.769733677851</v>
      </c>
      <c r="F170" s="162">
        <v>40044.850086839993</v>
      </c>
      <c r="G170" s="166">
        <v>125197.61982051784</v>
      </c>
      <c r="H170" s="164">
        <v>0.68014687384434369</v>
      </c>
      <c r="I170" s="164">
        <v>0.31985312615565636</v>
      </c>
    </row>
    <row r="171" spans="1:9" x14ac:dyDescent="0.25">
      <c r="A171" s="167">
        <v>42155</v>
      </c>
      <c r="B171" s="162">
        <v>211794182.91943687</v>
      </c>
      <c r="C171" s="162">
        <v>100897657.0419164</v>
      </c>
      <c r="D171" s="166">
        <v>312691839.9613533</v>
      </c>
      <c r="E171" s="162">
        <v>83057.51946863567</v>
      </c>
      <c r="F171" s="162">
        <v>39568.174151819985</v>
      </c>
      <c r="G171" s="166">
        <v>122625.69362045566</v>
      </c>
      <c r="H171" s="164">
        <v>0.67732558337823356</v>
      </c>
      <c r="I171" s="164">
        <v>0.32267441662176632</v>
      </c>
    </row>
    <row r="172" spans="1:9" x14ac:dyDescent="0.25">
      <c r="A172" s="167">
        <v>42185</v>
      </c>
      <c r="B172" s="162">
        <v>208318158.98190579</v>
      </c>
      <c r="C172" s="162">
        <v>101862301.54981145</v>
      </c>
      <c r="D172" s="166">
        <v>310180460.53171724</v>
      </c>
      <c r="E172" s="162">
        <v>80583.866443557825</v>
      </c>
      <c r="F172" s="162">
        <v>39403.468923880006</v>
      </c>
      <c r="G172" s="166">
        <v>119987.33536743783</v>
      </c>
      <c r="H172" s="164">
        <v>0.67160310041710181</v>
      </c>
      <c r="I172" s="164">
        <v>0.32839689958289814</v>
      </c>
    </row>
    <row r="173" spans="1:9" x14ac:dyDescent="0.25">
      <c r="A173" s="167">
        <v>42216</v>
      </c>
      <c r="B173" s="162">
        <v>206627454.6970925</v>
      </c>
      <c r="C173" s="162">
        <v>111895599.64530221</v>
      </c>
      <c r="D173" s="166">
        <v>318523054.34239471</v>
      </c>
      <c r="E173" s="162">
        <v>72095.104987052691</v>
      </c>
      <c r="F173" s="162">
        <v>39041.88345079001</v>
      </c>
      <c r="G173" s="166">
        <v>111136.98843784269</v>
      </c>
      <c r="H173" s="164">
        <v>0.64870486415397544</v>
      </c>
      <c r="I173" s="164">
        <v>0.35129513584602456</v>
      </c>
    </row>
    <row r="174" spans="1:9" x14ac:dyDescent="0.25">
      <c r="A174" s="167">
        <v>42247</v>
      </c>
      <c r="B174" s="162">
        <v>209186491.68683568</v>
      </c>
      <c r="C174" s="162">
        <v>119322756.76222073</v>
      </c>
      <c r="D174" s="166">
        <v>328509248.44905639</v>
      </c>
      <c r="E174" s="162">
        <v>67455.577597251191</v>
      </c>
      <c r="F174" s="162">
        <v>38477.558531560004</v>
      </c>
      <c r="G174" s="166">
        <v>105933.13612881119</v>
      </c>
      <c r="H174" s="164">
        <v>0.63677504567812893</v>
      </c>
      <c r="I174" s="164">
        <v>0.36322495432187113</v>
      </c>
    </row>
    <row r="175" spans="1:9" x14ac:dyDescent="0.25">
      <c r="A175" s="167">
        <v>42277</v>
      </c>
      <c r="B175" s="162">
        <v>218546792.54736164</v>
      </c>
      <c r="C175" s="162">
        <v>125390173.47975096</v>
      </c>
      <c r="D175" s="166">
        <v>343936966.0271126</v>
      </c>
      <c r="E175" s="162">
        <v>70003.521062980595</v>
      </c>
      <c r="F175" s="162">
        <v>40164.184282769995</v>
      </c>
      <c r="G175" s="166">
        <v>110167.70534575058</v>
      </c>
      <c r="H175" s="164">
        <v>0.63542687798825781</v>
      </c>
      <c r="I175" s="164">
        <v>0.36457312201174219</v>
      </c>
    </row>
    <row r="176" spans="1:9" x14ac:dyDescent="0.25">
      <c r="A176" s="167">
        <v>42308</v>
      </c>
      <c r="B176" s="162">
        <v>208000714.17086363</v>
      </c>
      <c r="C176" s="162">
        <v>117680036.32568659</v>
      </c>
      <c r="D176" s="166">
        <v>325680750.4965502</v>
      </c>
      <c r="E176" s="162">
        <v>71200.93456754605</v>
      </c>
      <c r="F176" s="162">
        <v>40283.172102230012</v>
      </c>
      <c r="G176" s="166">
        <v>111484.10666977605</v>
      </c>
      <c r="H176" s="164">
        <v>0.63866444011116619</v>
      </c>
      <c r="I176" s="164">
        <v>0.36133555988883392</v>
      </c>
    </row>
    <row r="177" spans="1:9" x14ac:dyDescent="0.25">
      <c r="A177" s="167">
        <v>42338</v>
      </c>
      <c r="B177" s="162">
        <v>207015568.29514915</v>
      </c>
      <c r="C177" s="162">
        <v>123239655.14920554</v>
      </c>
      <c r="D177" s="166">
        <v>330255223.44435465</v>
      </c>
      <c r="E177" s="162">
        <v>66755.52813361361</v>
      </c>
      <c r="F177" s="162">
        <v>39740.625955049996</v>
      </c>
      <c r="G177" s="166">
        <v>106496.15408866361</v>
      </c>
      <c r="H177" s="164">
        <v>0.62683510690945843</v>
      </c>
      <c r="I177" s="164">
        <v>0.37316489309054163</v>
      </c>
    </row>
    <row r="178" spans="1:9" x14ac:dyDescent="0.25">
      <c r="A178" s="167">
        <v>42369</v>
      </c>
      <c r="B178" s="162">
        <v>211609269.76425281</v>
      </c>
      <c r="C178" s="162">
        <v>129590463.61165862</v>
      </c>
      <c r="D178" s="166">
        <v>341199733.37591141</v>
      </c>
      <c r="E178" s="162">
        <v>67188.85074766638</v>
      </c>
      <c r="F178" s="162">
        <v>41146.752822430004</v>
      </c>
      <c r="G178" s="166">
        <v>108335.60357009638</v>
      </c>
      <c r="H178" s="164">
        <v>0.62019177937374192</v>
      </c>
      <c r="I178" s="164">
        <v>0.37980822062625813</v>
      </c>
    </row>
    <row r="179" spans="1:9" x14ac:dyDescent="0.25">
      <c r="A179" s="167">
        <v>42400</v>
      </c>
      <c r="B179" s="162">
        <v>212684390.72811937</v>
      </c>
      <c r="C179" s="162">
        <v>136367052.99618524</v>
      </c>
      <c r="D179" s="166">
        <v>349051443.72430462</v>
      </c>
      <c r="E179" s="162">
        <v>64392.837467489182</v>
      </c>
      <c r="F179" s="162">
        <v>41286.816815480008</v>
      </c>
      <c r="G179" s="166">
        <v>105679.65428296919</v>
      </c>
      <c r="H179" s="164">
        <v>0.60932104580007518</v>
      </c>
      <c r="I179" s="164">
        <v>0.39067895419992482</v>
      </c>
    </row>
    <row r="180" spans="1:9" x14ac:dyDescent="0.25">
      <c r="A180" s="167">
        <v>42401</v>
      </c>
      <c r="B180" s="162">
        <v>218573911.62225527</v>
      </c>
      <c r="C180" s="162">
        <v>136020607.40089744</v>
      </c>
      <c r="D180" s="166">
        <v>354594519.02315271</v>
      </c>
      <c r="E180" s="162">
        <v>66114.310835527911</v>
      </c>
      <c r="F180" s="162">
        <v>41143.559407409994</v>
      </c>
      <c r="G180" s="166">
        <v>107257.8702429379</v>
      </c>
      <c r="H180" s="164">
        <v>0.61640521749853616</v>
      </c>
      <c r="I180" s="164">
        <v>0.38359478250146384</v>
      </c>
    </row>
    <row r="181" spans="1:9" x14ac:dyDescent="0.25">
      <c r="A181" s="167">
        <v>42430</v>
      </c>
      <c r="B181" s="162">
        <v>222656794.23718953</v>
      </c>
      <c r="C181" s="162">
        <v>129404223.27700727</v>
      </c>
      <c r="D181" s="166">
        <v>352061017.51419681</v>
      </c>
      <c r="E181" s="162">
        <v>73670.089247502619</v>
      </c>
      <c r="F181" s="162">
        <v>42815.763653120011</v>
      </c>
      <c r="G181" s="166">
        <v>116485.85290062263</v>
      </c>
      <c r="H181" s="164">
        <v>0.63243808078868291</v>
      </c>
      <c r="I181" s="164">
        <v>0.36756191921131698</v>
      </c>
    </row>
    <row r="182" spans="1:9" x14ac:dyDescent="0.25">
      <c r="A182" s="167">
        <v>42461</v>
      </c>
      <c r="B182" s="162">
        <v>227291506.87014025</v>
      </c>
      <c r="C182" s="162">
        <v>123851217.38012549</v>
      </c>
      <c r="D182" s="166">
        <v>351142724.25026572</v>
      </c>
      <c r="E182" s="162">
        <v>78764.227600092971</v>
      </c>
      <c r="F182" s="162">
        <v>42918.65370865001</v>
      </c>
      <c r="G182" s="166">
        <v>121682.88130874297</v>
      </c>
      <c r="H182" s="164">
        <v>0.64729094801960219</v>
      </c>
      <c r="I182" s="164">
        <v>0.35270905198039787</v>
      </c>
    </row>
    <row r="183" spans="1:9" x14ac:dyDescent="0.25">
      <c r="A183" s="167">
        <v>42491</v>
      </c>
      <c r="B183" s="162">
        <v>233216996.56316924</v>
      </c>
      <c r="C183" s="162">
        <v>132583650.95916942</v>
      </c>
      <c r="D183" s="166">
        <v>365800647.52233863</v>
      </c>
      <c r="E183" s="162">
        <v>75986.992106390084</v>
      </c>
      <c r="F183" s="162">
        <v>43198.536073000003</v>
      </c>
      <c r="G183" s="166">
        <v>119185.52817939009</v>
      </c>
      <c r="H183" s="164">
        <v>0.6375521698575648</v>
      </c>
      <c r="I183" s="164">
        <v>0.36244783014243526</v>
      </c>
    </row>
    <row r="184" spans="1:9" x14ac:dyDescent="0.25">
      <c r="A184" s="167">
        <v>42522</v>
      </c>
      <c r="B184" s="162">
        <v>232918011.10422453</v>
      </c>
      <c r="C184" s="162">
        <v>126126625.34540461</v>
      </c>
      <c r="D184" s="166">
        <v>359044636.44962913</v>
      </c>
      <c r="E184" s="162">
        <v>79871.752517608664</v>
      </c>
      <c r="F184" s="162">
        <v>43251.076023319998</v>
      </c>
      <c r="G184" s="166">
        <v>123122.82854092866</v>
      </c>
      <c r="H184" s="164">
        <v>0.64871602987140276</v>
      </c>
      <c r="I184" s="164">
        <v>0.35128397012859736</v>
      </c>
    </row>
    <row r="185" spans="1:9" x14ac:dyDescent="0.25">
      <c r="A185" s="167">
        <v>42552</v>
      </c>
      <c r="B185" s="162">
        <v>233278203.870309</v>
      </c>
      <c r="C185" s="162">
        <v>133388137.45034657</v>
      </c>
      <c r="D185" s="166">
        <v>366666341.32065558</v>
      </c>
      <c r="E185" s="162">
        <v>75451.100618513927</v>
      </c>
      <c r="F185" s="162">
        <v>43142.829519029998</v>
      </c>
      <c r="G185" s="166">
        <v>118593.93013754392</v>
      </c>
      <c r="H185" s="164">
        <v>0.63621384779985424</v>
      </c>
      <c r="I185" s="164">
        <v>0.36378615220014565</v>
      </c>
    </row>
    <row r="186" spans="1:9" x14ac:dyDescent="0.25">
      <c r="A186" s="167">
        <v>42583</v>
      </c>
      <c r="B186" s="162">
        <v>236432083.28324249</v>
      </c>
      <c r="C186" s="162">
        <v>126580652.166949</v>
      </c>
      <c r="D186" s="166">
        <v>363012735.45019114</v>
      </c>
      <c r="E186" s="162">
        <v>80588.476213006419</v>
      </c>
      <c r="F186" s="162">
        <v>43145.336853300003</v>
      </c>
      <c r="G186" s="166">
        <v>123733.81306630642</v>
      </c>
      <c r="H186" s="164">
        <v>0.65130520280515958</v>
      </c>
      <c r="I186" s="164">
        <v>0.34869479719484031</v>
      </c>
    </row>
    <row r="187" spans="1:9" x14ac:dyDescent="0.25">
      <c r="A187" s="167">
        <v>42614</v>
      </c>
      <c r="B187" s="162">
        <v>239269688.37336314</v>
      </c>
      <c r="C187" s="162">
        <v>124198517.77009965</v>
      </c>
      <c r="D187" s="166">
        <v>363468206.14346278</v>
      </c>
      <c r="E187" s="162">
        <v>83081.195289280426</v>
      </c>
      <c r="F187" s="162">
        <v>43125.234038820003</v>
      </c>
      <c r="G187" s="166">
        <v>126206.42932810044</v>
      </c>
      <c r="H187" s="164">
        <v>0.65829606091852266</v>
      </c>
      <c r="I187" s="164">
        <v>0.34170393908147734</v>
      </c>
    </row>
    <row r="188" spans="1:9" x14ac:dyDescent="0.25">
      <c r="A188" s="167">
        <v>42674</v>
      </c>
      <c r="B188" s="162">
        <v>241991639.48386723</v>
      </c>
      <c r="C188" s="162">
        <v>127416890.57074043</v>
      </c>
      <c r="D188" s="166">
        <v>369408530.05460763</v>
      </c>
      <c r="E188" s="162">
        <v>81542.912423885224</v>
      </c>
      <c r="F188" s="162">
        <v>42935.137640680012</v>
      </c>
      <c r="G188" s="166">
        <v>124478.05006456524</v>
      </c>
      <c r="H188" s="164">
        <v>0.65507864544463801</v>
      </c>
      <c r="I188" s="164">
        <v>0.34492135455536205</v>
      </c>
    </row>
    <row r="189" spans="1:9" x14ac:dyDescent="0.25">
      <c r="A189" s="167">
        <v>42704</v>
      </c>
      <c r="B189" s="162">
        <v>244867318.63535088</v>
      </c>
      <c r="C189" s="162">
        <v>136876163.22487298</v>
      </c>
      <c r="D189" s="166">
        <v>381743481.86022389</v>
      </c>
      <c r="E189" s="162">
        <v>77365.041321210738</v>
      </c>
      <c r="F189" s="162">
        <v>43245.583293009986</v>
      </c>
      <c r="G189" s="166">
        <v>120610.62461422072</v>
      </c>
      <c r="H189" s="164">
        <v>0.64144466185020421</v>
      </c>
      <c r="I189" s="164">
        <v>0.35855533814979568</v>
      </c>
    </row>
    <row r="190" spans="1:9" x14ac:dyDescent="0.25">
      <c r="A190" s="167">
        <v>42735</v>
      </c>
      <c r="B190" s="162">
        <v>243015611.75506231</v>
      </c>
      <c r="C190" s="162">
        <v>134069787.40932594</v>
      </c>
      <c r="D190" s="166">
        <v>377085399.16438824</v>
      </c>
      <c r="E190" s="162">
        <v>80986.037222878018</v>
      </c>
      <c r="F190" s="162">
        <v>44679.355022420008</v>
      </c>
      <c r="G190" s="166">
        <v>125665.39224529802</v>
      </c>
      <c r="H190" s="164">
        <v>0.64445776021447343</v>
      </c>
      <c r="I190" s="164">
        <v>0.35554223978552663</v>
      </c>
    </row>
    <row r="191" spans="1:9" x14ac:dyDescent="0.25">
      <c r="A191" s="167">
        <v>42766</v>
      </c>
      <c r="B191" s="162">
        <v>243694978.92067796</v>
      </c>
      <c r="C191" s="162">
        <v>134875791.70467806</v>
      </c>
      <c r="D191" s="166">
        <v>378570770.62535602</v>
      </c>
      <c r="E191" s="162">
        <v>82983.722637512677</v>
      </c>
      <c r="F191" s="162">
        <v>45928.296671960001</v>
      </c>
      <c r="G191" s="166">
        <v>128912.01930947267</v>
      </c>
      <c r="H191" s="164">
        <v>0.64372370460118056</v>
      </c>
      <c r="I191" s="164">
        <v>0.35627629539881944</v>
      </c>
    </row>
    <row r="192" spans="1:9" x14ac:dyDescent="0.25">
      <c r="A192" s="167">
        <v>42794</v>
      </c>
      <c r="B192" s="162">
        <v>248369274.38176462</v>
      </c>
      <c r="C192" s="162">
        <v>132635099.38497403</v>
      </c>
      <c r="D192" s="166">
        <v>381004373.76673865</v>
      </c>
      <c r="E192" s="162">
        <v>85754.875885799542</v>
      </c>
      <c r="F192" s="162">
        <v>45795.143196240002</v>
      </c>
      <c r="G192" s="166">
        <v>131550.01908203954</v>
      </c>
      <c r="H192" s="164">
        <v>0.65188037587679537</v>
      </c>
      <c r="I192" s="164">
        <v>0.34811962412320463</v>
      </c>
    </row>
    <row r="193" spans="1:9" x14ac:dyDescent="0.25">
      <c r="A193" s="167">
        <v>42825</v>
      </c>
      <c r="B193" s="162">
        <v>253471755.6831139</v>
      </c>
      <c r="C193" s="162">
        <v>131754601.88097288</v>
      </c>
      <c r="D193" s="166">
        <v>385226357.56408679</v>
      </c>
      <c r="E193" s="162">
        <v>88003.692637805856</v>
      </c>
      <c r="F193" s="162">
        <v>45744.313626980002</v>
      </c>
      <c r="G193" s="166">
        <v>133748.00626478586</v>
      </c>
      <c r="H193" s="164">
        <v>0.65798134189441071</v>
      </c>
      <c r="I193" s="164">
        <v>0.34201865810558923</v>
      </c>
    </row>
    <row r="194" spans="1:9" x14ac:dyDescent="0.25">
      <c r="A194" s="167">
        <v>42855</v>
      </c>
      <c r="B194" s="162">
        <v>255714577.11101821</v>
      </c>
      <c r="C194" s="162">
        <v>134693162.99358007</v>
      </c>
      <c r="D194" s="166">
        <v>390407740.10459828</v>
      </c>
      <c r="E194" s="162">
        <v>86850.425774126445</v>
      </c>
      <c r="F194" s="162">
        <v>45746.936631529992</v>
      </c>
      <c r="G194" s="166">
        <v>132597.36240565643</v>
      </c>
      <c r="H194" s="164">
        <v>0.65499361524570954</v>
      </c>
      <c r="I194" s="164">
        <v>0.34500638475429046</v>
      </c>
    </row>
    <row r="195" spans="1:9" x14ac:dyDescent="0.25">
      <c r="A195" s="167">
        <v>42886</v>
      </c>
      <c r="B195" s="162">
        <v>252718358.56229156</v>
      </c>
      <c r="C195" s="162">
        <v>133981867.46012698</v>
      </c>
      <c r="D195" s="166">
        <v>386700226.02241856</v>
      </c>
      <c r="E195" s="162">
        <v>86534.936263377036</v>
      </c>
      <c r="F195" s="162">
        <v>45877.602351760012</v>
      </c>
      <c r="G195" s="166">
        <v>132412.53861513705</v>
      </c>
      <c r="H195" s="164">
        <v>0.65352524140402357</v>
      </c>
      <c r="I195" s="164">
        <v>0.34647475859597637</v>
      </c>
    </row>
    <row r="196" spans="1:9" x14ac:dyDescent="0.25">
      <c r="A196" s="167">
        <v>42916</v>
      </c>
      <c r="B196" s="162">
        <v>250568580.48822618</v>
      </c>
      <c r="C196" s="162">
        <v>139056306.68307236</v>
      </c>
      <c r="D196" s="166">
        <v>389624887.1712985</v>
      </c>
      <c r="E196" s="162">
        <v>82471.07900187152</v>
      </c>
      <c r="F196" s="162">
        <v>45768.402534039997</v>
      </c>
      <c r="G196" s="166">
        <v>128239.48153591152</v>
      </c>
      <c r="H196" s="164">
        <v>0.64310209316291378</v>
      </c>
      <c r="I196" s="164">
        <v>0.35689790683708633</v>
      </c>
    </row>
    <row r="197" spans="1:9" x14ac:dyDescent="0.25">
      <c r="A197" s="167">
        <v>42947</v>
      </c>
      <c r="B197" s="162">
        <v>255680551.0927217</v>
      </c>
      <c r="C197" s="162">
        <v>137569253.96246386</v>
      </c>
      <c r="D197" s="166">
        <v>393249805.05518556</v>
      </c>
      <c r="E197" s="162">
        <v>85362.576861450274</v>
      </c>
      <c r="F197" s="162">
        <v>45929.44580632</v>
      </c>
      <c r="G197" s="166">
        <v>131292.02266777027</v>
      </c>
      <c r="H197" s="164">
        <v>0.65017337022415445</v>
      </c>
      <c r="I197" s="164">
        <v>0.34982662977584561</v>
      </c>
    </row>
    <row r="198" spans="1:9" x14ac:dyDescent="0.25">
      <c r="A198" s="167">
        <v>42978</v>
      </c>
      <c r="B198" s="162">
        <v>260374930.47211647</v>
      </c>
      <c r="C198" s="162">
        <v>140364356.41136405</v>
      </c>
      <c r="D198" s="166">
        <v>400739286.88348055</v>
      </c>
      <c r="E198" s="162">
        <v>88650.647570253699</v>
      </c>
      <c r="F198" s="162">
        <v>47790.280996280009</v>
      </c>
      <c r="G198" s="166">
        <v>136440.92856653372</v>
      </c>
      <c r="H198" s="164">
        <v>0.64973647205152463</v>
      </c>
      <c r="I198" s="164">
        <v>0.35026352794847532</v>
      </c>
    </row>
    <row r="199" spans="1:9" x14ac:dyDescent="0.25">
      <c r="A199" s="167">
        <v>43008</v>
      </c>
      <c r="B199" s="162">
        <v>261562213.32989857</v>
      </c>
      <c r="C199" s="162">
        <v>140194808.71799496</v>
      </c>
      <c r="D199" s="166">
        <v>401757022.04789352</v>
      </c>
      <c r="E199" s="162">
        <v>88934.371956430332</v>
      </c>
      <c r="F199" s="162">
        <v>47667.960544289985</v>
      </c>
      <c r="G199" s="166">
        <v>136602.33250072031</v>
      </c>
      <c r="H199" s="164">
        <v>0.65104577885565296</v>
      </c>
      <c r="I199" s="164">
        <v>0.34895422114434704</v>
      </c>
    </row>
    <row r="200" spans="1:9" x14ac:dyDescent="0.25">
      <c r="A200" s="167">
        <v>43039</v>
      </c>
      <c r="B200" s="162">
        <v>263093997.76348901</v>
      </c>
      <c r="C200" s="162">
        <v>143149490.53709531</v>
      </c>
      <c r="D200" s="166">
        <v>406243488.30058402</v>
      </c>
      <c r="E200" s="162">
        <v>87364.847967579961</v>
      </c>
      <c r="F200" s="162">
        <v>47535.229171790008</v>
      </c>
      <c r="G200" s="166">
        <v>134900.07713936997</v>
      </c>
      <c r="H200" s="164">
        <v>0.64762637516745292</v>
      </c>
      <c r="I200" s="164">
        <v>0.35237362483254703</v>
      </c>
    </row>
    <row r="201" spans="1:9" x14ac:dyDescent="0.25">
      <c r="A201" s="167">
        <v>43069</v>
      </c>
      <c r="B201" s="162">
        <v>264923006.85490698</v>
      </c>
      <c r="C201" s="162">
        <v>142913657.06477386</v>
      </c>
      <c r="D201" s="166">
        <v>407836663.91968083</v>
      </c>
      <c r="E201" s="162">
        <v>88128.767553502039</v>
      </c>
      <c r="F201" s="162">
        <v>47541.376693570004</v>
      </c>
      <c r="G201" s="166">
        <v>135670.14424707205</v>
      </c>
      <c r="H201" s="164">
        <v>0.64958114434527836</v>
      </c>
      <c r="I201" s="164">
        <v>0.35041885565472164</v>
      </c>
    </row>
    <row r="202" spans="1:9" x14ac:dyDescent="0.25">
      <c r="A202" s="167">
        <v>43100</v>
      </c>
      <c r="B202" s="162">
        <v>269333787.82399297</v>
      </c>
      <c r="C202" s="162">
        <v>142552124.44486585</v>
      </c>
      <c r="D202" s="166">
        <v>411885912.26885879</v>
      </c>
      <c r="E202" s="162">
        <v>90259.312273456089</v>
      </c>
      <c r="F202" s="162">
        <v>47772.159666510001</v>
      </c>
      <c r="G202" s="166">
        <v>138031.47193996608</v>
      </c>
      <c r="H202" s="168">
        <v>0.6539038597857777</v>
      </c>
      <c r="I202" s="168">
        <v>0.34609614021422236</v>
      </c>
    </row>
    <row r="203" spans="1:9" x14ac:dyDescent="0.25">
      <c r="A203" s="167">
        <v>43131</v>
      </c>
      <c r="B203" s="162">
        <v>273577976.18843114</v>
      </c>
      <c r="C203" s="162">
        <v>137883895.08766097</v>
      </c>
      <c r="D203" s="166">
        <v>411461871.27609211</v>
      </c>
      <c r="E203" s="162">
        <v>96190.052595312169</v>
      </c>
      <c r="F203" s="162">
        <v>48479.995741299994</v>
      </c>
      <c r="G203" s="166">
        <v>144670.04833661218</v>
      </c>
      <c r="H203" s="168">
        <v>0.66489265539955589</v>
      </c>
      <c r="I203" s="168">
        <v>0.33510734460044411</v>
      </c>
    </row>
    <row r="204" spans="1:9" x14ac:dyDescent="0.25">
      <c r="A204" s="167">
        <v>43159</v>
      </c>
      <c r="B204" s="162">
        <v>279079549.26033974</v>
      </c>
      <c r="C204" s="162">
        <v>138254707.90655193</v>
      </c>
      <c r="D204" s="166">
        <v>417334257.16689169</v>
      </c>
      <c r="E204" s="162">
        <v>97719.324094196898</v>
      </c>
      <c r="F204" s="162">
        <v>48409.697683960017</v>
      </c>
      <c r="G204" s="166">
        <v>146129.02177815692</v>
      </c>
      <c r="H204" s="168">
        <v>0.66871948436463002</v>
      </c>
      <c r="I204" s="168">
        <v>0.33128051563536987</v>
      </c>
    </row>
    <row r="205" spans="1:9" x14ac:dyDescent="0.25">
      <c r="A205" s="167">
        <v>43190</v>
      </c>
      <c r="B205" s="162">
        <v>280562903.11011064</v>
      </c>
      <c r="C205" s="162">
        <v>136559326.66186175</v>
      </c>
      <c r="D205" s="166">
        <v>417122229.77197242</v>
      </c>
      <c r="E205" s="162">
        <v>100920.45550068008</v>
      </c>
      <c r="F205" s="162">
        <v>49121.353168250003</v>
      </c>
      <c r="G205" s="166">
        <v>150041.80866893008</v>
      </c>
      <c r="H205" s="168">
        <v>0.67261556226213481</v>
      </c>
      <c r="I205" s="168">
        <v>0.32738443773786507</v>
      </c>
    </row>
    <row r="206" spans="1:9" x14ac:dyDescent="0.25">
      <c r="A206" s="167">
        <v>43220</v>
      </c>
      <c r="B206" s="162">
        <v>287751137.82814205</v>
      </c>
      <c r="C206" s="162">
        <v>138016098.67575094</v>
      </c>
      <c r="D206" s="166">
        <v>425767236.50389302</v>
      </c>
      <c r="E206" s="162">
        <v>102538.28478560301</v>
      </c>
      <c r="F206" s="162">
        <v>49181.157502370013</v>
      </c>
      <c r="G206" s="166">
        <v>151719.44228797301</v>
      </c>
      <c r="H206" s="168">
        <v>0.67584142967635552</v>
      </c>
      <c r="I206" s="168">
        <v>0.32415857032364442</v>
      </c>
    </row>
    <row r="207" spans="1:9" x14ac:dyDescent="0.25">
      <c r="A207" s="167">
        <v>43251</v>
      </c>
      <c r="B207" s="162">
        <v>293744808.9562571</v>
      </c>
      <c r="C207" s="162">
        <v>140613575.40115675</v>
      </c>
      <c r="D207" s="166">
        <v>434358384.35741389</v>
      </c>
      <c r="E207" s="162">
        <v>102018.81310735072</v>
      </c>
      <c r="F207" s="162">
        <v>48835.688774139991</v>
      </c>
      <c r="G207" s="166">
        <v>150854.50188149072</v>
      </c>
      <c r="H207" s="168">
        <v>0.67627291088399433</v>
      </c>
      <c r="I207" s="168">
        <v>0.32372708911600562</v>
      </c>
    </row>
    <row r="208" spans="1:9" x14ac:dyDescent="0.25">
      <c r="A208" s="167">
        <v>43281</v>
      </c>
      <c r="B208" s="162">
        <v>296260403.33331323</v>
      </c>
      <c r="C208" s="162">
        <v>143439062.63392922</v>
      </c>
      <c r="D208" s="166">
        <v>439699465.96724248</v>
      </c>
      <c r="E208" s="162">
        <v>100594.68584434201</v>
      </c>
      <c r="F208" s="162">
        <v>48704.475120940013</v>
      </c>
      <c r="G208" s="166">
        <v>149299.16096528203</v>
      </c>
      <c r="H208" s="168">
        <v>0.67377931124297652</v>
      </c>
      <c r="I208" s="168">
        <v>0.32622068875702342</v>
      </c>
    </row>
    <row r="209" spans="1:9" x14ac:dyDescent="0.25">
      <c r="A209" s="167">
        <v>43312</v>
      </c>
      <c r="B209" s="162">
        <v>301661661.01779324</v>
      </c>
      <c r="C209" s="162">
        <v>140107593.37015706</v>
      </c>
      <c r="D209" s="166">
        <v>441769254.3879503</v>
      </c>
      <c r="E209" s="162">
        <v>104899.52464697302</v>
      </c>
      <c r="F209" s="162">
        <v>48720.874553210007</v>
      </c>
      <c r="G209" s="166">
        <v>153620.39920018302</v>
      </c>
      <c r="H209" s="168">
        <v>0.68284892626973492</v>
      </c>
      <c r="I209" s="168">
        <v>0.31715107373026513</v>
      </c>
    </row>
    <row r="210" spans="1:9" x14ac:dyDescent="0.25">
      <c r="A210" s="167">
        <v>43343</v>
      </c>
      <c r="B210" s="162">
        <v>307983597.12410873</v>
      </c>
      <c r="C210" s="162">
        <v>146875765.03612724</v>
      </c>
      <c r="D210" s="166">
        <v>454859362.160236</v>
      </c>
      <c r="E210" s="162">
        <v>101732.38239014754</v>
      </c>
      <c r="F210" s="162">
        <v>48515.640547179995</v>
      </c>
      <c r="G210" s="166">
        <v>150248.02293732754</v>
      </c>
      <c r="H210" s="168">
        <v>0.67709631315802965</v>
      </c>
      <c r="I210" s="168">
        <v>0.32290368684197041</v>
      </c>
    </row>
    <row r="211" spans="1:9" x14ac:dyDescent="0.25">
      <c r="A211" s="167">
        <v>43373</v>
      </c>
      <c r="B211" s="162">
        <v>311304097.02080071</v>
      </c>
      <c r="C211" s="162">
        <v>145816613.20145193</v>
      </c>
      <c r="D211" s="166">
        <v>457120710.22225261</v>
      </c>
      <c r="E211" s="162">
        <v>104129.70953137254</v>
      </c>
      <c r="F211" s="162">
        <v>48774.949391369999</v>
      </c>
      <c r="G211" s="166">
        <v>152904.65892274253</v>
      </c>
      <c r="H211" s="168">
        <v>0.68101070474239578</v>
      </c>
      <c r="I211" s="168">
        <v>0.31898929525760433</v>
      </c>
    </row>
    <row r="212" spans="1:9" x14ac:dyDescent="0.25">
      <c r="A212" s="167">
        <v>43404</v>
      </c>
      <c r="B212" s="162">
        <v>310450473.15965354</v>
      </c>
      <c r="C212" s="162">
        <v>159009370.38801381</v>
      </c>
      <c r="D212" s="166">
        <v>469459843.54766738</v>
      </c>
      <c r="E212" s="162">
        <v>96941.854698184368</v>
      </c>
      <c r="F212" s="162">
        <v>49652.568163030002</v>
      </c>
      <c r="G212" s="166">
        <v>146594.42286121438</v>
      </c>
      <c r="H212" s="168">
        <v>0.66129292510645044</v>
      </c>
      <c r="I212" s="168">
        <v>0.33870707489354951</v>
      </c>
    </row>
    <row r="213" spans="1:9" x14ac:dyDescent="0.25">
      <c r="A213" s="167">
        <v>43434</v>
      </c>
      <c r="B213" s="162">
        <v>308263067.74220312</v>
      </c>
      <c r="C213" s="162">
        <v>161178582.56463969</v>
      </c>
      <c r="D213" s="166">
        <v>469441650.3068428</v>
      </c>
      <c r="E213" s="162">
        <v>95142.334844292054</v>
      </c>
      <c r="F213" s="162">
        <v>49746.169025079995</v>
      </c>
      <c r="G213" s="166">
        <v>144888.50386937204</v>
      </c>
      <c r="H213" s="168">
        <v>0.65665896398564561</v>
      </c>
      <c r="I213" s="168">
        <v>0.34334103601435439</v>
      </c>
    </row>
    <row r="214" spans="1:9" x14ac:dyDescent="0.25">
      <c r="A214" s="167">
        <v>43465</v>
      </c>
      <c r="B214" s="162">
        <v>309935579.36553746</v>
      </c>
      <c r="C214" s="162">
        <v>164090347.19709632</v>
      </c>
      <c r="D214" s="166">
        <v>474025926.5626334</v>
      </c>
      <c r="E214" s="162">
        <v>95372.129968624475</v>
      </c>
      <c r="F214" s="162">
        <v>50493.235720090008</v>
      </c>
      <c r="G214" s="166">
        <v>145865.36568871449</v>
      </c>
      <c r="H214" s="168">
        <v>0.65383670426710039</v>
      </c>
      <c r="I214" s="168">
        <v>0.33710810145387121</v>
      </c>
    </row>
    <row r="215" spans="1:9" x14ac:dyDescent="0.25">
      <c r="A215" s="167">
        <v>43496</v>
      </c>
      <c r="B215" s="162">
        <v>314376105.39829493</v>
      </c>
      <c r="C215" s="162">
        <v>166260785.35409623</v>
      </c>
      <c r="D215" s="166">
        <v>480636890.75239116</v>
      </c>
      <c r="E215" s="162">
        <v>99377.297452250044</v>
      </c>
      <c r="F215" s="162">
        <v>52556.626400870009</v>
      </c>
      <c r="G215" s="166">
        <v>151933.92385312007</v>
      </c>
      <c r="H215" s="168">
        <v>0.6540823466675002</v>
      </c>
      <c r="I215" s="168">
        <v>0.3459176533324998</v>
      </c>
    </row>
    <row r="216" spans="1:9" x14ac:dyDescent="0.25">
      <c r="A216" s="167">
        <v>43524</v>
      </c>
      <c r="B216" s="162">
        <v>320423404.14469355</v>
      </c>
      <c r="C216" s="162">
        <v>161145767.2076804</v>
      </c>
      <c r="D216" s="166">
        <v>481569171.35237384</v>
      </c>
      <c r="E216" s="162">
        <v>104304.13753233015</v>
      </c>
      <c r="F216" s="162">
        <v>52456.133673939978</v>
      </c>
      <c r="G216" s="166">
        <v>156759.90094232099</v>
      </c>
      <c r="H216" s="168">
        <v>0.66537358121338963</v>
      </c>
      <c r="I216" s="168">
        <v>0.33462641878661042</v>
      </c>
    </row>
    <row r="217" spans="1:9" x14ac:dyDescent="0.25">
      <c r="A217" s="167">
        <v>43555</v>
      </c>
      <c r="B217" s="162">
        <v>324068396.07382751</v>
      </c>
      <c r="C217" s="162">
        <v>163417445.05729488</v>
      </c>
      <c r="D217" s="166">
        <v>487485841.13112235</v>
      </c>
      <c r="E217" s="162">
        <v>101558.91244392797</v>
      </c>
      <c r="F217" s="162">
        <v>51212.948240109457</v>
      </c>
      <c r="G217" s="166">
        <v>152771.86068403744</v>
      </c>
      <c r="H217" s="168">
        <v>0.66477499186824718</v>
      </c>
      <c r="I217" s="168">
        <v>0.33522500813175288</v>
      </c>
    </row>
    <row r="218" spans="1:9" x14ac:dyDescent="0.25">
      <c r="A218" s="167">
        <v>43585</v>
      </c>
      <c r="B218" s="162">
        <v>323933778.32122874</v>
      </c>
      <c r="C218" s="162">
        <v>165921112.45995641</v>
      </c>
      <c r="D218" s="166">
        <v>489854890.78118515</v>
      </c>
      <c r="E218" s="162">
        <v>99741.904573432679</v>
      </c>
      <c r="F218" s="162">
        <v>51088.490528726747</v>
      </c>
      <c r="G218" s="166">
        <v>150830.39510215941</v>
      </c>
      <c r="H218" s="168">
        <v>0.66128517734025805</v>
      </c>
      <c r="I218" s="168">
        <v>0.33871482265974201</v>
      </c>
    </row>
    <row r="219" spans="1:9" x14ac:dyDescent="0.25">
      <c r="A219" s="167">
        <v>43616</v>
      </c>
      <c r="B219" s="162">
        <v>324423344.80396718</v>
      </c>
      <c r="C219" s="162">
        <v>170961465.59626636</v>
      </c>
      <c r="D219" s="166">
        <v>495384810.40023351</v>
      </c>
      <c r="E219" s="162">
        <v>96617.253099918147</v>
      </c>
      <c r="F219" s="162">
        <v>50914.422332425907</v>
      </c>
      <c r="G219" s="166">
        <v>147531.67543234405</v>
      </c>
      <c r="H219" s="168">
        <v>0.65489158729323493</v>
      </c>
      <c r="I219" s="168">
        <v>0.34510841270676507</v>
      </c>
    </row>
    <row r="220" spans="1:9" x14ac:dyDescent="0.25">
      <c r="A220" s="167">
        <v>43646</v>
      </c>
      <c r="B220" s="162">
        <v>332678152.96158701</v>
      </c>
      <c r="C220" s="162">
        <v>163262612.25119537</v>
      </c>
      <c r="D220" s="166">
        <v>495940765.21278292</v>
      </c>
      <c r="E220" s="162">
        <v>104051.99280676943</v>
      </c>
      <c r="F220" s="162">
        <v>51063.768403022448</v>
      </c>
      <c r="G220" s="166">
        <v>155115.76120979193</v>
      </c>
      <c r="H220" s="168">
        <v>0.67080219311847045</v>
      </c>
      <c r="I220" s="168">
        <v>0.32919780688152955</v>
      </c>
    </row>
    <row r="221" spans="1:9" x14ac:dyDescent="0.25">
      <c r="A221" s="167">
        <v>43677</v>
      </c>
      <c r="B221" s="162">
        <v>340239053.44168985</v>
      </c>
      <c r="C221" s="162">
        <v>167530632.20393959</v>
      </c>
      <c r="D221" s="166">
        <v>507769685.64562941</v>
      </c>
      <c r="E221" s="162">
        <v>103201.253754854</v>
      </c>
      <c r="F221" s="162">
        <v>50815.363818171776</v>
      </c>
      <c r="G221" s="166">
        <v>154016.61757302555</v>
      </c>
      <c r="H221" s="168">
        <v>0.67006570707165325</v>
      </c>
      <c r="I221" s="168">
        <v>0.32993429292834675</v>
      </c>
    </row>
    <row r="222" spans="1:9" x14ac:dyDescent="0.25">
      <c r="A222" s="167">
        <v>43708</v>
      </c>
      <c r="B222" s="162">
        <v>342936887.39506519</v>
      </c>
      <c r="C222" s="162">
        <v>175067999.25969523</v>
      </c>
      <c r="D222" s="166">
        <v>518004886.65476042</v>
      </c>
      <c r="E222" s="162">
        <v>98995.969399438589</v>
      </c>
      <c r="F222" s="162">
        <v>50537.072372644143</v>
      </c>
      <c r="G222" s="166">
        <v>149533.04177208271</v>
      </c>
      <c r="H222" s="168">
        <v>0.66203407772796841</v>
      </c>
      <c r="I222" s="168">
        <v>0.33796592227203165</v>
      </c>
    </row>
    <row r="223" spans="1:9" x14ac:dyDescent="0.25">
      <c r="A223" s="167">
        <v>43738</v>
      </c>
      <c r="B223" s="162">
        <v>334736518.84807253</v>
      </c>
      <c r="C223" s="162">
        <v>176054321.49443451</v>
      </c>
      <c r="D223" s="166">
        <v>510790840.34250712</v>
      </c>
      <c r="E223" s="162">
        <v>96688.489879599583</v>
      </c>
      <c r="F223" s="162">
        <v>50853.20998334336</v>
      </c>
      <c r="G223" s="166">
        <v>147541.69986294289</v>
      </c>
      <c r="H223" s="168">
        <v>0.65532991669078744</v>
      </c>
      <c r="I223" s="168">
        <v>0.3446700833092125</v>
      </c>
    </row>
    <row r="224" spans="1:9" x14ac:dyDescent="0.25">
      <c r="A224" s="167">
        <v>43769</v>
      </c>
      <c r="B224" s="162">
        <v>336864304.71226597</v>
      </c>
      <c r="C224" s="162">
        <v>172592048.50443509</v>
      </c>
      <c r="D224" s="166">
        <v>509456353.21670103</v>
      </c>
      <c r="E224" s="162">
        <v>99371.760182264567</v>
      </c>
      <c r="F224" s="162">
        <v>50913.009818591207</v>
      </c>
      <c r="G224" s="166">
        <v>150284.77000085579</v>
      </c>
      <c r="H224" s="168">
        <v>0.66122309121342582</v>
      </c>
      <c r="I224" s="168">
        <v>0.33877690878657429</v>
      </c>
    </row>
    <row r="225" spans="1:9" x14ac:dyDescent="0.25">
      <c r="A225" s="167">
        <v>43799</v>
      </c>
      <c r="B225" s="162">
        <v>340030035.49273849</v>
      </c>
      <c r="C225" s="162">
        <v>178538620.54997858</v>
      </c>
      <c r="D225" s="166">
        <v>518568656.0427171</v>
      </c>
      <c r="E225" s="162">
        <v>97070.454218976869</v>
      </c>
      <c r="F225" s="162">
        <v>50968.512141293148</v>
      </c>
      <c r="G225" s="166">
        <v>148038.96636027002</v>
      </c>
      <c r="H225" s="168">
        <v>0.65570880833323741</v>
      </c>
      <c r="I225" s="168">
        <v>0.34429119166676259</v>
      </c>
    </row>
    <row r="226" spans="1:9" x14ac:dyDescent="0.25">
      <c r="A226" s="167">
        <v>43830</v>
      </c>
      <c r="B226" s="162">
        <v>331298877.00313085</v>
      </c>
      <c r="C226" s="162">
        <v>169507573.76647875</v>
      </c>
      <c r="D226" s="166">
        <v>500806450.76960957</v>
      </c>
      <c r="E226" s="162">
        <v>101093.90413687876</v>
      </c>
      <c r="F226" s="162">
        <v>51724.239357024344</v>
      </c>
      <c r="G226" s="166">
        <v>152818.1434939031</v>
      </c>
      <c r="H226" s="168">
        <v>0.66153077000907323</v>
      </c>
      <c r="I226" s="168">
        <v>0.33846922999092682</v>
      </c>
    </row>
    <row r="227" spans="1:9" x14ac:dyDescent="0.25">
      <c r="A227" s="167">
        <v>43861</v>
      </c>
      <c r="B227" s="162">
        <v>347651417.06229508</v>
      </c>
      <c r="C227" s="162">
        <v>182181203.32657391</v>
      </c>
      <c r="D227" s="166">
        <v>529832620.38886899</v>
      </c>
      <c r="E227" s="162">
        <v>101907.22920233187</v>
      </c>
      <c r="F227" s="162">
        <v>53402.864859978567</v>
      </c>
      <c r="G227" s="166">
        <v>155310.09406231038</v>
      </c>
      <c r="H227" s="168">
        <v>0.656153290084588</v>
      </c>
      <c r="I227" s="168">
        <v>0.34384670991541205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AC720-25CC-4D6F-B9C0-1C61FA70C12D}">
  <dimension ref="A1:AJ86"/>
  <sheetViews>
    <sheetView tabSelected="1" topLeftCell="Q56" zoomScale="80" zoomScaleNormal="80" workbookViewId="0">
      <selection activeCell="AH14" sqref="AH14:AH83"/>
    </sheetView>
  </sheetViews>
  <sheetFormatPr baseColWidth="10" defaultRowHeight="15" x14ac:dyDescent="0.25"/>
  <cols>
    <col min="2" max="2" width="11.28515625" customWidth="1"/>
    <col min="3" max="3" width="13.85546875" bestFit="1" customWidth="1"/>
    <col min="4" max="4" width="14.140625" bestFit="1" customWidth="1"/>
    <col min="5" max="5" width="16.5703125" bestFit="1" customWidth="1"/>
    <col min="8" max="8" width="16" bestFit="1" customWidth="1"/>
    <col min="10" max="10" width="20.7109375" bestFit="1" customWidth="1"/>
    <col min="11" max="11" width="13.7109375" bestFit="1" customWidth="1"/>
    <col min="15" max="15" width="15" bestFit="1" customWidth="1"/>
    <col min="16" max="16" width="14.140625" bestFit="1" customWidth="1"/>
    <col min="17" max="17" width="12" bestFit="1" customWidth="1"/>
    <col min="20" max="20" width="15.140625" bestFit="1" customWidth="1"/>
    <col min="21" max="21" width="11.85546875" customWidth="1"/>
    <col min="22" max="22" width="13.42578125" bestFit="1" customWidth="1"/>
    <col min="23" max="23" width="9.85546875" bestFit="1" customWidth="1"/>
    <col min="25" max="30" width="9.85546875" bestFit="1" customWidth="1"/>
    <col min="31" max="31" width="13.7109375" bestFit="1" customWidth="1"/>
    <col min="32" max="33" width="13.42578125" customWidth="1"/>
    <col min="34" max="34" width="13.7109375" bestFit="1" customWidth="1"/>
  </cols>
  <sheetData>
    <row r="1" spans="1:36" x14ac:dyDescent="0.25">
      <c r="B1" t="s">
        <v>14</v>
      </c>
      <c r="C1" t="s">
        <v>12</v>
      </c>
      <c r="D1" s="7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37</v>
      </c>
      <c r="K1" t="s">
        <v>38</v>
      </c>
      <c r="L1" t="s">
        <v>13</v>
      </c>
      <c r="M1" t="s">
        <v>86</v>
      </c>
      <c r="N1" t="s">
        <v>87</v>
      </c>
      <c r="O1" t="s">
        <v>13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W1" s="195" t="s">
        <v>145</v>
      </c>
      <c r="X1" s="195"/>
      <c r="Y1" s="195"/>
      <c r="Z1" s="195"/>
      <c r="AA1" s="195"/>
      <c r="AB1" s="195"/>
      <c r="AC1" s="195"/>
      <c r="AD1" s="195"/>
      <c r="AE1" s="195"/>
    </row>
    <row r="2" spans="1:36" x14ac:dyDescent="0.25">
      <c r="A2" s="2">
        <v>36616</v>
      </c>
      <c r="B2" s="6" t="str">
        <f>VLOOKUP(A2,Bloomberg!A:K,2,1)</f>
        <v>#N/A N/A</v>
      </c>
      <c r="C2" s="3">
        <f>VLOOKUP(A2,Bloomberg!A:K,3,1)</f>
        <v>91.01</v>
      </c>
      <c r="D2" s="7"/>
      <c r="E2" s="4">
        <f>VLOOKUP(A2,Bloomberg!A:K,4,1)</f>
        <v>33299</v>
      </c>
      <c r="W2" s="195" t="s">
        <v>102</v>
      </c>
      <c r="X2" s="195"/>
      <c r="Y2" s="195"/>
      <c r="Z2" s="195"/>
      <c r="AA2" s="195" t="s">
        <v>101</v>
      </c>
      <c r="AB2" s="195"/>
      <c r="AC2" s="195"/>
      <c r="AD2" s="195"/>
      <c r="AF2" s="195" t="s">
        <v>146</v>
      </c>
      <c r="AG2" s="195"/>
    </row>
    <row r="3" spans="1:36" x14ac:dyDescent="0.25">
      <c r="A3" s="2">
        <v>36707</v>
      </c>
      <c r="B3" s="6" t="str">
        <f>VLOOKUP(A3,Bloomberg!A:K,2,1)</f>
        <v>#N/A N/A</v>
      </c>
      <c r="C3" s="3">
        <f>VLOOKUP(A3,Bloomberg!A:K,3,1)</f>
        <v>77.459999999999994</v>
      </c>
      <c r="D3" s="7"/>
      <c r="E3" s="4">
        <f>VLOOKUP(A3,Bloomberg!A:K,4,1)</f>
        <v>33299</v>
      </c>
      <c r="U3" t="s">
        <v>143</v>
      </c>
      <c r="V3" t="s">
        <v>144</v>
      </c>
      <c r="W3" t="s">
        <v>93</v>
      </c>
      <c r="X3" t="s">
        <v>94</v>
      </c>
      <c r="Y3" t="s">
        <v>95</v>
      </c>
      <c r="Z3" t="s">
        <v>96</v>
      </c>
      <c r="AA3" t="s">
        <v>97</v>
      </c>
      <c r="AB3" t="s">
        <v>98</v>
      </c>
      <c r="AC3" t="s">
        <v>99</v>
      </c>
      <c r="AD3" t="s">
        <v>100</v>
      </c>
      <c r="AE3" t="s">
        <v>147</v>
      </c>
      <c r="AF3" t="s">
        <v>93</v>
      </c>
      <c r="AG3" t="s">
        <v>94</v>
      </c>
      <c r="AH3" t="s">
        <v>148</v>
      </c>
      <c r="AI3" t="s">
        <v>103</v>
      </c>
      <c r="AJ3" t="s">
        <v>104</v>
      </c>
    </row>
    <row r="4" spans="1:36" x14ac:dyDescent="0.25">
      <c r="A4" s="2">
        <v>36799</v>
      </c>
      <c r="B4" s="6" t="str">
        <f>VLOOKUP(A4,Bloomberg!A:K,2,1)</f>
        <v>#N/A N/A</v>
      </c>
      <c r="C4" s="3">
        <f>VLOOKUP(A4,Bloomberg!A:K,3,1)</f>
        <v>363.74</v>
      </c>
      <c r="D4" s="7"/>
      <c r="E4" s="4">
        <f>VLOOKUP(A4,Bloomberg!A:K,4,1)</f>
        <v>33299</v>
      </c>
      <c r="W4" s="80">
        <f>1/8</f>
        <v>0.125</v>
      </c>
      <c r="X4" s="80">
        <f t="shared" ref="X4:AD4" si="0">1/8</f>
        <v>0.125</v>
      </c>
      <c r="Y4" s="80">
        <f t="shared" si="0"/>
        <v>0.125</v>
      </c>
      <c r="Z4" s="80">
        <f t="shared" si="0"/>
        <v>0.125</v>
      </c>
      <c r="AA4" s="80">
        <f t="shared" si="0"/>
        <v>0.125</v>
      </c>
      <c r="AB4" s="80">
        <f t="shared" si="0"/>
        <v>0.125</v>
      </c>
      <c r="AC4" s="80">
        <f t="shared" si="0"/>
        <v>0.125</v>
      </c>
      <c r="AD4" s="80">
        <f t="shared" si="0"/>
        <v>0.125</v>
      </c>
      <c r="AE4" s="81">
        <f>SUM(W4:AD4)</f>
        <v>1</v>
      </c>
      <c r="AF4" s="171">
        <v>0.5</v>
      </c>
      <c r="AG4" s="171">
        <v>0.5</v>
      </c>
    </row>
    <row r="5" spans="1:36" x14ac:dyDescent="0.25">
      <c r="A5" s="2">
        <v>36891</v>
      </c>
      <c r="B5" s="6">
        <f>VLOOKUP(A5,Bloomberg!A:K,2,1)</f>
        <v>99.86</v>
      </c>
      <c r="C5" s="3">
        <f>VLOOKUP(A5,Bloomberg!A:K,3,1)</f>
        <v>300.32</v>
      </c>
      <c r="D5" s="8">
        <f>SUM(C2:C5)/(B5*1000)</f>
        <v>8.3369717604646499E-3</v>
      </c>
      <c r="E5" s="4">
        <f>VLOOKUP(A5,Bloomberg!A:K,4,1)</f>
        <v>33788</v>
      </c>
      <c r="F5" s="8">
        <f>+E5/(B5*1000)</f>
        <v>0.33835369517324254</v>
      </c>
      <c r="G5" s="3">
        <v>2229.1799999999998</v>
      </c>
      <c r="H5" s="4">
        <f>VLOOKUP(A5,Bloomberg!A:E,5,1)</f>
        <v>64543.19</v>
      </c>
      <c r="I5" s="8">
        <f>(H5/G5)/B5</f>
        <v>0.2899437333369545</v>
      </c>
      <c r="J5" s="3">
        <f>VLOOKUP(A5,'Banrep Bal Fiscal'!A:E,5,1)</f>
        <v>-5180.9438638499132</v>
      </c>
      <c r="K5" s="8">
        <f>(SUM(J2:J5)/G5)/(B5)</f>
        <v>-2.3274062005516457E-2</v>
      </c>
      <c r="L5" s="3" t="str">
        <f>VLOOKUP(A5,Bloomberg!A:G,7,1)</f>
        <v>#N/A N/A</v>
      </c>
      <c r="M5" s="4">
        <f>VLOOKUP(A5,'Banrep Bal Fiscal'!A:E,4,1)</f>
        <v>1413.1642612267915</v>
      </c>
      <c r="N5" s="8">
        <f>(SUM(M2:M5)/G5)/(B5)</f>
        <v>6.3482781331145096E-3</v>
      </c>
      <c r="O5" s="3">
        <f>VLOOKUP(A5,'Dian Imptos'!$AE$4:$AF$83,2,1)</f>
        <v>4463176.2500039991</v>
      </c>
      <c r="P5" s="8">
        <f>(SUM(O2:O5)/G5/1000)/(B5)</f>
        <v>2.0049675023298165E-2</v>
      </c>
      <c r="Q5" s="4">
        <f>VLOOKUP(A5,Bloomberg!A:I,9,1)</f>
        <v>9006.09</v>
      </c>
      <c r="R5" s="8">
        <f>Q5/1000/B5</f>
        <v>9.0187162026837575E-2</v>
      </c>
      <c r="S5" s="4">
        <f>VLOOKUP(A5,Bloomberg!A:K,11,1)</f>
        <v>-22438.73</v>
      </c>
      <c r="T5" s="8">
        <f>S5/1000/B5</f>
        <v>-0.22470188263568996</v>
      </c>
      <c r="U5" s="7">
        <v>99.47</v>
      </c>
      <c r="V5" s="7">
        <v>735</v>
      </c>
      <c r="W5" s="3">
        <f>(D5-AVERAGE($D$5:$D$81))/_xlfn.STDEV.S($D$5:$D$81)</f>
        <v>2.2263657974751734</v>
      </c>
      <c r="X5" s="3">
        <f>-(F5-AVERAGE($F$5:$F$81))/_xlfn.STDEV.S($F$5:$F$81)</f>
        <v>-0.39385015144128643</v>
      </c>
      <c r="Y5" s="3">
        <f>(R5-AVERAGE($R$5:$R$81))/_xlfn.STDEV.S($R$5:$R$81)</f>
        <v>-1.1655916206609309</v>
      </c>
      <c r="Z5" s="3">
        <f>(T5-AVERAGE($T$5:$T$81))/_xlfn.STDEV.S($T$5:$T$81)</f>
        <v>0.86342084412114473</v>
      </c>
      <c r="AA5" s="3">
        <f>-(I5-AVERAGE($I$5:$I$81))/_xlfn.STDEV.S($I$5:$I$81)</f>
        <v>1.8370577496386546</v>
      </c>
      <c r="AB5" s="3">
        <f>(K5-AVERAGE($K$5:$K$81))/_xlfn.STDEV.S($K$5:$K$81)</f>
        <v>0.72221670413700367</v>
      </c>
      <c r="AC5" s="3">
        <f>-(N5-AVERAGE($N$5:$N$81))/_xlfn.STDEV.S($N$5:$N$81)</f>
        <v>3.2133175860466121</v>
      </c>
      <c r="AD5" s="3">
        <f>(P5-AVERAGE($P$5:$P$81))/_xlfn.STDEV.S($P$5:$P$81)</f>
        <v>-4.8118772078643479</v>
      </c>
      <c r="AE5" s="79">
        <f>SUMPRODUCT($W$4:$AD$4,W5:AD5)</f>
        <v>0.31138246268150283</v>
      </c>
      <c r="AF5" s="3">
        <f>-(U5-AVERAGE($U$5:$U$81))/_xlfn.STDEV.S($U$5:$U$81)</f>
        <v>0.55388505644312303</v>
      </c>
      <c r="AG5" s="3">
        <f>-(V5-AVERAGE($V$5:$V$81))/_xlfn.STDEV.S($V$5:$V$81)</f>
        <v>-1.9714132846205998</v>
      </c>
      <c r="AH5" s="5">
        <f>+AF5*$AF$4+AG5*$AG$4</f>
        <v>-0.70876411408873841</v>
      </c>
      <c r="AI5" s="5">
        <f>+AE5*0.5+AH5*0.5</f>
        <v>-0.19869082570361779</v>
      </c>
      <c r="AJ5" t="e">
        <f>VLOOKUP(A5,[1]HISTORIA!$A$2:$N$897,11,1)</f>
        <v>#N/A</v>
      </c>
    </row>
    <row r="6" spans="1:36" x14ac:dyDescent="0.25">
      <c r="A6" s="2">
        <v>36981</v>
      </c>
      <c r="B6" s="6">
        <f>VLOOKUP(A6,Bloomberg!A:K,2,1)</f>
        <v>98.48</v>
      </c>
      <c r="C6" s="3">
        <f>VLOOKUP(A6,Bloomberg!A:K,3,1)</f>
        <v>-476.96</v>
      </c>
      <c r="D6" s="8">
        <f t="shared" ref="D6:D69" si="1">SUM(C3:C6)/(B6*1000)</f>
        <v>2.6864337936636879E-3</v>
      </c>
      <c r="E6" s="4">
        <f>VLOOKUP(A6,Bloomberg!A:K,4,1)</f>
        <v>36436</v>
      </c>
      <c r="F6" s="8">
        <f t="shared" ref="F6:F69" si="2">+E6/(B6*1000)</f>
        <v>0.36998375304630382</v>
      </c>
      <c r="G6" s="3">
        <v>2310.5700000000002</v>
      </c>
      <c r="H6" s="4">
        <f>VLOOKUP(A6,Bloomberg!A:E,5,1)</f>
        <v>68636.61</v>
      </c>
      <c r="I6" s="8">
        <f t="shared" ref="I6:I69" si="3">(H6/G6)/B6</f>
        <v>0.30163980763753639</v>
      </c>
      <c r="J6" s="3">
        <f>VLOOKUP(A6,'Banrep Bal Fiscal'!A:E,5,1)</f>
        <v>-1319.0597488694839</v>
      </c>
      <c r="K6" s="8">
        <f t="shared" ref="K6:K69" si="4">(SUM(J3:J6)/G6)/(B6)</f>
        <v>-2.856580241046244E-2</v>
      </c>
      <c r="L6" s="3" t="str">
        <f>VLOOKUP(A6,Bloomberg!A:G,7,1)</f>
        <v>#N/A N/A</v>
      </c>
      <c r="M6" s="4">
        <f>VLOOKUP(A6,'Banrep Bal Fiscal'!A:E,4,1)</f>
        <v>2393.620325036884</v>
      </c>
      <c r="N6" s="8">
        <f t="shared" ref="N6:N69" si="5">(SUM(M3:M6)/G6)/(B6)</f>
        <v>1.6729814749273219E-2</v>
      </c>
      <c r="O6" s="3">
        <f>VLOOKUP(A6,'Dian Imptos'!$AE$4:$AF$83,2,1)</f>
        <v>6239670.2165229991</v>
      </c>
      <c r="P6" s="8">
        <f t="shared" ref="P6:P69" si="6">(SUM(O3:O6)/G6/1000)/(B6)</f>
        <v>4.7036188840580702E-2</v>
      </c>
      <c r="Q6" s="4">
        <f>VLOOKUP(A6,Bloomberg!A:I,9,1)</f>
        <v>9284.81</v>
      </c>
      <c r="R6" s="8">
        <f t="shared" ref="R6:R69" si="7">Q6/1000/B6</f>
        <v>9.4281173842404545E-2</v>
      </c>
      <c r="S6" s="4">
        <f>VLOOKUP(A6,Bloomberg!A:K,11,1)</f>
        <v>-22837.38</v>
      </c>
      <c r="T6" s="8">
        <f t="shared" ref="T6:T69" si="8">S6/1000/B6</f>
        <v>-0.23189865962632006</v>
      </c>
      <c r="U6" s="7">
        <v>100.42</v>
      </c>
      <c r="V6" s="7">
        <v>760</v>
      </c>
      <c r="W6" s="3">
        <f t="shared" ref="W6:W69" si="9">(D6-AVERAGE($D$5:$D$81))/_xlfn.STDEV.S($D$5:$D$81)</f>
        <v>1.8702949578839474</v>
      </c>
      <c r="X6" s="3">
        <f t="shared" ref="X6:X69" si="10">-(F6-AVERAGE($F$5:$F$81))/_xlfn.STDEV.S($F$5:$F$81)</f>
        <v>-0.77509331482125954</v>
      </c>
      <c r="Y6" s="3">
        <f t="shared" ref="Y6:Y69" si="11">(R6-AVERAGE($R$5:$R$81))/_xlfn.STDEV.S($R$5:$R$81)</f>
        <v>-0.99223715870327667</v>
      </c>
      <c r="Z6" s="3">
        <f t="shared" ref="Z6:Z69" si="12">(T6-AVERAGE($T$5:$T$81))/_xlfn.STDEV.S($T$5:$T$81)</f>
        <v>0.78770622899731924</v>
      </c>
      <c r="AA6" s="3">
        <f t="shared" ref="AA6:AA69" si="13">-(I6-AVERAGE($I$5:$I$81))/_xlfn.STDEV.S($I$5:$I$81)</f>
        <v>1.6079090929812785</v>
      </c>
      <c r="AB6" s="3">
        <f t="shared" ref="AB6:AB69" si="14">(K6-AVERAGE($K$5:$K$81))/_xlfn.STDEV.S($K$5:$K$81)</f>
        <v>0.21621286504545098</v>
      </c>
      <c r="AC6" s="3">
        <f t="shared" ref="AC6:AC69" si="15">-(N6-AVERAGE($N$5:$N$81))/_xlfn.STDEV.S($N$5:$N$81)</f>
        <v>1.6859234409007557</v>
      </c>
      <c r="AD6" s="3">
        <f t="shared" ref="AD6:AD69" si="16">(P6-AVERAGE($P$5:$P$81))/_xlfn.STDEV.S($P$5:$P$81)</f>
        <v>-3.6538448000072523</v>
      </c>
      <c r="AE6" s="79">
        <f t="shared" ref="AE6:AE69" si="17">SUMPRODUCT($W$4:$AD$4,W6:AD6)</f>
        <v>9.3358914034620433E-2</v>
      </c>
      <c r="AF6" s="3">
        <f t="shared" ref="AF6:AF69" si="18">-(U6-AVERAGE($U$5:$U$81))/_xlfn.STDEV.S($U$5:$U$81)</f>
        <v>-0.54502169372808928</v>
      </c>
      <c r="AG6" s="3">
        <f t="shared" ref="AG6:AG69" si="19">-(V6-AVERAGE($V$5:$V$81))/_xlfn.STDEV.S($V$5:$V$81)</f>
        <v>-2.1192429404102953</v>
      </c>
      <c r="AH6" s="5">
        <f t="shared" ref="AH6:AH69" si="20">+AF6*$AF$4+AG6*$AG$4</f>
        <v>-1.3321323170691923</v>
      </c>
      <c r="AI6" s="5">
        <f t="shared" ref="AI6:AI69" si="21">+AE6*0.5+AH6*0.5</f>
        <v>-0.61938670151728592</v>
      </c>
      <c r="AJ6" t="e">
        <f>VLOOKUP(A6,[1]HISTORIA!$A$2:$N$897,11,1)</f>
        <v>#N/A</v>
      </c>
    </row>
    <row r="7" spans="1:36" x14ac:dyDescent="0.25">
      <c r="A7" s="2">
        <v>37072</v>
      </c>
      <c r="B7" s="6">
        <f>VLOOKUP(A7,Bloomberg!A:K,2,1)</f>
        <v>97.66</v>
      </c>
      <c r="C7" s="3">
        <f>VLOOKUP(A7,Bloomberg!A:K,3,1)</f>
        <v>-289.81</v>
      </c>
      <c r="D7" s="8">
        <f t="shared" si="1"/>
        <v>-1.0517100143354499E-3</v>
      </c>
      <c r="E7" s="4">
        <f>VLOOKUP(A7,Bloomberg!A:K,4,1)</f>
        <v>37559</v>
      </c>
      <c r="F7" s="8">
        <f t="shared" si="2"/>
        <v>0.38458939176735613</v>
      </c>
      <c r="G7" s="3">
        <v>2298.85</v>
      </c>
      <c r="H7" s="4">
        <f>VLOOKUP(A7,'MinHacienda deuda'!A:D,4,1)/1000</f>
        <v>73077.028567195055</v>
      </c>
      <c r="I7" s="8">
        <f t="shared" si="3"/>
        <v>0.32550189815542385</v>
      </c>
      <c r="J7" s="3">
        <f>VLOOKUP(A7,'Banrep Bal Fiscal'!A:E,5,1)</f>
        <v>-2615.5443710265554</v>
      </c>
      <c r="K7" s="8">
        <f t="shared" si="4"/>
        <v>-4.0602747944353687E-2</v>
      </c>
      <c r="L7" s="3" t="str">
        <f>VLOOKUP(A7,Bloomberg!A:G,7,1)</f>
        <v>#N/A N/A</v>
      </c>
      <c r="M7" s="4">
        <f>VLOOKUP(A7,'Banrep Bal Fiscal'!A:E,4,1)</f>
        <v>2783.2661988730315</v>
      </c>
      <c r="N7" s="8">
        <f t="shared" si="5"/>
        <v>2.9353602377664038E-2</v>
      </c>
      <c r="O7" s="3">
        <f>VLOOKUP(A7,'Dian Imptos'!$AE$4:$AF$83,2,1)</f>
        <v>6951208.1019119993</v>
      </c>
      <c r="P7" s="8">
        <f t="shared" si="6"/>
        <v>7.8635220736738468E-2</v>
      </c>
      <c r="Q7" s="4">
        <f>VLOOKUP(A7,Bloomberg!A:I,9,1)</f>
        <v>9275.5400000000009</v>
      </c>
      <c r="R7" s="8">
        <f t="shared" si="7"/>
        <v>9.4977882449313961E-2</v>
      </c>
      <c r="S7" s="4">
        <f>VLOOKUP(A7,Bloomberg!A:K,11,1)</f>
        <v>-24538.1</v>
      </c>
      <c r="T7" s="8">
        <f t="shared" si="8"/>
        <v>-0.25126049559696906</v>
      </c>
      <c r="U7" s="7">
        <v>100.2</v>
      </c>
      <c r="V7" s="7">
        <v>732</v>
      </c>
      <c r="W7" s="3">
        <f t="shared" si="9"/>
        <v>1.6347343772724408</v>
      </c>
      <c r="X7" s="3">
        <f t="shared" si="10"/>
        <v>-0.95113788393162535</v>
      </c>
      <c r="Y7" s="3">
        <f t="shared" si="11"/>
        <v>-0.96273613351502318</v>
      </c>
      <c r="Z7" s="3">
        <f t="shared" si="12"/>
        <v>0.58400755103120094</v>
      </c>
      <c r="AA7" s="3">
        <f t="shared" si="13"/>
        <v>1.1404047110247972</v>
      </c>
      <c r="AB7" s="3">
        <f t="shared" si="14"/>
        <v>-0.93477720343789983</v>
      </c>
      <c r="AC7" s="3">
        <f t="shared" si="15"/>
        <v>-0.17136416748252115</v>
      </c>
      <c r="AD7" s="3">
        <f t="shared" si="16"/>
        <v>-2.297882216606566</v>
      </c>
      <c r="AE7" s="79">
        <f t="shared" si="17"/>
        <v>-0.24484387070564956</v>
      </c>
      <c r="AF7" s="3">
        <f t="shared" si="18"/>
        <v>-0.29053802526738959</v>
      </c>
      <c r="AG7" s="3">
        <f t="shared" si="19"/>
        <v>-1.9536737259258365</v>
      </c>
      <c r="AH7" s="5">
        <f t="shared" si="20"/>
        <v>-1.1221058755966131</v>
      </c>
      <c r="AI7" s="5">
        <f t="shared" si="21"/>
        <v>-0.68347487315113131</v>
      </c>
      <c r="AJ7" t="e">
        <f>VLOOKUP(A7,[1]HISTORIA!$A$2:$N$897,11,1)</f>
        <v>#N/A</v>
      </c>
    </row>
    <row r="8" spans="1:36" x14ac:dyDescent="0.25">
      <c r="A8" s="2">
        <v>37164</v>
      </c>
      <c r="B8" s="6">
        <f>VLOOKUP(A8,Bloomberg!A:K,2,1)</f>
        <v>98.04</v>
      </c>
      <c r="C8" s="3">
        <f>VLOOKUP(A8,Bloomberg!A:K,3,1)</f>
        <v>-22.53</v>
      </c>
      <c r="D8" s="8">
        <f t="shared" si="1"/>
        <v>-4.9875560995512038E-3</v>
      </c>
      <c r="E8" s="4">
        <f>VLOOKUP(A8,Bloomberg!A:K,4,1)</f>
        <v>38220</v>
      </c>
      <c r="F8" s="8">
        <f t="shared" si="2"/>
        <v>0.3898408812729498</v>
      </c>
      <c r="G8" s="3">
        <v>2332.19</v>
      </c>
      <c r="H8" s="4">
        <f>VLOOKUP(A8,'MinHacienda deuda'!A:D,4,1)/1000</f>
        <v>78154.583290069597</v>
      </c>
      <c r="I8" s="8">
        <f t="shared" si="3"/>
        <v>0.34181193307394858</v>
      </c>
      <c r="J8" s="3">
        <f>VLOOKUP(A8,'Banrep Bal Fiscal'!A:E,5,1)</f>
        <v>-1243.1429474475835</v>
      </c>
      <c r="K8" s="8">
        <f t="shared" si="4"/>
        <v>-4.5304114259882851E-2</v>
      </c>
      <c r="L8" s="3" t="str">
        <f>VLOOKUP(A8,Bloomberg!A:G,7,1)</f>
        <v>#N/A N/A</v>
      </c>
      <c r="M8" s="4">
        <f>VLOOKUP(A8,'Banrep Bal Fiscal'!A:E,4,1)</f>
        <v>1686.5646022880471</v>
      </c>
      <c r="N8" s="8">
        <f t="shared" si="5"/>
        <v>3.6198080596057697E-2</v>
      </c>
      <c r="O8" s="3">
        <f>VLOOKUP(A8,'Dian Imptos'!$AE$4:$AF$83,2,1)</f>
        <v>6186796.7901248187</v>
      </c>
      <c r="P8" s="8">
        <f t="shared" si="6"/>
        <v>0.1042688367840713</v>
      </c>
      <c r="Q8" s="4">
        <f>VLOOKUP(A8,Bloomberg!A:I,9,1)</f>
        <v>9768.08</v>
      </c>
      <c r="R8" s="8">
        <f t="shared" si="7"/>
        <v>9.9633618931048537E-2</v>
      </c>
      <c r="S8" s="4">
        <f>VLOOKUP(A8,Bloomberg!A:K,11,1)</f>
        <v>-24003.1</v>
      </c>
      <c r="T8" s="8">
        <f t="shared" si="8"/>
        <v>-0.24482966136270909</v>
      </c>
      <c r="U8" s="7">
        <v>100.84</v>
      </c>
      <c r="V8" s="7">
        <v>937</v>
      </c>
      <c r="W8" s="3">
        <f t="shared" si="9"/>
        <v>1.386715511051454</v>
      </c>
      <c r="X8" s="3">
        <f t="shared" si="10"/>
        <v>-1.0144350957041783</v>
      </c>
      <c r="Y8" s="3">
        <f t="shared" si="11"/>
        <v>-0.76559632807067879</v>
      </c>
      <c r="Z8" s="3">
        <f t="shared" si="12"/>
        <v>0.65166396717498987</v>
      </c>
      <c r="AA8" s="3">
        <f t="shared" si="13"/>
        <v>0.82085966577582015</v>
      </c>
      <c r="AB8" s="3">
        <f t="shared" si="14"/>
        <v>-1.3843286217973476</v>
      </c>
      <c r="AC8" s="3">
        <f t="shared" si="15"/>
        <v>-1.1783649944199304</v>
      </c>
      <c r="AD8" s="3">
        <f t="shared" si="16"/>
        <v>-1.1979047124960975</v>
      </c>
      <c r="AE8" s="79">
        <f t="shared" si="17"/>
        <v>-0.33517382606074608</v>
      </c>
      <c r="AF8" s="3">
        <f t="shared" si="18"/>
        <v>-1.0308541516985206</v>
      </c>
      <c r="AG8" s="3">
        <f t="shared" si="19"/>
        <v>-3.1658769034013368</v>
      </c>
      <c r="AH8" s="5">
        <f t="shared" si="20"/>
        <v>-2.0983655275499284</v>
      </c>
      <c r="AI8" s="5">
        <f t="shared" si="21"/>
        <v>-1.2167696768053373</v>
      </c>
      <c r="AJ8" t="e">
        <f>VLOOKUP(A8,[1]HISTORIA!$A$2:$N$897,11,1)</f>
        <v>#N/A</v>
      </c>
    </row>
    <row r="9" spans="1:36" x14ac:dyDescent="0.25">
      <c r="A9" s="2">
        <v>37256</v>
      </c>
      <c r="B9" s="6">
        <f>VLOOKUP(A9,Bloomberg!A:K,2,1)</f>
        <v>98.2</v>
      </c>
      <c r="C9" s="3">
        <f>VLOOKUP(A9,Bloomberg!A:K,3,1)</f>
        <v>-248.41</v>
      </c>
      <c r="D9" s="8">
        <f t="shared" si="1"/>
        <v>-1.0567311608961304E-2</v>
      </c>
      <c r="E9" s="4">
        <f>VLOOKUP(A9,Bloomberg!A:K,4,1)</f>
        <v>39163</v>
      </c>
      <c r="F9" s="8">
        <f t="shared" si="2"/>
        <v>0.39880855397148673</v>
      </c>
      <c r="G9" s="3">
        <v>2291.1799999999998</v>
      </c>
      <c r="H9" s="4">
        <f>VLOOKUP(A9,'MinHacienda deuda'!A:D,4,1)/1000</f>
        <v>85977.81480716115</v>
      </c>
      <c r="I9" s="8">
        <f t="shared" si="3"/>
        <v>0.3821340222040584</v>
      </c>
      <c r="J9" s="3">
        <f>VLOOKUP(A9,'Banrep Bal Fiscal'!A:E,5,1)</f>
        <v>-5991.8083762406368</v>
      </c>
      <c r="K9" s="8">
        <f t="shared" si="4"/>
        <v>-4.9643819832608516E-2</v>
      </c>
      <c r="L9" s="3" t="str">
        <f>VLOOKUP(A9,Bloomberg!A:G,7,1)</f>
        <v>#N/A N/A</v>
      </c>
      <c r="M9" s="4">
        <f>VLOOKUP(A9,'Banrep Bal Fiscal'!A:E,4,1)</f>
        <v>1476.6798924671064</v>
      </c>
      <c r="N9" s="8">
        <f t="shared" si="5"/>
        <v>3.7068257887450551E-2</v>
      </c>
      <c r="O9" s="3">
        <f>VLOOKUP(A9,'Dian Imptos'!$AE$4:$AF$83,2,1)</f>
        <v>5492084.0827080002</v>
      </c>
      <c r="P9" s="8">
        <f t="shared" si="6"/>
        <v>0.11053527159676034</v>
      </c>
      <c r="Q9" s="4">
        <f>VLOOKUP(A9,Bloomberg!A:I,9,1)</f>
        <v>10245.11</v>
      </c>
      <c r="R9" s="8">
        <f t="shared" si="7"/>
        <v>0.10432902240325866</v>
      </c>
      <c r="S9" s="4">
        <f>VLOOKUP(A9,Bloomberg!A:K,11,1)</f>
        <v>-25141.88</v>
      </c>
      <c r="T9" s="8">
        <f t="shared" si="8"/>
        <v>-0.25602729124236251</v>
      </c>
      <c r="U9" s="7">
        <v>100.35</v>
      </c>
      <c r="V9" s="7">
        <v>728</v>
      </c>
      <c r="W9" s="3">
        <f t="shared" si="9"/>
        <v>1.0351050554412884</v>
      </c>
      <c r="X9" s="3">
        <f t="shared" si="10"/>
        <v>-1.1225241773450381</v>
      </c>
      <c r="Y9" s="3">
        <f t="shared" si="11"/>
        <v>-0.56677688658688263</v>
      </c>
      <c r="Z9" s="3">
        <f t="shared" si="12"/>
        <v>0.53385786622996412</v>
      </c>
      <c r="AA9" s="3">
        <f t="shared" si="13"/>
        <v>3.0872160538788249E-2</v>
      </c>
      <c r="AB9" s="3">
        <f t="shared" si="14"/>
        <v>-1.7992975190383693</v>
      </c>
      <c r="AC9" s="3">
        <f t="shared" si="15"/>
        <v>-1.3063907144317053</v>
      </c>
      <c r="AD9" s="3">
        <f t="shared" si="16"/>
        <v>-0.9290024510202004</v>
      </c>
      <c r="AE9" s="79">
        <f t="shared" si="17"/>
        <v>-0.51551958327651937</v>
      </c>
      <c r="AF9" s="3">
        <f t="shared" si="18"/>
        <v>-0.46404961739967587</v>
      </c>
      <c r="AG9" s="3">
        <f t="shared" si="19"/>
        <v>-1.9300209809994853</v>
      </c>
      <c r="AH9" s="5">
        <f t="shared" si="20"/>
        <v>-1.1970352991995805</v>
      </c>
      <c r="AI9" s="5">
        <f t="shared" si="21"/>
        <v>-0.85627744123804994</v>
      </c>
      <c r="AJ9" t="e">
        <f>VLOOKUP(A9,[1]HISTORIA!$A$2:$N$897,11,1)</f>
        <v>#N/A</v>
      </c>
    </row>
    <row r="10" spans="1:36" x14ac:dyDescent="0.25">
      <c r="A10" s="2">
        <v>37346</v>
      </c>
      <c r="B10" s="6">
        <f>VLOOKUP(A10,Bloomberg!A:K,2,1)</f>
        <v>99.25</v>
      </c>
      <c r="C10" s="3">
        <f>VLOOKUP(A10,Bloomberg!A:K,3,1)</f>
        <v>-243.26</v>
      </c>
      <c r="D10" s="8">
        <f t="shared" si="1"/>
        <v>-8.1008564231738033E-3</v>
      </c>
      <c r="E10" s="4">
        <f>VLOOKUP(A10,Bloomberg!A:K,4,1)</f>
        <v>38208</v>
      </c>
      <c r="F10" s="8">
        <f t="shared" si="2"/>
        <v>0.38496725440806046</v>
      </c>
      <c r="G10" s="3">
        <v>2261.23</v>
      </c>
      <c r="H10" s="4">
        <f>VLOOKUP(A10,'MinHacienda deuda'!A:D,4,1)/1000</f>
        <v>87458.045413410975</v>
      </c>
      <c r="I10" s="8">
        <f t="shared" si="3"/>
        <v>0.38969471236558328</v>
      </c>
      <c r="J10" s="3">
        <f>VLOOKUP(A10,'Banrep Bal Fiscal'!A:E,5,1)</f>
        <v>-517.74734564562823</v>
      </c>
      <c r="K10" s="8">
        <f t="shared" si="4"/>
        <v>-4.6198716999112571E-2</v>
      </c>
      <c r="L10" s="3" t="str">
        <f>VLOOKUP(A10,Bloomberg!A:G,7,1)</f>
        <v>#N/A N/A</v>
      </c>
      <c r="M10" s="4">
        <f>VLOOKUP(A10,'Banrep Bal Fiscal'!A:E,4,1)</f>
        <v>2399.2845758146514</v>
      </c>
      <c r="N10" s="8">
        <f t="shared" si="5"/>
        <v>3.7187113793979855E-2</v>
      </c>
      <c r="O10" s="3">
        <f>VLOOKUP(A10,'Dian Imptos'!$AE$4:$AF$83,2,1)</f>
        <v>6340579.8546159994</v>
      </c>
      <c r="P10" s="8">
        <f t="shared" si="6"/>
        <v>0.11126406451271825</v>
      </c>
      <c r="Q10" s="4">
        <f>VLOOKUP(A10,Bloomberg!A:I,9,1)</f>
        <v>10232.709999999999</v>
      </c>
      <c r="R10" s="8">
        <f t="shared" si="7"/>
        <v>0.10310035264483626</v>
      </c>
      <c r="S10" s="4">
        <f>VLOOKUP(A10,Bloomberg!A:K,11,1)</f>
        <v>-25648.19</v>
      </c>
      <c r="T10" s="8">
        <f t="shared" si="8"/>
        <v>-0.25842005037783378</v>
      </c>
      <c r="U10" s="7">
        <v>100.63</v>
      </c>
      <c r="V10" s="7">
        <v>568</v>
      </c>
      <c r="W10" s="3">
        <f t="shared" si="9"/>
        <v>1.1905296847380806</v>
      </c>
      <c r="X10" s="3">
        <f t="shared" si="10"/>
        <v>-0.95569233492388606</v>
      </c>
      <c r="Y10" s="3">
        <f t="shared" si="11"/>
        <v>-0.61880296625892151</v>
      </c>
      <c r="Z10" s="3">
        <f t="shared" si="12"/>
        <v>0.50868453693796356</v>
      </c>
      <c r="AA10" s="3">
        <f t="shared" si="13"/>
        <v>-0.11725634389708667</v>
      </c>
      <c r="AB10" s="3">
        <f t="shared" si="14"/>
        <v>-1.46987182419801</v>
      </c>
      <c r="AC10" s="3">
        <f t="shared" si="15"/>
        <v>-1.323877510699061</v>
      </c>
      <c r="AD10" s="3">
        <f t="shared" si="16"/>
        <v>-0.89772883705842044</v>
      </c>
      <c r="AE10" s="79">
        <f t="shared" si="17"/>
        <v>-0.46050194941991773</v>
      </c>
      <c r="AF10" s="3">
        <f t="shared" si="18"/>
        <v>-0.78793792271329666</v>
      </c>
      <c r="AG10" s="3">
        <f t="shared" si="19"/>
        <v>-0.98391118394543575</v>
      </c>
      <c r="AH10" s="5">
        <f t="shared" si="20"/>
        <v>-0.88592455332936626</v>
      </c>
      <c r="AI10" s="5">
        <f t="shared" si="21"/>
        <v>-0.67321325137464205</v>
      </c>
      <c r="AJ10" t="e">
        <f>VLOOKUP(A10,[1]HISTORIA!$A$2:$N$897,11,1)</f>
        <v>#N/A</v>
      </c>
    </row>
    <row r="11" spans="1:36" x14ac:dyDescent="0.25">
      <c r="A11" s="2">
        <v>37437</v>
      </c>
      <c r="B11" s="6">
        <f>VLOOKUP(A11,Bloomberg!A:K,2,1)</f>
        <v>101.42</v>
      </c>
      <c r="C11" s="3">
        <f>VLOOKUP(A11,Bloomberg!A:K,3,1)</f>
        <v>-350.13</v>
      </c>
      <c r="D11" s="8">
        <f t="shared" si="1"/>
        <v>-8.5222835732597126E-3</v>
      </c>
      <c r="E11" s="4">
        <f>VLOOKUP(A11,Bloomberg!A:K,4,1)</f>
        <v>37614</v>
      </c>
      <c r="F11" s="8">
        <f t="shared" si="2"/>
        <v>0.37087359495168604</v>
      </c>
      <c r="G11" s="3">
        <v>2398.8200000000002</v>
      </c>
      <c r="H11" s="4">
        <f>VLOOKUP(A11,'MinHacienda deuda'!A:D,4,1)/1000</f>
        <v>92715.356937661621</v>
      </c>
      <c r="I11" s="8">
        <f t="shared" si="3"/>
        <v>0.3810925048142656</v>
      </c>
      <c r="J11" s="3">
        <f>VLOOKUP(A11,'Banrep Bal Fiscal'!A:E,5,1)</f>
        <v>-4679.5282165868357</v>
      </c>
      <c r="K11" s="8">
        <f t="shared" si="4"/>
        <v>-5.1100795389919192E-2</v>
      </c>
      <c r="L11" s="3" t="str">
        <f>VLOOKUP(A11,Bloomberg!A:G,7,1)</f>
        <v>#N/A N/A</v>
      </c>
      <c r="M11" s="4">
        <f>VLOOKUP(A11,'Banrep Bal Fiscal'!A:E,4,1)</f>
        <v>2749.7720126197946</v>
      </c>
      <c r="N11" s="8">
        <f t="shared" si="5"/>
        <v>3.4166461147239494E-2</v>
      </c>
      <c r="O11" s="3">
        <f>VLOOKUP(A11,'Dian Imptos'!$AE$4:$AF$83,2,1)</f>
        <v>6875248.310664</v>
      </c>
      <c r="P11" s="8">
        <f t="shared" si="6"/>
        <v>0.10232595049313765</v>
      </c>
      <c r="Q11" s="4">
        <f>VLOOKUP(A11,Bloomberg!A:I,9,1)</f>
        <v>10820.81</v>
      </c>
      <c r="R11" s="8">
        <f t="shared" si="7"/>
        <v>0.10669305856832971</v>
      </c>
      <c r="S11" s="4">
        <f>VLOOKUP(A11,Bloomberg!A:K,11,1)</f>
        <v>-26361.040000000001</v>
      </c>
      <c r="T11" s="8">
        <f t="shared" si="8"/>
        <v>-0.25991954249654897</v>
      </c>
      <c r="U11" s="7">
        <v>101.14</v>
      </c>
      <c r="V11" s="7">
        <v>756</v>
      </c>
      <c r="W11" s="3">
        <f t="shared" si="9"/>
        <v>1.1639732895701738</v>
      </c>
      <c r="X11" s="3">
        <f t="shared" si="10"/>
        <v>-0.78581875023707359</v>
      </c>
      <c r="Y11" s="3">
        <f t="shared" si="11"/>
        <v>-0.46667551025815451</v>
      </c>
      <c r="Z11" s="3">
        <f t="shared" si="12"/>
        <v>0.49290893783331624</v>
      </c>
      <c r="AA11" s="3">
        <f t="shared" si="13"/>
        <v>5.1277495236811105E-2</v>
      </c>
      <c r="AB11" s="3">
        <f t="shared" si="14"/>
        <v>-1.9386156202764215</v>
      </c>
      <c r="AC11" s="3">
        <f t="shared" si="15"/>
        <v>-0.87946091441510033</v>
      </c>
      <c r="AD11" s="3">
        <f t="shared" si="16"/>
        <v>-1.2812769222196649</v>
      </c>
      <c r="AE11" s="79">
        <f t="shared" si="17"/>
        <v>-0.45546099934576423</v>
      </c>
      <c r="AF11" s="3">
        <f t="shared" si="18"/>
        <v>-1.3778773359631096</v>
      </c>
      <c r="AG11" s="3">
        <f t="shared" si="19"/>
        <v>-2.0955901954839438</v>
      </c>
      <c r="AH11" s="5">
        <f t="shared" si="20"/>
        <v>-1.7367337657235267</v>
      </c>
      <c r="AI11" s="5">
        <f t="shared" si="21"/>
        <v>-1.0960973825346454</v>
      </c>
      <c r="AJ11" t="e">
        <f>VLOOKUP(A11,[1]HISTORIA!$A$2:$N$897,11,1)</f>
        <v>#N/A</v>
      </c>
    </row>
    <row r="12" spans="1:36" x14ac:dyDescent="0.25">
      <c r="A12" s="2">
        <v>37529</v>
      </c>
      <c r="B12" s="6">
        <f>VLOOKUP(A12,Bloomberg!A:K,2,1)</f>
        <v>100.45</v>
      </c>
      <c r="C12" s="3">
        <f>VLOOKUP(A12,Bloomberg!A:K,3,1)</f>
        <v>-306.87</v>
      </c>
      <c r="D12" s="8">
        <f t="shared" si="1"/>
        <v>-1.1435241413638627E-2</v>
      </c>
      <c r="E12" s="4">
        <f>VLOOKUP(A12,Bloomberg!A:K,4,1)</f>
        <v>37975</v>
      </c>
      <c r="F12" s="8">
        <f t="shared" si="2"/>
        <v>0.37804878048780488</v>
      </c>
      <c r="G12" s="3">
        <v>2828.08</v>
      </c>
      <c r="H12" s="4">
        <f>VLOOKUP(A12,'MinHacienda deuda'!A:D,4,1)/1000</f>
        <v>101597.32618542091</v>
      </c>
      <c r="I12" s="8">
        <f t="shared" si="3"/>
        <v>0.35763552073088473</v>
      </c>
      <c r="J12" s="3">
        <f>VLOOKUP(A12,'Banrep Bal Fiscal'!A:E,5,1)</f>
        <v>-2184.2093968663612</v>
      </c>
      <c r="K12" s="8">
        <f t="shared" si="4"/>
        <v>-4.7075694857777857E-2</v>
      </c>
      <c r="L12" s="3" t="str">
        <f>VLOOKUP(A12,Bloomberg!A:G,7,1)</f>
        <v>#N/A N/A</v>
      </c>
      <c r="M12" s="4">
        <f>VLOOKUP(A12,'Banrep Bal Fiscal'!A:E,4,1)</f>
        <v>2141.4144229160811</v>
      </c>
      <c r="N12" s="8">
        <f t="shared" si="5"/>
        <v>3.0861487172316925E-2</v>
      </c>
      <c r="O12" s="3">
        <f>VLOOKUP(A12,'Dian Imptos'!$AE$4:$AF$83,2,1)</f>
        <v>7579497.2629960012</v>
      </c>
      <c r="P12" s="8">
        <f t="shared" si="6"/>
        <v>9.2535027663708844E-2</v>
      </c>
      <c r="Q12" s="4">
        <f>VLOOKUP(A12,Bloomberg!A:I,9,1)</f>
        <v>10729.79</v>
      </c>
      <c r="R12" s="8">
        <f t="shared" si="7"/>
        <v>0.10681722249875561</v>
      </c>
      <c r="S12" s="4">
        <f>VLOOKUP(A12,Bloomberg!A:K,11,1)</f>
        <v>-26114.63</v>
      </c>
      <c r="T12" s="8">
        <f t="shared" si="8"/>
        <v>-0.25997640617222501</v>
      </c>
      <c r="U12" s="7">
        <v>102.1</v>
      </c>
      <c r="V12" s="7">
        <v>932</v>
      </c>
      <c r="W12" s="3">
        <f t="shared" si="9"/>
        <v>0.98041212247217013</v>
      </c>
      <c r="X12" s="3">
        <f t="shared" si="10"/>
        <v>-0.87230263978942058</v>
      </c>
      <c r="Y12" s="3">
        <f t="shared" si="11"/>
        <v>-0.46141798479824114</v>
      </c>
      <c r="Z12" s="3">
        <f t="shared" si="12"/>
        <v>0.49231069624212309</v>
      </c>
      <c r="AA12" s="3">
        <f t="shared" si="13"/>
        <v>0.51084506071241353</v>
      </c>
      <c r="AB12" s="3">
        <f t="shared" si="14"/>
        <v>-1.5537297101343956</v>
      </c>
      <c r="AC12" s="3">
        <f t="shared" si="15"/>
        <v>-0.39321325322600198</v>
      </c>
      <c r="AD12" s="3">
        <f t="shared" si="16"/>
        <v>-1.7014203322234167</v>
      </c>
      <c r="AE12" s="79">
        <f t="shared" si="17"/>
        <v>-0.37481450509309616</v>
      </c>
      <c r="AF12" s="3">
        <f t="shared" si="18"/>
        <v>-2.4883515256097977</v>
      </c>
      <c r="AG12" s="3">
        <f t="shared" si="19"/>
        <v>-3.1363109722433977</v>
      </c>
      <c r="AH12" s="5">
        <f t="shared" si="20"/>
        <v>-2.8123312489265979</v>
      </c>
      <c r="AI12" s="5">
        <f t="shared" si="21"/>
        <v>-1.593572877009847</v>
      </c>
      <c r="AJ12" t="e">
        <f>VLOOKUP(A12,[1]HISTORIA!$A$2:$N$897,11,1)</f>
        <v>#N/A</v>
      </c>
    </row>
    <row r="13" spans="1:36" x14ac:dyDescent="0.25">
      <c r="A13" s="2">
        <v>37621</v>
      </c>
      <c r="B13" s="6">
        <f>VLOOKUP(A13,Bloomberg!A:K,2,1)</f>
        <v>98.37</v>
      </c>
      <c r="C13" s="3">
        <f>VLOOKUP(A13,Bloomberg!A:K,3,1)</f>
        <v>-402.19</v>
      </c>
      <c r="D13" s="8">
        <f t="shared" si="1"/>
        <v>-1.3240317169868863E-2</v>
      </c>
      <c r="E13" s="4">
        <f>VLOOKUP(A13,Bloomberg!A:K,4,1)</f>
        <v>37382</v>
      </c>
      <c r="F13" s="8">
        <f t="shared" si="2"/>
        <v>0.38001423198129514</v>
      </c>
      <c r="G13" s="3">
        <v>2864.79</v>
      </c>
      <c r="H13" s="4">
        <f>VLOOKUP(A13,'MinHacienda deuda'!A:D,4,1)/1000</f>
        <v>104978.06237183631</v>
      </c>
      <c r="I13" s="8">
        <f t="shared" si="3"/>
        <v>0.37251442017263209</v>
      </c>
      <c r="J13" s="3">
        <f>VLOOKUP(A13,'Banrep Bal Fiscal'!A:E,5,1)</f>
        <v>-3753.6478156407857</v>
      </c>
      <c r="K13" s="8">
        <f t="shared" si="4"/>
        <v>-3.9512993814222172E-2</v>
      </c>
      <c r="L13" s="3" t="str">
        <f>VLOOKUP(A13,Bloomberg!A:G,7,1)</f>
        <v>#N/A N/A</v>
      </c>
      <c r="M13" s="4">
        <f>VLOOKUP(A13,'Banrep Bal Fiscal'!A:E,4,1)</f>
        <v>1460.9544172761925</v>
      </c>
      <c r="N13" s="8">
        <f t="shared" si="5"/>
        <v>3.1054413613405746E-2</v>
      </c>
      <c r="O13" s="3">
        <f>VLOOKUP(A13,'Dian Imptos'!$AE$4:$AF$83,2,1)</f>
        <v>6758068.7223260012</v>
      </c>
      <c r="P13" s="8">
        <f t="shared" si="6"/>
        <v>9.7773157685497075E-2</v>
      </c>
      <c r="Q13" s="4">
        <f>VLOOKUP(A13,Bloomberg!A:I,9,1)</f>
        <v>10844.13</v>
      </c>
      <c r="R13" s="8">
        <f t="shared" si="7"/>
        <v>0.11023818237267459</v>
      </c>
      <c r="S13" s="4">
        <f>VLOOKUP(A13,Bloomberg!A:K,11,1)</f>
        <v>-27163.55</v>
      </c>
      <c r="T13" s="8">
        <f t="shared" si="8"/>
        <v>-0.27613652536342381</v>
      </c>
      <c r="U13" s="7">
        <v>101.37</v>
      </c>
      <c r="V13" s="7">
        <v>725</v>
      </c>
      <c r="W13" s="3">
        <f t="shared" si="9"/>
        <v>0.86666457421694609</v>
      </c>
      <c r="X13" s="3">
        <f t="shared" si="10"/>
        <v>-0.8959926041851638</v>
      </c>
      <c r="Y13" s="3">
        <f t="shared" si="11"/>
        <v>-0.3165628439149164</v>
      </c>
      <c r="Z13" s="3">
        <f t="shared" si="12"/>
        <v>0.32229609018863764</v>
      </c>
      <c r="AA13" s="3">
        <f t="shared" si="13"/>
        <v>0.21933872003817842</v>
      </c>
      <c r="AB13" s="3">
        <f t="shared" si="14"/>
        <v>-0.83057334396719873</v>
      </c>
      <c r="AC13" s="3">
        <f t="shared" si="15"/>
        <v>-0.42159775230913732</v>
      </c>
      <c r="AD13" s="3">
        <f t="shared" si="16"/>
        <v>-1.4766441954141019</v>
      </c>
      <c r="AE13" s="79">
        <f t="shared" si="17"/>
        <v>-0.31663391941834451</v>
      </c>
      <c r="AF13" s="3">
        <f t="shared" si="18"/>
        <v>-1.6439284438993016</v>
      </c>
      <c r="AG13" s="3">
        <f t="shared" si="19"/>
        <v>-1.9122814223047218</v>
      </c>
      <c r="AH13" s="5">
        <f t="shared" si="20"/>
        <v>-1.7781049331020116</v>
      </c>
      <c r="AI13" s="5">
        <f t="shared" si="21"/>
        <v>-1.047369426260178</v>
      </c>
      <c r="AJ13" t="e">
        <f>VLOOKUP(A13,[1]HISTORIA!$A$2:$N$897,11,1)</f>
        <v>#N/A</v>
      </c>
    </row>
    <row r="14" spans="1:36" x14ac:dyDescent="0.25">
      <c r="A14" s="2">
        <v>37711</v>
      </c>
      <c r="B14" s="6">
        <f>VLOOKUP(A14,Bloomberg!A:K,2,1)</f>
        <v>95.39</v>
      </c>
      <c r="C14" s="3">
        <f>VLOOKUP(A14,Bloomberg!A:K,3,1)</f>
        <v>-605.99</v>
      </c>
      <c r="D14" s="8">
        <f t="shared" si="1"/>
        <v>-1.7456546807841495E-2</v>
      </c>
      <c r="E14" s="4">
        <f>VLOOKUP(A14,Bloomberg!A:K,4,1)</f>
        <v>37962</v>
      </c>
      <c r="F14" s="8">
        <f t="shared" si="2"/>
        <v>0.39796624384107349</v>
      </c>
      <c r="G14" s="3">
        <v>2958.25</v>
      </c>
      <c r="H14" s="4">
        <f>VLOOKUP(A14,'MinHacienda deuda'!A:D,4,1)/1000</f>
        <v>111276.44373763767</v>
      </c>
      <c r="I14" s="8">
        <f t="shared" si="3"/>
        <v>0.39433517272569046</v>
      </c>
      <c r="J14" s="3">
        <f>VLOOKUP(A14,'Banrep Bal Fiscal'!A:E,5,1)</f>
        <v>-1973.7346473654889</v>
      </c>
      <c r="K14" s="8">
        <f t="shared" si="4"/>
        <v>-4.4619699762036634E-2</v>
      </c>
      <c r="L14" s="3" t="str">
        <f>VLOOKUP(A14,Bloomberg!A:G,7,1)</f>
        <v>#N/A N/A</v>
      </c>
      <c r="M14" s="4">
        <f>VLOOKUP(A14,'Banrep Bal Fiscal'!A:E,4,1)</f>
        <v>3558.5385857342644</v>
      </c>
      <c r="N14" s="8">
        <f t="shared" si="5"/>
        <v>3.5120905709770167E-2</v>
      </c>
      <c r="O14" s="3">
        <f>VLOOKUP(A14,'Dian Imptos'!$AE$4:$AF$83,2,1)</f>
        <v>8051605.8292504903</v>
      </c>
      <c r="P14" s="8">
        <f t="shared" si="6"/>
        <v>0.10370559821277853</v>
      </c>
      <c r="Q14" s="4">
        <f>VLOOKUP(A14,Bloomberg!A:I,9,1)</f>
        <v>10620.48</v>
      </c>
      <c r="R14" s="8">
        <f t="shared" si="7"/>
        <v>0.11133745675647341</v>
      </c>
      <c r="S14" s="4">
        <f>VLOOKUP(A14,Bloomberg!A:K,11,1)</f>
        <v>-28636.42</v>
      </c>
      <c r="T14" s="8">
        <f t="shared" si="8"/>
        <v>-0.300203585281476</v>
      </c>
      <c r="U14" s="7">
        <v>101.46</v>
      </c>
      <c r="V14" s="7">
        <v>626</v>
      </c>
      <c r="W14" s="3">
        <f t="shared" si="9"/>
        <v>0.60097722976887924</v>
      </c>
      <c r="X14" s="3">
        <f t="shared" si="10"/>
        <v>-1.1123716515433308</v>
      </c>
      <c r="Y14" s="3">
        <f t="shared" si="11"/>
        <v>-0.27001580694187183</v>
      </c>
      <c r="Z14" s="3">
        <f t="shared" si="12"/>
        <v>6.9095500364910328E-2</v>
      </c>
      <c r="AA14" s="3">
        <f t="shared" si="13"/>
        <v>-0.20817191355428874</v>
      </c>
      <c r="AB14" s="3">
        <f t="shared" si="14"/>
        <v>-1.3188839217670107</v>
      </c>
      <c r="AC14" s="3">
        <f t="shared" si="15"/>
        <v>-1.0198845424940675</v>
      </c>
      <c r="AD14" s="3">
        <f t="shared" si="16"/>
        <v>-1.2220741373921153</v>
      </c>
      <c r="AE14" s="79">
        <f t="shared" si="17"/>
        <v>-0.56016615544486192</v>
      </c>
      <c r="AF14" s="3">
        <f t="shared" si="18"/>
        <v>-1.7480353991786668</v>
      </c>
      <c r="AG14" s="3">
        <f t="shared" si="19"/>
        <v>-1.3268759853775287</v>
      </c>
      <c r="AH14" s="5">
        <f t="shared" si="20"/>
        <v>-1.5374556922780978</v>
      </c>
      <c r="AI14" s="5">
        <f t="shared" si="21"/>
        <v>-1.0488109238614798</v>
      </c>
      <c r="AJ14">
        <f>VLOOKUP(A14,[1]HISTORIA!$A$2:$N$897,11,1)</f>
        <v>0.39188924169643158</v>
      </c>
    </row>
    <row r="15" spans="1:36" x14ac:dyDescent="0.25">
      <c r="A15" s="2">
        <v>37802</v>
      </c>
      <c r="B15" s="6">
        <f>VLOOKUP(A15,Bloomberg!A:K,2,1)</f>
        <v>92.45</v>
      </c>
      <c r="C15" s="3">
        <f>VLOOKUP(A15,Bloomberg!A:K,3,1)</f>
        <v>-76.77</v>
      </c>
      <c r="D15" s="8">
        <f t="shared" si="1"/>
        <v>-1.505484045429962E-2</v>
      </c>
      <c r="E15" s="4">
        <f>VLOOKUP(A15,Bloomberg!A:K,4,1)</f>
        <v>37991</v>
      </c>
      <c r="F15" s="8">
        <f t="shared" si="2"/>
        <v>0.41093564088696594</v>
      </c>
      <c r="G15" s="3">
        <v>2817.32</v>
      </c>
      <c r="H15" s="4">
        <f>VLOOKUP(A15,'MinHacienda deuda'!A:D,4,1)/1000</f>
        <v>111064.60586180577</v>
      </c>
      <c r="I15" s="8">
        <f t="shared" si="3"/>
        <v>0.42641511044137093</v>
      </c>
      <c r="J15" s="3">
        <f>VLOOKUP(A15,'Banrep Bal Fiscal'!A:E,5,1)</f>
        <v>-2274.4009117249389</v>
      </c>
      <c r="K15" s="8">
        <f t="shared" si="4"/>
        <v>-3.9107519438372831E-2</v>
      </c>
      <c r="L15" s="3" t="str">
        <f>VLOOKUP(A15,Bloomberg!A:G,7,1)</f>
        <v>#N/A N/A</v>
      </c>
      <c r="M15" s="4">
        <f>VLOOKUP(A15,'Banrep Bal Fiscal'!A:E,4,1)</f>
        <v>3089.341544558888</v>
      </c>
      <c r="N15" s="8">
        <f t="shared" si="5"/>
        <v>3.9354221021948417E-2</v>
      </c>
      <c r="O15" s="3">
        <f>VLOOKUP(A15,'Dian Imptos'!$AE$4:$AF$83,2,1)</f>
        <v>8674510.4668240994</v>
      </c>
      <c r="P15" s="8">
        <f t="shared" si="6"/>
        <v>0.1192641292692201</v>
      </c>
      <c r="Q15" s="4">
        <f>VLOOKUP(A15,Bloomberg!A:I,9,1)</f>
        <v>10504.84</v>
      </c>
      <c r="R15" s="8">
        <f t="shared" si="7"/>
        <v>0.11362725797728501</v>
      </c>
      <c r="S15" s="4">
        <f>VLOOKUP(A15,Bloomberg!A:K,11,1)</f>
        <v>-28717.11</v>
      </c>
      <c r="T15" s="8">
        <f t="shared" si="8"/>
        <v>-0.31062314764737697</v>
      </c>
      <c r="U15" s="7">
        <v>100.25</v>
      </c>
      <c r="V15" s="7">
        <v>515</v>
      </c>
      <c r="W15" s="3">
        <f t="shared" si="9"/>
        <v>0.75232168631119922</v>
      </c>
      <c r="X15" s="3">
        <f t="shared" si="10"/>
        <v>-1.2686942854363927</v>
      </c>
      <c r="Y15" s="3">
        <f t="shared" si="11"/>
        <v>-0.17305779203961089</v>
      </c>
      <c r="Z15" s="3">
        <f t="shared" si="12"/>
        <v>-4.0524841535362649E-2</v>
      </c>
      <c r="AA15" s="3">
        <f t="shared" si="13"/>
        <v>-0.83667977390831783</v>
      </c>
      <c r="AB15" s="3">
        <f t="shared" si="14"/>
        <v>-0.79180130015317263</v>
      </c>
      <c r="AC15" s="3">
        <f t="shared" si="15"/>
        <v>-1.6427153681652129</v>
      </c>
      <c r="AD15" s="3">
        <f t="shared" si="16"/>
        <v>-0.55443387440742709</v>
      </c>
      <c r="AE15" s="79">
        <f t="shared" si="17"/>
        <v>-0.56944819366678712</v>
      </c>
      <c r="AF15" s="3">
        <f t="shared" si="18"/>
        <v>-0.34837522264481835</v>
      </c>
      <c r="AG15" s="3">
        <f t="shared" si="19"/>
        <v>-0.67051231367128195</v>
      </c>
      <c r="AH15" s="5">
        <f t="shared" si="20"/>
        <v>-0.50944376815805015</v>
      </c>
      <c r="AI15" s="5">
        <f t="shared" si="21"/>
        <v>-0.53944598091241858</v>
      </c>
      <c r="AJ15">
        <f>VLOOKUP(A15,[1]HISTORIA!$A$2:$N$897,11,1)</f>
        <v>0.29336517278412777</v>
      </c>
    </row>
    <row r="16" spans="1:36" x14ac:dyDescent="0.25">
      <c r="A16" s="2">
        <v>37894</v>
      </c>
      <c r="B16" s="6">
        <f>VLOOKUP(A16,Bloomberg!A:K,2,1)</f>
        <v>92.73</v>
      </c>
      <c r="C16" s="3">
        <f>VLOOKUP(A16,Bloomberg!A:K,3,1)</f>
        <v>49.55</v>
      </c>
      <c r="D16" s="8">
        <f t="shared" si="1"/>
        <v>-1.1165750026959992E-2</v>
      </c>
      <c r="E16" s="4">
        <f>VLOOKUP(A16,Bloomberg!A:K,4,1)</f>
        <v>37771</v>
      </c>
      <c r="F16" s="8">
        <f t="shared" si="2"/>
        <v>0.40732233365685322</v>
      </c>
      <c r="G16" s="3">
        <v>2889.39</v>
      </c>
      <c r="H16" s="4">
        <f>VLOOKUP(A16,'MinHacienda deuda'!A:D,4,1)/1000</f>
        <v>115935.96620694744</v>
      </c>
      <c r="I16" s="8">
        <f t="shared" si="3"/>
        <v>0.43270484756116073</v>
      </c>
      <c r="J16" s="3">
        <f>VLOOKUP(A16,'Banrep Bal Fiscal'!A:E,5,1)</f>
        <v>-1580.0515023386561</v>
      </c>
      <c r="K16" s="8">
        <f t="shared" si="4"/>
        <v>-3.5762037747957075E-2</v>
      </c>
      <c r="L16" s="3" t="str">
        <f>VLOOKUP(A16,Bloomberg!A:G,7,1)</f>
        <v>#N/A N/A</v>
      </c>
      <c r="M16" s="4">
        <f>VLOOKUP(A16,'Banrep Bal Fiscal'!A:E,4,1)</f>
        <v>2392.5960563083754</v>
      </c>
      <c r="N16" s="8">
        <f t="shared" si="5"/>
        <v>3.9194221407650782E-2</v>
      </c>
      <c r="O16" s="3">
        <f>VLOOKUP(A16,'Dian Imptos'!$AE$4:$AF$83,2,1)</f>
        <v>8357643.2890168307</v>
      </c>
      <c r="P16" s="8">
        <f t="shared" si="6"/>
        <v>0.11884244307099288</v>
      </c>
      <c r="Q16" s="4">
        <f>VLOOKUP(A16,Bloomberg!A:I,9,1)</f>
        <v>10867.33</v>
      </c>
      <c r="R16" s="8">
        <f t="shared" si="7"/>
        <v>0.11719324921816024</v>
      </c>
      <c r="S16" s="4">
        <f>VLOOKUP(A16,Bloomberg!A:K,11,1)</f>
        <v>-29466.82</v>
      </c>
      <c r="T16" s="8">
        <f t="shared" si="8"/>
        <v>-0.31777008519357269</v>
      </c>
      <c r="U16" s="7">
        <v>100.29</v>
      </c>
      <c r="V16" s="7">
        <v>486</v>
      </c>
      <c r="W16" s="3">
        <f t="shared" si="9"/>
        <v>0.99739422663305799</v>
      </c>
      <c r="X16" s="3">
        <f t="shared" si="10"/>
        <v>-1.2251423993095851</v>
      </c>
      <c r="Y16" s="3">
        <f t="shared" si="11"/>
        <v>-2.206152706619809E-2</v>
      </c>
      <c r="Z16" s="3">
        <f t="shared" si="12"/>
        <v>-0.11571511439344238</v>
      </c>
      <c r="AA16" s="3">
        <f t="shared" si="13"/>
        <v>-0.95990785665537792</v>
      </c>
      <c r="AB16" s="3">
        <f t="shared" si="14"/>
        <v>-0.47190152249615613</v>
      </c>
      <c r="AC16" s="3">
        <f t="shared" si="15"/>
        <v>-1.6191752619998672</v>
      </c>
      <c r="AD16" s="3">
        <f t="shared" si="16"/>
        <v>-0.57252907139357645</v>
      </c>
      <c r="AE16" s="79">
        <f t="shared" si="17"/>
        <v>-0.49862981583514321</v>
      </c>
      <c r="AF16" s="3">
        <f t="shared" si="18"/>
        <v>-0.39464498054677122</v>
      </c>
      <c r="AG16" s="3">
        <f t="shared" si="19"/>
        <v>-0.49902991295523547</v>
      </c>
      <c r="AH16" s="5">
        <f t="shared" si="20"/>
        <v>-0.44683744675100334</v>
      </c>
      <c r="AI16" s="5">
        <f t="shared" si="21"/>
        <v>-0.47273363129307328</v>
      </c>
      <c r="AJ16">
        <f>VLOOKUP(A16,[1]HISTORIA!$A$2:$N$897,11,1)</f>
        <v>0.28383595227259983</v>
      </c>
    </row>
    <row r="17" spans="1:36" x14ac:dyDescent="0.25">
      <c r="A17" s="2">
        <v>37986</v>
      </c>
      <c r="B17" s="6">
        <f>VLOOKUP(A17,Bloomberg!A:K,2,1)</f>
        <v>94.74</v>
      </c>
      <c r="C17" s="3">
        <f>VLOOKUP(A17,Bloomberg!A:K,3,1)</f>
        <v>-312.77</v>
      </c>
      <c r="D17" s="8">
        <f t="shared" si="1"/>
        <v>-9.9850116107240879E-3</v>
      </c>
      <c r="E17" s="4">
        <f>VLOOKUP(A17,Bloomberg!A:K,4,1)</f>
        <v>38065</v>
      </c>
      <c r="F17" s="8">
        <f t="shared" si="2"/>
        <v>0.40178382942790797</v>
      </c>
      <c r="G17" s="3">
        <v>2778.21</v>
      </c>
      <c r="H17" s="4">
        <f>VLOOKUP(A17,'MinHacienda deuda'!A:D,4,1)/1000</f>
        <v>117760.66139787437</v>
      </c>
      <c r="I17" s="8">
        <f t="shared" si="3"/>
        <v>0.44740598108801671</v>
      </c>
      <c r="J17" s="3">
        <f>VLOOKUP(A17,'Banrep Bal Fiscal'!A:E,5,1)</f>
        <v>-5300.0973736390897</v>
      </c>
      <c r="K17" s="8">
        <f t="shared" si="4"/>
        <v>-4.2279492628495487E-2</v>
      </c>
      <c r="L17" s="3" t="str">
        <f>VLOOKUP(A17,Bloomberg!A:G,7,1)</f>
        <v>#N/A N/A</v>
      </c>
      <c r="M17" s="4">
        <f>VLOOKUP(A17,'Banrep Bal Fiscal'!A:E,4,1)</f>
        <v>1268.6799467221874</v>
      </c>
      <c r="N17" s="8">
        <f t="shared" si="5"/>
        <v>3.9167393077349837E-2</v>
      </c>
      <c r="O17" s="3">
        <f>VLOOKUP(A17,'Dian Imptos'!$AE$4:$AF$83,2,1)</f>
        <v>7201490.6312252898</v>
      </c>
      <c r="P17" s="8">
        <f t="shared" si="6"/>
        <v>0.12266077547662288</v>
      </c>
      <c r="Q17" s="4">
        <f>VLOOKUP(A17,Bloomberg!A:I,9,1)</f>
        <v>10921.35</v>
      </c>
      <c r="R17" s="8">
        <f t="shared" si="7"/>
        <v>0.11527707409753009</v>
      </c>
      <c r="S17" s="4">
        <f>VLOOKUP(A17,Bloomberg!A:K,11,1)</f>
        <v>-29407.5</v>
      </c>
      <c r="T17" s="8">
        <f t="shared" si="8"/>
        <v>-0.31040215326155796</v>
      </c>
      <c r="U17" s="7">
        <v>99.67</v>
      </c>
      <c r="V17" s="7">
        <v>403</v>
      </c>
      <c r="W17" s="3">
        <f t="shared" si="9"/>
        <v>1.0717989154745271</v>
      </c>
      <c r="X17" s="3">
        <f t="shared" si="10"/>
        <v>-1.1583857439436527</v>
      </c>
      <c r="Y17" s="3">
        <f t="shared" si="11"/>
        <v>-0.10319893507035174</v>
      </c>
      <c r="Z17" s="3">
        <f t="shared" si="12"/>
        <v>-3.8199841762742465E-2</v>
      </c>
      <c r="AA17" s="3">
        <f t="shared" si="13"/>
        <v>-1.2479314201558391</v>
      </c>
      <c r="AB17" s="3">
        <f t="shared" si="14"/>
        <v>-1.0951099451119057</v>
      </c>
      <c r="AC17" s="3">
        <f t="shared" si="15"/>
        <v>-1.6152281165877012</v>
      </c>
      <c r="AD17" s="3">
        <f t="shared" si="16"/>
        <v>-0.40867861261891519</v>
      </c>
      <c r="AE17" s="79">
        <f t="shared" si="17"/>
        <v>-0.5743667124720726</v>
      </c>
      <c r="AF17" s="3">
        <f t="shared" si="18"/>
        <v>0.32253626693339155</v>
      </c>
      <c r="AG17" s="3">
        <f t="shared" si="19"/>
        <v>-8.2354557334473177E-3</v>
      </c>
      <c r="AH17" s="5">
        <f t="shared" si="20"/>
        <v>0.15715040559997212</v>
      </c>
      <c r="AI17" s="5">
        <f t="shared" si="21"/>
        <v>-0.20860815343605024</v>
      </c>
      <c r="AJ17">
        <f>VLOOKUP(A17,[1]HISTORIA!$A$2:$N$897,11,1)</f>
        <v>0.26136332069563528</v>
      </c>
    </row>
    <row r="18" spans="1:36" x14ac:dyDescent="0.25">
      <c r="A18" s="2">
        <v>38077</v>
      </c>
      <c r="B18" s="6">
        <f>VLOOKUP(A18,Bloomberg!A:K,2,1)</f>
        <v>99.59</v>
      </c>
      <c r="C18" s="3">
        <f>VLOOKUP(A18,Bloomberg!A:K,3,1)</f>
        <v>-607.04999999999995</v>
      </c>
      <c r="D18" s="8">
        <f t="shared" si="1"/>
        <v>-9.5093884928205644E-3</v>
      </c>
      <c r="E18" s="4">
        <f>VLOOKUP(A18,Bloomberg!A:K,4,1)</f>
        <v>37754</v>
      </c>
      <c r="F18" s="8">
        <f t="shared" si="2"/>
        <v>0.37909428657495731</v>
      </c>
      <c r="G18" s="3">
        <v>2678.16</v>
      </c>
      <c r="H18" s="4">
        <f>VLOOKUP(A18,'MinHacienda deuda'!A:D,4,1)/1000</f>
        <v>120228.98567729082</v>
      </c>
      <c r="I18" s="8">
        <f t="shared" si="3"/>
        <v>0.45077199976189841</v>
      </c>
      <c r="J18" s="3">
        <f>VLOOKUP(A18,'Banrep Bal Fiscal'!A:E,5,1)</f>
        <v>-2419.8396281473224</v>
      </c>
      <c r="K18" s="8">
        <f t="shared" si="4"/>
        <v>-4.3395614074378225E-2</v>
      </c>
      <c r="L18" s="3" t="str">
        <f>VLOOKUP(A18,Bloomberg!A:G,7,1)</f>
        <v>#N/A N/A</v>
      </c>
      <c r="M18" s="4">
        <f>VLOOKUP(A18,'Banrep Bal Fiscal'!A:E,4,1)</f>
        <v>3438.4724678491743</v>
      </c>
      <c r="N18" s="8">
        <f t="shared" si="5"/>
        <v>3.8201740255393267E-2</v>
      </c>
      <c r="O18" s="3">
        <f>VLOOKUP(A18,'Dian Imptos'!$AE$4:$AF$83,2,1)</f>
        <v>8761406.6285050008</v>
      </c>
      <c r="P18" s="8">
        <f t="shared" si="6"/>
        <v>0.12370764874001756</v>
      </c>
      <c r="Q18" s="4">
        <f>VLOOKUP(A18,Bloomberg!A:I,9,1)</f>
        <v>11331.88</v>
      </c>
      <c r="R18" s="8">
        <f t="shared" si="7"/>
        <v>0.11378531981122603</v>
      </c>
      <c r="S18" s="4">
        <f>VLOOKUP(A18,Bloomberg!A:K,11,1)</f>
        <v>-31006.14</v>
      </c>
      <c r="T18" s="8">
        <f t="shared" si="8"/>
        <v>-0.31133788532985235</v>
      </c>
      <c r="U18" s="7">
        <v>99.56</v>
      </c>
      <c r="V18" s="7">
        <v>414</v>
      </c>
      <c r="W18" s="3">
        <f t="shared" si="9"/>
        <v>1.1017704905556844</v>
      </c>
      <c r="X18" s="3">
        <f t="shared" si="10"/>
        <v>-0.88490432548973297</v>
      </c>
      <c r="Y18" s="3">
        <f t="shared" si="11"/>
        <v>-0.16636491341266191</v>
      </c>
      <c r="Z18" s="3">
        <f t="shared" si="12"/>
        <v>-4.8044330969810166E-2</v>
      </c>
      <c r="AA18" s="3">
        <f t="shared" si="13"/>
        <v>-1.3138782188492486</v>
      </c>
      <c r="AB18" s="3">
        <f t="shared" si="14"/>
        <v>-1.2018350852909703</v>
      </c>
      <c r="AC18" s="3">
        <f t="shared" si="15"/>
        <v>-1.4731554619284355</v>
      </c>
      <c r="AD18" s="3">
        <f t="shared" si="16"/>
        <v>-0.36375568651818335</v>
      </c>
      <c r="AE18" s="79">
        <f t="shared" si="17"/>
        <v>-0.54377094148791971</v>
      </c>
      <c r="AF18" s="3">
        <f t="shared" si="18"/>
        <v>0.4497781011637414</v>
      </c>
      <c r="AG18" s="3">
        <f t="shared" si="19"/>
        <v>-7.328050428091322E-2</v>
      </c>
      <c r="AH18" s="5">
        <f t="shared" si="20"/>
        <v>0.18824879844141409</v>
      </c>
      <c r="AI18" s="5">
        <f t="shared" si="21"/>
        <v>-0.17776107152325282</v>
      </c>
      <c r="AJ18">
        <f>VLOOKUP(A18,[1]HISTORIA!$A$2:$N$897,11,1)</f>
        <v>0.23878795142495002</v>
      </c>
    </row>
    <row r="19" spans="1:36" x14ac:dyDescent="0.25">
      <c r="A19" s="2">
        <v>38168</v>
      </c>
      <c r="B19" s="6">
        <f>VLOOKUP(A19,Bloomberg!A:K,2,1)</f>
        <v>104.17</v>
      </c>
      <c r="C19" s="3">
        <f>VLOOKUP(A19,Bloomberg!A:K,3,1)</f>
        <v>-218.73</v>
      </c>
      <c r="D19" s="8">
        <f t="shared" si="1"/>
        <v>-1.0454065469904962E-2</v>
      </c>
      <c r="E19" s="4">
        <f>VLOOKUP(A19,Bloomberg!A:K,4,1)</f>
        <v>37635</v>
      </c>
      <c r="F19" s="8">
        <f t="shared" si="2"/>
        <v>0.36128443889795525</v>
      </c>
      <c r="G19" s="3">
        <v>2699.58</v>
      </c>
      <c r="H19" s="4">
        <f>VLOOKUP(A19,'MinHacienda deuda'!A:D,4,1)/1000</f>
        <v>120196.6365506929</v>
      </c>
      <c r="I19" s="8">
        <f t="shared" si="3"/>
        <v>0.42741863092090127</v>
      </c>
      <c r="J19" s="3">
        <f>VLOOKUP(A19,'Banrep Bal Fiscal'!A:E,5,1)</f>
        <v>-879.00258967977152</v>
      </c>
      <c r="K19" s="8">
        <f t="shared" si="4"/>
        <v>-3.6196440785056481E-2</v>
      </c>
      <c r="L19" s="3" t="str">
        <f>VLOOKUP(A19,Bloomberg!A:G,7,1)</f>
        <v>#N/A N/A</v>
      </c>
      <c r="M19" s="4">
        <f>VLOOKUP(A19,'Banrep Bal Fiscal'!A:E,4,1)</f>
        <v>3077.6256542403717</v>
      </c>
      <c r="N19" s="8">
        <f t="shared" si="5"/>
        <v>3.6190690852601612E-2</v>
      </c>
      <c r="O19" s="3">
        <f>VLOOKUP(A19,'Dian Imptos'!$AE$4:$AF$83,2,1)</f>
        <v>11100410.172862001</v>
      </c>
      <c r="P19" s="8">
        <f t="shared" si="6"/>
        <v>0.1259567214009501</v>
      </c>
      <c r="Q19" s="4">
        <f>VLOOKUP(A19,Bloomberg!A:I,9,1)</f>
        <v>11591.44</v>
      </c>
      <c r="R19" s="8">
        <f t="shared" si="7"/>
        <v>0.11127426322357685</v>
      </c>
      <c r="S19" s="4">
        <f>VLOOKUP(A19,Bloomberg!A:K,11,1)</f>
        <v>-30617.1</v>
      </c>
      <c r="T19" s="8">
        <f t="shared" si="8"/>
        <v>-0.29391475472784867</v>
      </c>
      <c r="U19" s="7">
        <v>100.02</v>
      </c>
      <c r="V19" s="7">
        <v>482</v>
      </c>
      <c r="W19" s="3">
        <f t="shared" si="9"/>
        <v>1.0422413047774002</v>
      </c>
      <c r="X19" s="3">
        <f t="shared" si="10"/>
        <v>-0.67023881033496802</v>
      </c>
      <c r="Y19" s="3">
        <f t="shared" si="11"/>
        <v>-0.27269163724915929</v>
      </c>
      <c r="Z19" s="3">
        <f t="shared" si="12"/>
        <v>0.13525794857843479</v>
      </c>
      <c r="AA19" s="3">
        <f t="shared" si="13"/>
        <v>-0.85634067584026796</v>
      </c>
      <c r="AB19" s="3">
        <f t="shared" si="14"/>
        <v>-0.51343976656419144</v>
      </c>
      <c r="AC19" s="3">
        <f t="shared" si="15"/>
        <v>-1.1772777708897078</v>
      </c>
      <c r="AD19" s="3">
        <f t="shared" si="16"/>
        <v>-0.26724455334182945</v>
      </c>
      <c r="AE19" s="79">
        <f t="shared" si="17"/>
        <v>-0.32246674510803613</v>
      </c>
      <c r="AF19" s="3">
        <f t="shared" si="18"/>
        <v>-8.2324114708626286E-2</v>
      </c>
      <c r="AG19" s="3">
        <f t="shared" si="19"/>
        <v>-0.47537716802888424</v>
      </c>
      <c r="AH19" s="5">
        <f t="shared" si="20"/>
        <v>-0.27885064136875526</v>
      </c>
      <c r="AI19" s="5">
        <f t="shared" si="21"/>
        <v>-0.30065869323839567</v>
      </c>
      <c r="AJ19">
        <f>VLOOKUP(A19,[1]HISTORIA!$A$2:$N$897,11,1)</f>
        <v>0.28243571653218991</v>
      </c>
    </row>
    <row r="20" spans="1:36" x14ac:dyDescent="0.25">
      <c r="A20" s="2">
        <v>38260</v>
      </c>
      <c r="B20" s="6">
        <f>VLOOKUP(A20,Bloomberg!A:K,2,1)</f>
        <v>109.95</v>
      </c>
      <c r="C20" s="3">
        <f>VLOOKUP(A20,Bloomberg!A:K,3,1)</f>
        <v>115.14</v>
      </c>
      <c r="D20" s="8">
        <f t="shared" si="1"/>
        <v>-9.3079581628012723E-3</v>
      </c>
      <c r="E20" s="4">
        <f>VLOOKUP(A20,Bloomberg!A:K,4,1)</f>
        <v>38352</v>
      </c>
      <c r="F20" s="8">
        <f t="shared" si="2"/>
        <v>0.34881309686221007</v>
      </c>
      <c r="G20" s="3">
        <v>2595.17</v>
      </c>
      <c r="H20" s="4">
        <f>VLOOKUP(A20,'MinHacienda deuda'!A:D,4,1)/1000</f>
        <v>122735.01152255437</v>
      </c>
      <c r="I20" s="8">
        <f t="shared" si="3"/>
        <v>0.43013761415581042</v>
      </c>
      <c r="J20" s="3">
        <f>VLOOKUP(A20,'Banrep Bal Fiscal'!A:E,5,1)</f>
        <v>-2064.8603567125665</v>
      </c>
      <c r="K20" s="8">
        <f t="shared" si="4"/>
        <v>-3.7372396112918045E-2</v>
      </c>
      <c r="L20" s="3" t="str">
        <f>VLOOKUP(A20,Bloomberg!A:G,7,1)</f>
        <v>#N/A N/A</v>
      </c>
      <c r="M20" s="4">
        <f>VLOOKUP(A20,'Banrep Bal Fiscal'!A:E,4,1)</f>
        <v>2766.6286274561844</v>
      </c>
      <c r="N20" s="8">
        <f t="shared" si="5"/>
        <v>3.6978502271019037E-2</v>
      </c>
      <c r="O20" s="3">
        <f>VLOOKUP(A20,'Dian Imptos'!$AE$4:$AF$83,2,1)</f>
        <v>9616317.2449930012</v>
      </c>
      <c r="P20" s="8">
        <f t="shared" si="6"/>
        <v>0.1285475599116053</v>
      </c>
      <c r="Q20" s="4">
        <f>VLOOKUP(A20,Bloomberg!A:I,9,1)</f>
        <v>12131.23</v>
      </c>
      <c r="R20" s="8">
        <f t="shared" si="7"/>
        <v>0.11033406093678945</v>
      </c>
      <c r="S20" s="4">
        <f>VLOOKUP(A20,Bloomberg!A:K,11,1)</f>
        <v>-31094.93</v>
      </c>
      <c r="T20" s="8">
        <f t="shared" si="8"/>
        <v>-0.28280973169622559</v>
      </c>
      <c r="U20" s="7">
        <v>99.92</v>
      </c>
      <c r="V20" s="7">
        <v>409</v>
      </c>
      <c r="W20" s="3">
        <f t="shared" si="9"/>
        <v>1.1144637008571654</v>
      </c>
      <c r="X20" s="3">
        <f t="shared" si="10"/>
        <v>-0.5199193291508839</v>
      </c>
      <c r="Y20" s="3">
        <f t="shared" si="11"/>
        <v>-0.31250301760171312</v>
      </c>
      <c r="Z20" s="3">
        <f t="shared" si="12"/>
        <v>0.25208976730440935</v>
      </c>
      <c r="AA20" s="3">
        <f t="shared" si="13"/>
        <v>-0.90961080218705104</v>
      </c>
      <c r="AB20" s="3">
        <f t="shared" si="14"/>
        <v>-0.62588630871541984</v>
      </c>
      <c r="AC20" s="3">
        <f t="shared" si="15"/>
        <v>-1.2931853279749383</v>
      </c>
      <c r="AD20" s="3">
        <f t="shared" si="16"/>
        <v>-0.15606772705085775</v>
      </c>
      <c r="AE20" s="79">
        <f t="shared" si="17"/>
        <v>-0.30632738056491116</v>
      </c>
      <c r="AF20" s="3">
        <f t="shared" si="18"/>
        <v>3.3350280046231258E-2</v>
      </c>
      <c r="AG20" s="3">
        <f t="shared" si="19"/>
        <v>-4.3714573122974172E-2</v>
      </c>
      <c r="AH20" s="5">
        <f t="shared" si="20"/>
        <v>-5.1821465383714571E-3</v>
      </c>
      <c r="AI20" s="5">
        <f t="shared" si="21"/>
        <v>-0.15575476355164131</v>
      </c>
      <c r="AJ20">
        <f>VLOOKUP(A20,[1]HISTORIA!$A$2:$N$897,11,1)</f>
        <v>0.24298163835000564</v>
      </c>
    </row>
    <row r="21" spans="1:36" x14ac:dyDescent="0.25">
      <c r="A21" s="2">
        <v>38352</v>
      </c>
      <c r="B21" s="6">
        <f>VLOOKUP(A21,Bloomberg!A:K,2,1)</f>
        <v>117.49</v>
      </c>
      <c r="C21" s="3">
        <f>VLOOKUP(A21,Bloomberg!A:K,3,1)</f>
        <v>-71.349999999999994</v>
      </c>
      <c r="D21" s="8">
        <f t="shared" si="1"/>
        <v>-6.6558004936590346E-3</v>
      </c>
      <c r="E21" s="4">
        <f>VLOOKUP(A21,Bloomberg!A:K,4,1)</f>
        <v>39497</v>
      </c>
      <c r="F21" s="8">
        <f t="shared" si="2"/>
        <v>0.33617329134394419</v>
      </c>
      <c r="G21" s="3">
        <v>2389.75</v>
      </c>
      <c r="H21" s="4">
        <f>VLOOKUP(A21,'MinHacienda deuda'!A:D,4,1)/1000</f>
        <v>121987.10283041355</v>
      </c>
      <c r="I21" s="8">
        <f t="shared" si="3"/>
        <v>0.434470749304392</v>
      </c>
      <c r="J21" s="3">
        <f>VLOOKUP(A21,'Banrep Bal Fiscal'!A:E,5,1)</f>
        <v>-6118.6415959101823</v>
      </c>
      <c r="K21" s="8">
        <f t="shared" si="4"/>
        <v>-4.0895656669882631E-2</v>
      </c>
      <c r="L21" s="3" t="str">
        <f>VLOOKUP(A21,Bloomberg!A:G,7,1)</f>
        <v>#N/A N/A</v>
      </c>
      <c r="M21" s="4">
        <f>VLOOKUP(A21,'Banrep Bal Fiscal'!A:E,4,1)</f>
        <v>1551.2267152966442</v>
      </c>
      <c r="N21" s="8">
        <f t="shared" si="5"/>
        <v>3.8586340445700244E-2</v>
      </c>
      <c r="O21" s="3">
        <f>VLOOKUP(A21,'Dian Imptos'!$AE$4:$AF$83,2,1)</f>
        <v>8386937.0681880014</v>
      </c>
      <c r="P21" s="8">
        <f t="shared" si="6"/>
        <v>0.13486069787617061</v>
      </c>
      <c r="Q21" s="4">
        <f>VLOOKUP(A21,Bloomberg!A:I,9,1)</f>
        <v>13539.87</v>
      </c>
      <c r="R21" s="8">
        <f t="shared" si="7"/>
        <v>0.11524274406332455</v>
      </c>
      <c r="S21" s="4">
        <f>VLOOKUP(A21,Bloomberg!A:K,11,1)</f>
        <v>-32083.74</v>
      </c>
      <c r="T21" s="8">
        <f t="shared" si="8"/>
        <v>-0.27307634692314242</v>
      </c>
      <c r="U21" s="7">
        <v>99.25</v>
      </c>
      <c r="V21" s="7">
        <v>347</v>
      </c>
      <c r="W21" s="3">
        <f t="shared" si="9"/>
        <v>1.281590444103248</v>
      </c>
      <c r="X21" s="3">
        <f t="shared" si="10"/>
        <v>-0.36756932525173081</v>
      </c>
      <c r="Y21" s="3">
        <f t="shared" si="11"/>
        <v>-0.10465258612872445</v>
      </c>
      <c r="Z21" s="3">
        <f t="shared" si="12"/>
        <v>0.35449108985554384</v>
      </c>
      <c r="AA21" s="3">
        <f t="shared" si="13"/>
        <v>-0.99450527813638123</v>
      </c>
      <c r="AB21" s="3">
        <f t="shared" si="14"/>
        <v>-0.96278555764260165</v>
      </c>
      <c r="AC21" s="3">
        <f t="shared" si="15"/>
        <v>-1.529740156527742</v>
      </c>
      <c r="AD21" s="3">
        <f t="shared" si="16"/>
        <v>0.11483863780007986</v>
      </c>
      <c r="AE21" s="79">
        <f t="shared" si="17"/>
        <v>-0.27604159149103857</v>
      </c>
      <c r="AF21" s="3">
        <f t="shared" si="18"/>
        <v>0.80836872490382272</v>
      </c>
      <c r="AG21" s="3">
        <f t="shared" si="19"/>
        <v>0.32290297323546996</v>
      </c>
      <c r="AH21" s="5">
        <f t="shared" si="20"/>
        <v>0.56563584906964637</v>
      </c>
      <c r="AI21" s="5">
        <f t="shared" si="21"/>
        <v>0.1447971287893039</v>
      </c>
      <c r="AJ21">
        <f>VLOOKUP(A21,[1]HISTORIA!$A$2:$N$897,11,1)</f>
        <v>0.20727127753725283</v>
      </c>
    </row>
    <row r="22" spans="1:36" x14ac:dyDescent="0.25">
      <c r="A22" s="2">
        <v>38442</v>
      </c>
      <c r="B22" s="6">
        <f>VLOOKUP(A22,Bloomberg!A:K,2,1)</f>
        <v>124.94</v>
      </c>
      <c r="C22" s="3">
        <f>VLOOKUP(A22,Bloomberg!A:K,3,1)</f>
        <v>-547.67999999999995</v>
      </c>
      <c r="D22" s="8">
        <f t="shared" si="1"/>
        <v>-5.783736193372818E-3</v>
      </c>
      <c r="E22" s="4">
        <f>VLOOKUP(A22,Bloomberg!A:K,4,1)</f>
        <v>39139</v>
      </c>
      <c r="F22" s="8">
        <f t="shared" si="2"/>
        <v>0.3132623659356491</v>
      </c>
      <c r="G22" s="3">
        <v>2376.48</v>
      </c>
      <c r="H22" s="4">
        <f>VLOOKUP(A22,'MinHacienda deuda'!A:D,4,1)/1000</f>
        <v>128466.08406011059</v>
      </c>
      <c r="I22" s="8">
        <f t="shared" si="3"/>
        <v>0.43266605195334057</v>
      </c>
      <c r="J22" s="3">
        <f>VLOOKUP(A22,'Banrep Bal Fiscal'!A:E,5,1)</f>
        <v>-3013.526485335191</v>
      </c>
      <c r="K22" s="8">
        <f t="shared" si="4"/>
        <v>-4.0671346886772639E-2</v>
      </c>
      <c r="L22" s="3">
        <f>VLOOKUP(A22,Bloomberg!A:G,7,1)</f>
        <v>9997</v>
      </c>
      <c r="M22" s="4">
        <f>VLOOKUP(A22,'Banrep Bal Fiscal'!A:E,4,1)</f>
        <v>3218.8015735711524</v>
      </c>
      <c r="N22" s="8">
        <f t="shared" si="5"/>
        <v>3.5748265915651195E-2</v>
      </c>
      <c r="O22" s="3">
        <f>VLOOKUP(A22,'Dian Imptos'!$AE$4:$AF$83,2,1)</f>
        <v>9778391.1921549998</v>
      </c>
      <c r="P22" s="8">
        <f t="shared" si="6"/>
        <v>0.13095242721218364</v>
      </c>
      <c r="Q22" s="4">
        <f>VLOOKUP(A22,Bloomberg!A:I,9,1)</f>
        <v>12784.24</v>
      </c>
      <c r="R22" s="8">
        <f t="shared" si="7"/>
        <v>0.10232303505682729</v>
      </c>
      <c r="S22" s="4">
        <f>VLOOKUP(A22,Bloomberg!A:K,11,1)</f>
        <v>-32727.73</v>
      </c>
      <c r="T22" s="8">
        <f t="shared" si="8"/>
        <v>-0.26194757483592124</v>
      </c>
      <c r="U22" s="7">
        <v>99.65</v>
      </c>
      <c r="V22" s="7">
        <v>373</v>
      </c>
      <c r="W22" s="3">
        <f t="shared" si="9"/>
        <v>1.3365439139152995</v>
      </c>
      <c r="X22" s="3">
        <f t="shared" si="10"/>
        <v>-9.1419540332742549E-2</v>
      </c>
      <c r="Y22" s="3">
        <f t="shared" si="11"/>
        <v>-0.65171725139291692</v>
      </c>
      <c r="Z22" s="3">
        <f t="shared" si="12"/>
        <v>0.47157276356611849</v>
      </c>
      <c r="AA22" s="3">
        <f t="shared" si="13"/>
        <v>-0.95914777586350441</v>
      </c>
      <c r="AB22" s="3">
        <f t="shared" si="14"/>
        <v>-0.94133673311346111</v>
      </c>
      <c r="AC22" s="3">
        <f t="shared" si="15"/>
        <v>-1.1121855515632562</v>
      </c>
      <c r="AD22" s="3">
        <f t="shared" si="16"/>
        <v>-5.2871208614970099E-2</v>
      </c>
      <c r="AE22" s="79">
        <f t="shared" si="17"/>
        <v>-0.25007017292492917</v>
      </c>
      <c r="AF22" s="3">
        <f t="shared" si="18"/>
        <v>0.34567114588435977</v>
      </c>
      <c r="AG22" s="3">
        <f t="shared" si="19"/>
        <v>0.16916013121418697</v>
      </c>
      <c r="AH22" s="5">
        <f t="shared" si="20"/>
        <v>0.25741563854927335</v>
      </c>
      <c r="AI22" s="5">
        <f t="shared" si="21"/>
        <v>3.6727328121720915E-3</v>
      </c>
      <c r="AJ22">
        <f>VLOOKUP(A22,[1]HISTORIA!$A$2:$N$897,11,1)</f>
        <v>0.25970647689567172</v>
      </c>
    </row>
    <row r="23" spans="1:36" x14ac:dyDescent="0.25">
      <c r="A23" s="2">
        <v>38533</v>
      </c>
      <c r="B23" s="6">
        <f>VLOOKUP(A23,Bloomberg!A:K,2,1)</f>
        <v>133.09</v>
      </c>
      <c r="C23" s="3">
        <f>VLOOKUP(A23,Bloomberg!A:K,3,1)</f>
        <v>-250.19</v>
      </c>
      <c r="D23" s="8">
        <f t="shared" si="1"/>
        <v>-5.6659403411225481E-3</v>
      </c>
      <c r="E23" s="4">
        <f>VLOOKUP(A23,Bloomberg!A:K,4,1)</f>
        <v>37061</v>
      </c>
      <c r="F23" s="8">
        <f t="shared" si="2"/>
        <v>0.27846569990232173</v>
      </c>
      <c r="G23" s="3">
        <v>2331.81</v>
      </c>
      <c r="H23" s="4">
        <f>VLOOKUP(A23,'MinHacienda deuda'!A:D,4,1)/1000</f>
        <v>127842.52696032572</v>
      </c>
      <c r="I23" s="8">
        <f t="shared" si="3"/>
        <v>0.4119426523152902</v>
      </c>
      <c r="J23" s="3">
        <f>VLOOKUP(A23,'Banrep Bal Fiscal'!A:E,5,1)</f>
        <v>-1292.6286592694296</v>
      </c>
      <c r="K23" s="8">
        <f t="shared" si="4"/>
        <v>-4.0244999793668211E-2</v>
      </c>
      <c r="L23" s="3">
        <f>VLOOKUP(A23,Bloomberg!A:G,7,1)</f>
        <v>10498</v>
      </c>
      <c r="M23" s="4">
        <f>VLOOKUP(A23,'Banrep Bal Fiscal'!A:E,4,1)</f>
        <v>2407.729089688562</v>
      </c>
      <c r="N23" s="8">
        <f t="shared" si="5"/>
        <v>3.2043458811129126E-2</v>
      </c>
      <c r="O23" s="3">
        <f>VLOOKUP(A23,'Dian Imptos'!$AE$4:$AF$83,2,1)</f>
        <v>12670457.533577999</v>
      </c>
      <c r="P23" s="8">
        <f t="shared" si="6"/>
        <v>0.13034744395151926</v>
      </c>
      <c r="Q23" s="4">
        <f>VLOOKUP(A23,Bloomberg!A:I,9,1)</f>
        <v>13730.78</v>
      </c>
      <c r="R23" s="8">
        <f t="shared" si="7"/>
        <v>0.10316913366894583</v>
      </c>
      <c r="S23" s="4">
        <f>VLOOKUP(A23,Bloomberg!A:K,11,1)</f>
        <v>-33285.08</v>
      </c>
      <c r="T23" s="8">
        <f t="shared" si="8"/>
        <v>-0.25009452250356901</v>
      </c>
      <c r="U23" s="7">
        <v>99.43</v>
      </c>
      <c r="V23" s="7">
        <v>297</v>
      </c>
      <c r="W23" s="3">
        <f t="shared" si="9"/>
        <v>1.3439668651913643</v>
      </c>
      <c r="X23" s="3">
        <f t="shared" si="10"/>
        <v>0.32799135947849622</v>
      </c>
      <c r="Y23" s="3">
        <f t="shared" si="11"/>
        <v>-0.61589054246422881</v>
      </c>
      <c r="Z23" s="3">
        <f t="shared" si="12"/>
        <v>0.59627432046513773</v>
      </c>
      <c r="AA23" s="3">
        <f t="shared" si="13"/>
        <v>-0.5531364026118023</v>
      </c>
      <c r="AB23" s="3">
        <f t="shared" si="14"/>
        <v>-0.90056881001301448</v>
      </c>
      <c r="AC23" s="3">
        <f t="shared" si="15"/>
        <v>-0.56711203407124111</v>
      </c>
      <c r="AD23" s="3">
        <f t="shared" si="16"/>
        <v>-7.8831961708307544E-2</v>
      </c>
      <c r="AE23" s="79">
        <f t="shared" si="17"/>
        <v>-5.5913400716699521E-2</v>
      </c>
      <c r="AF23" s="3">
        <f t="shared" si="18"/>
        <v>0.60015481434505946</v>
      </c>
      <c r="AG23" s="3">
        <f t="shared" si="19"/>
        <v>0.61856228481486042</v>
      </c>
      <c r="AH23" s="5">
        <f t="shared" si="20"/>
        <v>0.60935854957995994</v>
      </c>
      <c r="AI23" s="5">
        <f t="shared" si="21"/>
        <v>0.27672257443163023</v>
      </c>
      <c r="AJ23">
        <f>VLOOKUP(A23,[1]HISTORIA!$A$2:$N$897,11,1)</f>
        <v>0.18323022382420817</v>
      </c>
    </row>
    <row r="24" spans="1:36" x14ac:dyDescent="0.25">
      <c r="A24" s="2">
        <v>38625</v>
      </c>
      <c r="B24" s="6">
        <f>VLOOKUP(A24,Bloomberg!A:K,2,1)</f>
        <v>139.88999999999999</v>
      </c>
      <c r="C24" s="3">
        <f>VLOOKUP(A24,Bloomberg!A:K,3,1)</f>
        <v>-842.02</v>
      </c>
      <c r="D24" s="8">
        <f t="shared" si="1"/>
        <v>-1.2232754306955465E-2</v>
      </c>
      <c r="E24" s="4">
        <f>VLOOKUP(A24,Bloomberg!A:K,4,1)</f>
        <v>37440</v>
      </c>
      <c r="F24" s="8">
        <f t="shared" si="2"/>
        <v>0.26763885910358137</v>
      </c>
      <c r="G24" s="3">
        <v>2289.61</v>
      </c>
      <c r="H24" s="4">
        <f>VLOOKUP(A24,'MinHacienda deuda'!A:D,4,1)/1000</f>
        <v>129187.81329637143</v>
      </c>
      <c r="I24" s="8">
        <f t="shared" si="3"/>
        <v>0.4033419223087667</v>
      </c>
      <c r="J24" s="3">
        <f>VLOOKUP(A24,'Banrep Bal Fiscal'!A:E,5,1)</f>
        <v>-2824.00439274884</v>
      </c>
      <c r="K24" s="8">
        <f t="shared" si="4"/>
        <v>-4.1364558939610288E-2</v>
      </c>
      <c r="L24" s="3">
        <f>VLOOKUP(A24,Bloomberg!A:G,7,1)</f>
        <v>10868</v>
      </c>
      <c r="M24" s="4">
        <f>VLOOKUP(A24,'Banrep Bal Fiscal'!A:E,4,1)</f>
        <v>3857.4266970246849</v>
      </c>
      <c r="N24" s="8">
        <f t="shared" si="5"/>
        <v>3.4453345439518827E-2</v>
      </c>
      <c r="O24" s="3">
        <f>VLOOKUP(A24,'Dian Imptos'!$AE$4:$AF$83,2,1)</f>
        <v>11326325.094870999</v>
      </c>
      <c r="P24" s="8">
        <f t="shared" si="6"/>
        <v>0.13163584412925736</v>
      </c>
      <c r="Q24" s="4">
        <f>VLOOKUP(A24,Bloomberg!A:I,9,1)</f>
        <v>14940.79</v>
      </c>
      <c r="R24" s="8">
        <f t="shared" si="7"/>
        <v>0.10680384587890487</v>
      </c>
      <c r="S24" s="4">
        <f>VLOOKUP(A24,Bloomberg!A:K,11,1)</f>
        <v>-34961.18</v>
      </c>
      <c r="T24" s="8">
        <f t="shared" si="8"/>
        <v>-0.24991907927657447</v>
      </c>
      <c r="U24" s="7">
        <v>99.53</v>
      </c>
      <c r="V24" s="7">
        <v>235</v>
      </c>
      <c r="W24" s="3">
        <f t="shared" si="9"/>
        <v>0.93015653845935731</v>
      </c>
      <c r="X24" s="3">
        <f t="shared" si="10"/>
        <v>0.45848935135977498</v>
      </c>
      <c r="Y24" s="3">
        <f t="shared" si="11"/>
        <v>-0.46198439663130403</v>
      </c>
      <c r="Z24" s="3">
        <f t="shared" si="12"/>
        <v>0.59812009343062877</v>
      </c>
      <c r="AA24" s="3">
        <f t="shared" si="13"/>
        <v>-0.38463151143052837</v>
      </c>
      <c r="AB24" s="3">
        <f t="shared" si="14"/>
        <v>-1.0076226680229925</v>
      </c>
      <c r="AC24" s="3">
        <f t="shared" si="15"/>
        <v>-0.92166905802264087</v>
      </c>
      <c r="AD24" s="3">
        <f t="shared" si="16"/>
        <v>-2.3544747872111523E-2</v>
      </c>
      <c r="AE24" s="79">
        <f t="shared" si="17"/>
        <v>-0.10158579984122701</v>
      </c>
      <c r="AF24" s="3">
        <f t="shared" si="18"/>
        <v>0.48448041959020194</v>
      </c>
      <c r="AG24" s="3">
        <f t="shared" si="19"/>
        <v>0.98517983117330454</v>
      </c>
      <c r="AH24" s="5">
        <f t="shared" si="20"/>
        <v>0.7348301253817533</v>
      </c>
      <c r="AI24" s="5">
        <f t="shared" si="21"/>
        <v>0.31662216277026312</v>
      </c>
      <c r="AJ24">
        <f>VLOOKUP(A24,[1]HISTORIA!$A$2:$N$897,11,1)</f>
        <v>0.12024039582418278</v>
      </c>
    </row>
    <row r="25" spans="1:36" x14ac:dyDescent="0.25">
      <c r="A25" s="2">
        <v>38717</v>
      </c>
      <c r="B25" s="6">
        <f>VLOOKUP(A25,Bloomberg!A:K,2,1)</f>
        <v>145.65</v>
      </c>
      <c r="C25" s="3">
        <f>VLOOKUP(A25,Bloomberg!A:K,3,1)</f>
        <v>-250.97</v>
      </c>
      <c r="D25" s="8">
        <f t="shared" si="1"/>
        <v>-1.2982217645039477E-2</v>
      </c>
      <c r="E25" s="4">
        <f>VLOOKUP(A25,Bloomberg!A:K,4,1)</f>
        <v>38507</v>
      </c>
      <c r="F25" s="8">
        <f t="shared" si="2"/>
        <v>0.26438036388602815</v>
      </c>
      <c r="G25" s="3">
        <v>2284.2199999999998</v>
      </c>
      <c r="H25" s="4">
        <f>VLOOKUP(A25,'MinHacienda deuda'!A:D,4,1)/1000</f>
        <v>136081.34811929372</v>
      </c>
      <c r="I25" s="8">
        <f t="shared" si="3"/>
        <v>0.40902531174410955</v>
      </c>
      <c r="J25" s="3">
        <f>VLOOKUP(A25,'Banrep Bal Fiscal'!A:E,5,1)</f>
        <v>-7127.64578436798</v>
      </c>
      <c r="K25" s="8">
        <f t="shared" si="4"/>
        <v>-4.2855272578513633E-2</v>
      </c>
      <c r="L25" s="3">
        <f>VLOOKUP(A25,Bloomberg!A:G,7,1)</f>
        <v>11163</v>
      </c>
      <c r="M25" s="4">
        <f>VLOOKUP(A25,'Banrep Bal Fiscal'!A:E,4,1)</f>
        <v>871.32832342186828</v>
      </c>
      <c r="N25" s="8">
        <f t="shared" si="5"/>
        <v>3.1125308600442565E-2</v>
      </c>
      <c r="O25" s="3">
        <f>VLOOKUP(A25,'Dian Imptos'!$AE$4:$AF$83,2,1)</f>
        <v>9816425.7479080018</v>
      </c>
      <c r="P25" s="8">
        <f t="shared" si="6"/>
        <v>0.13102506588415441</v>
      </c>
      <c r="Q25" s="4">
        <f>VLOOKUP(A25,Bloomberg!A:I,9,1)</f>
        <v>14956.63</v>
      </c>
      <c r="R25" s="8">
        <f t="shared" si="7"/>
        <v>0.10268884311706143</v>
      </c>
      <c r="S25" s="4">
        <f>VLOOKUP(A25,Bloomberg!A:K,11,1)</f>
        <v>-35642.620000000003</v>
      </c>
      <c r="T25" s="8">
        <f t="shared" si="8"/>
        <v>-0.24471417782354959</v>
      </c>
      <c r="U25" s="7">
        <v>99.67</v>
      </c>
      <c r="V25" s="7">
        <v>237</v>
      </c>
      <c r="W25" s="3">
        <f t="shared" si="9"/>
        <v>0.88292881578899696</v>
      </c>
      <c r="X25" s="3">
        <f t="shared" si="10"/>
        <v>0.49776462014316003</v>
      </c>
      <c r="Y25" s="3">
        <f t="shared" si="11"/>
        <v>-0.63622768704419219</v>
      </c>
      <c r="Z25" s="3">
        <f t="shared" si="12"/>
        <v>0.65287892655638824</v>
      </c>
      <c r="AA25" s="3">
        <f t="shared" si="13"/>
        <v>-0.4959800734266458</v>
      </c>
      <c r="AB25" s="3">
        <f t="shared" si="14"/>
        <v>-1.1501668532151099</v>
      </c>
      <c r="AC25" s="3">
        <f t="shared" si="15"/>
        <v>-0.43202824946229329</v>
      </c>
      <c r="AD25" s="3">
        <f t="shared" si="16"/>
        <v>-4.9754172573360941E-2</v>
      </c>
      <c r="AE25" s="79">
        <f t="shared" si="17"/>
        <v>-9.1323084154132109E-2</v>
      </c>
      <c r="AF25" s="3">
        <f t="shared" si="18"/>
        <v>0.32253626693339155</v>
      </c>
      <c r="AG25" s="3">
        <f t="shared" si="19"/>
        <v>0.97335345871012902</v>
      </c>
      <c r="AH25" s="5">
        <f t="shared" si="20"/>
        <v>0.64794486282176034</v>
      </c>
      <c r="AI25" s="5">
        <f t="shared" si="21"/>
        <v>0.27831088933381409</v>
      </c>
      <c r="AJ25">
        <f>VLOOKUP(A25,[1]HISTORIA!$A$2:$N$897,11,1)</f>
        <v>0.10713222511172316</v>
      </c>
    </row>
    <row r="26" spans="1:36" x14ac:dyDescent="0.25">
      <c r="A26" s="2">
        <v>38807</v>
      </c>
      <c r="B26" s="6">
        <f>VLOOKUP(A26,Bloomberg!A:K,2,1)</f>
        <v>150.91</v>
      </c>
      <c r="C26" s="3">
        <f>VLOOKUP(A26,Bloomberg!A:K,3,1)</f>
        <v>-676.34</v>
      </c>
      <c r="D26" s="8">
        <f t="shared" si="1"/>
        <v>-1.3382280829633556E-2</v>
      </c>
      <c r="E26" s="4">
        <f>VLOOKUP(A26,Bloomberg!A:K,4,1)</f>
        <v>37591</v>
      </c>
      <c r="F26" s="8">
        <f t="shared" si="2"/>
        <v>0.24909548737658208</v>
      </c>
      <c r="G26" s="3">
        <v>2289.98</v>
      </c>
      <c r="H26" s="4">
        <f>VLOOKUP(A26,'MinHacienda deuda'!A:D,4,1)/1000</f>
        <v>140798.80188166504</v>
      </c>
      <c r="I26" s="8">
        <f t="shared" si="3"/>
        <v>0.40742647900050893</v>
      </c>
      <c r="J26" s="3">
        <f>VLOOKUP(A26,'Banrep Bal Fiscal'!A:E,5,1)</f>
        <v>-2314.8019897165445</v>
      </c>
      <c r="K26" s="8">
        <f t="shared" si="4"/>
        <v>-3.9235621934519863E-2</v>
      </c>
      <c r="L26" s="3">
        <f>VLOOKUP(A26,Bloomberg!A:G,7,1)</f>
        <v>11488</v>
      </c>
      <c r="M26" s="4">
        <f>VLOOKUP(A26,'Banrep Bal Fiscal'!A:E,4,1)</f>
        <v>3497.743696893071</v>
      </c>
      <c r="N26" s="8">
        <f t="shared" si="5"/>
        <v>3.0772037363984137E-2</v>
      </c>
      <c r="O26" s="3">
        <f>VLOOKUP(A26,'Dian Imptos'!$AE$4:$AF$83,2,1)</f>
        <v>11758231.333361002</v>
      </c>
      <c r="P26" s="8">
        <f t="shared" si="6"/>
        <v>0.13186909956463339</v>
      </c>
      <c r="Q26" s="4">
        <f>VLOOKUP(A26,Bloomberg!A:I,9,1)</f>
        <v>15156.81</v>
      </c>
      <c r="R26" s="8">
        <f t="shared" si="7"/>
        <v>0.10043608773441125</v>
      </c>
      <c r="S26" s="4">
        <f>VLOOKUP(A26,Bloomberg!A:K,11,1)</f>
        <v>-36813.78</v>
      </c>
      <c r="T26" s="8">
        <f t="shared" si="8"/>
        <v>-0.24394526538996755</v>
      </c>
      <c r="U26" s="7">
        <v>99.76</v>
      </c>
      <c r="V26" s="7">
        <v>191</v>
      </c>
      <c r="W26" s="3">
        <f t="shared" si="9"/>
        <v>0.85771867918520706</v>
      </c>
      <c r="X26" s="3">
        <f t="shared" si="10"/>
        <v>0.68199617279221236</v>
      </c>
      <c r="Y26" s="3">
        <f t="shared" si="11"/>
        <v>-0.73161705446042902</v>
      </c>
      <c r="Z26" s="3">
        <f t="shared" si="12"/>
        <v>0.66096836840631434</v>
      </c>
      <c r="AA26" s="3">
        <f t="shared" si="13"/>
        <v>-0.46465585591567449</v>
      </c>
      <c r="AB26" s="3">
        <f t="shared" si="14"/>
        <v>-0.80405064533779724</v>
      </c>
      <c r="AC26" s="3">
        <f t="shared" si="15"/>
        <v>-0.38005285909713438</v>
      </c>
      <c r="AD26" s="3">
        <f t="shared" si="16"/>
        <v>-1.3535401896446057E-2</v>
      </c>
      <c r="AE26" s="79">
        <f t="shared" si="17"/>
        <v>-2.4153574540468428E-2</v>
      </c>
      <c r="AF26" s="3">
        <f t="shared" si="18"/>
        <v>0.21842931165400989</v>
      </c>
      <c r="AG26" s="3">
        <f t="shared" si="19"/>
        <v>1.2453600253631683</v>
      </c>
      <c r="AH26" s="5">
        <f t="shared" si="20"/>
        <v>0.73189466850858909</v>
      </c>
      <c r="AI26" s="5">
        <f t="shared" si="21"/>
        <v>0.35387054698406034</v>
      </c>
      <c r="AJ26">
        <f>VLOOKUP(A26,[1]HISTORIA!$A$2:$N$897,11,1)</f>
        <v>8.7929121565513357E-2</v>
      </c>
    </row>
    <row r="27" spans="1:36" x14ac:dyDescent="0.25">
      <c r="A27" s="2">
        <v>38898</v>
      </c>
      <c r="B27" s="6">
        <f>VLOOKUP(A27,Bloomberg!A:K,2,1)</f>
        <v>153.27000000000001</v>
      </c>
      <c r="C27" s="3">
        <f>VLOOKUP(A27,Bloomberg!A:K,3,1)</f>
        <v>-689</v>
      </c>
      <c r="D27" s="8">
        <f t="shared" si="1"/>
        <v>-1.6039211848372155E-2</v>
      </c>
      <c r="E27" s="4">
        <f>VLOOKUP(A27,Bloomberg!A:K,4,1)</f>
        <v>36907</v>
      </c>
      <c r="F27" s="8">
        <f t="shared" si="2"/>
        <v>0.24079728583545376</v>
      </c>
      <c r="G27" s="3">
        <v>2633.12</v>
      </c>
      <c r="H27" s="4">
        <f>VLOOKUP(A27,'MinHacienda deuda'!A:D,4,1)/1000</f>
        <v>146854.93672750465</v>
      </c>
      <c r="I27" s="8">
        <f t="shared" si="3"/>
        <v>0.36388214097286081</v>
      </c>
      <c r="J27" s="3">
        <f>VLOOKUP(A27,'Banrep Bal Fiscal'!A:E,5,1)</f>
        <v>-973.08326411136841</v>
      </c>
      <c r="K27" s="8">
        <f t="shared" si="4"/>
        <v>-3.2805369744140965E-2</v>
      </c>
      <c r="L27" s="3">
        <f>VLOOKUP(A27,Bloomberg!A:G,7,1)</f>
        <v>11850</v>
      </c>
      <c r="M27" s="4">
        <f>VLOOKUP(A27,'Banrep Bal Fiscal'!A:E,4,1)</f>
        <v>2974.7702191722869</v>
      </c>
      <c r="N27" s="8">
        <f t="shared" si="5"/>
        <v>2.7754883921906084E-2</v>
      </c>
      <c r="O27" s="3">
        <f>VLOOKUP(A27,'Dian Imptos'!$AE$4:$AF$83,2,1)</f>
        <v>14928220.907756999</v>
      </c>
      <c r="P27" s="8">
        <f t="shared" si="6"/>
        <v>0.11851282093082367</v>
      </c>
      <c r="Q27" s="4">
        <f>VLOOKUP(A27,Bloomberg!A:I,9,1)</f>
        <v>14465.02</v>
      </c>
      <c r="R27" s="8">
        <f t="shared" si="7"/>
        <v>9.4376068376068378E-2</v>
      </c>
      <c r="S27" s="4">
        <f>VLOOKUP(A27,Bloomberg!A:K,11,1)</f>
        <v>-35576.83</v>
      </c>
      <c r="T27" s="8">
        <f t="shared" si="8"/>
        <v>-0.2321186794545573</v>
      </c>
      <c r="U27" s="7">
        <v>100.01</v>
      </c>
      <c r="V27" s="7">
        <v>218</v>
      </c>
      <c r="W27" s="3">
        <f t="shared" si="9"/>
        <v>0.69029114146461157</v>
      </c>
      <c r="X27" s="3">
        <f t="shared" si="10"/>
        <v>0.78201598997372734</v>
      </c>
      <c r="Y27" s="3">
        <f t="shared" si="11"/>
        <v>-0.98821899960479398</v>
      </c>
      <c r="Z27" s="3">
        <f t="shared" si="12"/>
        <v>0.78539148218269894</v>
      </c>
      <c r="AA27" s="3">
        <f t="shared" si="13"/>
        <v>0.38846172077190205</v>
      </c>
      <c r="AB27" s="3">
        <f t="shared" si="14"/>
        <v>-0.18918066955110679</v>
      </c>
      <c r="AC27" s="3">
        <f t="shared" si="15"/>
        <v>6.3848913137989696E-2</v>
      </c>
      <c r="AD27" s="3">
        <f t="shared" si="16"/>
        <v>-0.58667365943661243</v>
      </c>
      <c r="AE27" s="79">
        <f t="shared" si="17"/>
        <v>0.11824198986730208</v>
      </c>
      <c r="AF27" s="3">
        <f t="shared" si="18"/>
        <v>-7.0756675233150393E-2</v>
      </c>
      <c r="AG27" s="3">
        <f t="shared" si="19"/>
        <v>1.0857039971102973</v>
      </c>
      <c r="AH27" s="5">
        <f t="shared" si="20"/>
        <v>0.50747366093857349</v>
      </c>
      <c r="AI27" s="5">
        <f t="shared" si="21"/>
        <v>0.31285782540293777</v>
      </c>
      <c r="AJ27">
        <f>VLOOKUP(A27,[1]HISTORIA!$A$2:$N$897,11,1)</f>
        <v>0.11210108351288062</v>
      </c>
    </row>
    <row r="28" spans="1:36" x14ac:dyDescent="0.25">
      <c r="A28" s="2">
        <v>38990</v>
      </c>
      <c r="B28" s="6">
        <f>VLOOKUP(A28,Bloomberg!A:K,2,1)</f>
        <v>156.66</v>
      </c>
      <c r="C28" s="3">
        <f>VLOOKUP(A28,Bloomberg!A:K,3,1)</f>
        <v>-714.02</v>
      </c>
      <c r="D28" s="8">
        <f t="shared" si="1"/>
        <v>-1.4875079790629388E-2</v>
      </c>
      <c r="E28" s="4">
        <f>VLOOKUP(A28,Bloomberg!A:K,4,1)</f>
        <v>39043</v>
      </c>
      <c r="F28" s="8">
        <f t="shared" si="2"/>
        <v>0.2492212434571684</v>
      </c>
      <c r="G28" s="3">
        <v>2394.31</v>
      </c>
      <c r="H28" s="4">
        <f>VLOOKUP(A28,'MinHacienda deuda'!A:D,4,1)/1000</f>
        <v>145076.81595123632</v>
      </c>
      <c r="I28" s="8">
        <f t="shared" si="3"/>
        <v>0.38677599657275763</v>
      </c>
      <c r="J28" s="3">
        <f>VLOOKUP(A28,'Banrep Bal Fiscal'!A:E,5,1)</f>
        <v>-1017.0500318566101</v>
      </c>
      <c r="K28" s="8">
        <f t="shared" si="4"/>
        <v>-3.0479356110591004E-2</v>
      </c>
      <c r="L28" s="3">
        <f>VLOOKUP(A28,Bloomberg!A:G,7,1)</f>
        <v>11929</v>
      </c>
      <c r="M28" s="4">
        <f>VLOOKUP(A28,'Banrep Bal Fiscal'!A:E,4,1)</f>
        <v>4941.3556592268951</v>
      </c>
      <c r="N28" s="8">
        <f t="shared" si="5"/>
        <v>3.275243965904126E-2</v>
      </c>
      <c r="O28" s="3">
        <f>VLOOKUP(A28,'Dian Imptos'!$AE$4:$AF$83,2,1)</f>
        <v>13873136.562820001</v>
      </c>
      <c r="P28" s="8">
        <f t="shared" si="6"/>
        <v>0.13430287330129359</v>
      </c>
      <c r="Q28" s="4">
        <f>VLOOKUP(A28,Bloomberg!A:I,9,1)</f>
        <v>15017.44</v>
      </c>
      <c r="R28" s="8">
        <f t="shared" si="7"/>
        <v>9.5860079152304364E-2</v>
      </c>
      <c r="S28" s="4">
        <f>VLOOKUP(A28,Bloomberg!A:K,11,1)</f>
        <v>-37648.1</v>
      </c>
      <c r="T28" s="8">
        <f t="shared" si="8"/>
        <v>-0.24031724754244863</v>
      </c>
      <c r="U28" s="7">
        <v>99.66</v>
      </c>
      <c r="V28" s="7">
        <v>207.75</v>
      </c>
      <c r="W28" s="3">
        <f t="shared" si="9"/>
        <v>0.76364937419058421</v>
      </c>
      <c r="X28" s="3">
        <f t="shared" si="10"/>
        <v>0.68048041059634778</v>
      </c>
      <c r="Y28" s="3">
        <f t="shared" si="11"/>
        <v>-0.92538090796188477</v>
      </c>
      <c r="Z28" s="3">
        <f t="shared" si="12"/>
        <v>0.69913739536725894</v>
      </c>
      <c r="AA28" s="3">
        <f t="shared" si="13"/>
        <v>-6.0073071467174631E-2</v>
      </c>
      <c r="AB28" s="3">
        <f t="shared" si="14"/>
        <v>3.323610419227313E-2</v>
      </c>
      <c r="AC28" s="3">
        <f t="shared" si="15"/>
        <v>-0.67142156320549584</v>
      </c>
      <c r="AD28" s="3">
        <f t="shared" si="16"/>
        <v>9.0901535735677538E-2</v>
      </c>
      <c r="AE28" s="79">
        <f t="shared" si="17"/>
        <v>7.6316159680948292E-2</v>
      </c>
      <c r="AF28" s="3">
        <f t="shared" si="18"/>
        <v>0.33410370640888387</v>
      </c>
      <c r="AG28" s="3">
        <f t="shared" si="19"/>
        <v>1.1463141559840724</v>
      </c>
      <c r="AH28" s="5">
        <f t="shared" si="20"/>
        <v>0.74020893119647813</v>
      </c>
      <c r="AI28" s="5">
        <f t="shared" si="21"/>
        <v>0.40826254543871321</v>
      </c>
      <c r="AJ28">
        <f>VLOOKUP(A28,[1]HISTORIA!$A$2:$N$897,11,1)</f>
        <v>9.3260992058747827E-2</v>
      </c>
    </row>
    <row r="29" spans="1:36" x14ac:dyDescent="0.25">
      <c r="A29" s="2">
        <v>39082</v>
      </c>
      <c r="B29" s="6">
        <f>VLOOKUP(A29,Bloomberg!A:K,2,1)</f>
        <v>161.94999999999999</v>
      </c>
      <c r="C29" s="3">
        <f>VLOOKUP(A29,Bloomberg!A:K,3,1)</f>
        <v>-829.88</v>
      </c>
      <c r="D29" s="8">
        <f t="shared" si="1"/>
        <v>-1.7963815992590306E-2</v>
      </c>
      <c r="E29" s="4">
        <f>VLOOKUP(A29,Bloomberg!A:K,4,1)</f>
        <v>40103</v>
      </c>
      <c r="F29" s="8">
        <f t="shared" si="2"/>
        <v>0.24762581043531953</v>
      </c>
      <c r="G29" s="3">
        <v>2238.79</v>
      </c>
      <c r="H29" s="4">
        <f>VLOOKUP(A29,'MinHacienda deuda'!A:D,4,1)/1000</f>
        <v>147011.59665567355</v>
      </c>
      <c r="I29" s="8">
        <f t="shared" si="3"/>
        <v>0.40546865238957547</v>
      </c>
      <c r="J29" s="3">
        <f>VLOOKUP(A29,'Banrep Bal Fiscal'!A:E,5,1)</f>
        <v>-7448.3041959884895</v>
      </c>
      <c r="K29" s="8">
        <f t="shared" si="4"/>
        <v>-3.2416287437566534E-2</v>
      </c>
      <c r="L29" s="3">
        <f>VLOOKUP(A29,Bloomberg!A:G,7,1)</f>
        <v>12360</v>
      </c>
      <c r="M29" s="4">
        <f>VLOOKUP(A29,'Banrep Bal Fiscal'!A:E,4,1)</f>
        <v>2244.3267166981368</v>
      </c>
      <c r="N29" s="8">
        <f t="shared" si="5"/>
        <v>3.7670296565491493E-2</v>
      </c>
      <c r="O29" s="3">
        <f>VLOOKUP(A29,'Dian Imptos'!$AE$4:$AF$83,2,1)</f>
        <v>12264771.817304002</v>
      </c>
      <c r="P29" s="8">
        <f t="shared" si="6"/>
        <v>0.14569342012250944</v>
      </c>
      <c r="Q29" s="4">
        <f>VLOOKUP(A29,Bloomberg!A:I,9,1)</f>
        <v>15440.43</v>
      </c>
      <c r="R29" s="8">
        <f t="shared" si="7"/>
        <v>9.5340722445199144E-2</v>
      </c>
      <c r="S29" s="4">
        <f>VLOOKUP(A29,Bloomberg!A:K,11,1)</f>
        <v>-40165.81</v>
      </c>
      <c r="T29" s="8">
        <f t="shared" si="8"/>
        <v>-0.24801364618709482</v>
      </c>
      <c r="U29" s="7">
        <v>99.42</v>
      </c>
      <c r="V29" s="7">
        <v>171</v>
      </c>
      <c r="W29" s="3">
        <f t="shared" si="9"/>
        <v>0.56901146552244841</v>
      </c>
      <c r="X29" s="3">
        <f t="shared" si="10"/>
        <v>0.69971047127633679</v>
      </c>
      <c r="Y29" s="3">
        <f t="shared" si="11"/>
        <v>-0.94737224716173418</v>
      </c>
      <c r="Z29" s="3">
        <f t="shared" si="12"/>
        <v>0.61816644656926112</v>
      </c>
      <c r="AA29" s="3">
        <f t="shared" si="13"/>
        <v>-0.42629825606346189</v>
      </c>
      <c r="AB29" s="3">
        <f t="shared" si="14"/>
        <v>-0.15197605901026365</v>
      </c>
      <c r="AC29" s="3">
        <f t="shared" si="15"/>
        <v>-1.3949662679350103</v>
      </c>
      <c r="AD29" s="3">
        <f t="shared" si="16"/>
        <v>0.57968724742453281</v>
      </c>
      <c r="AE29" s="79">
        <f t="shared" si="17"/>
        <v>-5.6754649922236375E-2</v>
      </c>
      <c r="AF29" s="3">
        <f t="shared" si="18"/>
        <v>0.61172225382055179</v>
      </c>
      <c r="AG29" s="3">
        <f t="shared" si="19"/>
        <v>1.3636237499949244</v>
      </c>
      <c r="AH29" s="5">
        <f t="shared" si="20"/>
        <v>0.9876730019077381</v>
      </c>
      <c r="AI29" s="5">
        <f t="shared" si="21"/>
        <v>0.46545917599275088</v>
      </c>
      <c r="AJ29">
        <f>VLOOKUP(A29,[1]HISTORIA!$A$2:$N$897,11,1)</f>
        <v>7.4124446028630442E-2</v>
      </c>
    </row>
    <row r="30" spans="1:36" x14ac:dyDescent="0.25">
      <c r="A30" s="2">
        <v>39172</v>
      </c>
      <c r="B30" s="6">
        <f>VLOOKUP(A30,Bloomberg!A:K,2,1)</f>
        <v>168.67</v>
      </c>
      <c r="C30" s="3">
        <f>VLOOKUP(A30,Bloomberg!A:K,3,1)</f>
        <v>-2062.98</v>
      </c>
      <c r="D30" s="8">
        <f t="shared" si="1"/>
        <v>-2.5469140926068657E-2</v>
      </c>
      <c r="E30" s="4">
        <f>VLOOKUP(A30,Bloomberg!A:K,4,1)</f>
        <v>42217</v>
      </c>
      <c r="F30" s="8">
        <f t="shared" si="2"/>
        <v>0.25029347246101857</v>
      </c>
      <c r="G30" s="3">
        <v>2190.3000000000002</v>
      </c>
      <c r="H30" s="4">
        <f>VLOOKUP(A30,'MinHacienda deuda'!A:D,4,1)/1000</f>
        <v>143847.69859799696</v>
      </c>
      <c r="I30" s="8">
        <f t="shared" si="3"/>
        <v>0.38936908803516873</v>
      </c>
      <c r="J30" s="3">
        <f>VLOOKUP(A30,'Banrep Bal Fiscal'!A:E,5,1)</f>
        <v>-1174.6903974204115</v>
      </c>
      <c r="K30" s="8">
        <f t="shared" si="4"/>
        <v>-2.8727772274174106E-2</v>
      </c>
      <c r="L30" s="3">
        <f>VLOOKUP(A30,Bloomberg!A:G,7,1)</f>
        <v>12656</v>
      </c>
      <c r="M30" s="4">
        <f>VLOOKUP(A30,'Banrep Bal Fiscal'!A:E,4,1)</f>
        <v>4121.7928511514428</v>
      </c>
      <c r="N30" s="8">
        <f t="shared" si="5"/>
        <v>3.8659394197480462E-2</v>
      </c>
      <c r="O30" s="3">
        <f>VLOOKUP(A30,'Dian Imptos'!$AE$4:$AF$83,2,1)</f>
        <v>14632654.822602</v>
      </c>
      <c r="P30" s="8">
        <f t="shared" si="6"/>
        <v>0.15076629647287598</v>
      </c>
      <c r="Q30" s="4">
        <f>VLOOKUP(A30,Bloomberg!A:I,9,1)</f>
        <v>18996.990000000002</v>
      </c>
      <c r="R30" s="8">
        <f t="shared" si="7"/>
        <v>0.11262814964131145</v>
      </c>
      <c r="S30" s="4">
        <f>VLOOKUP(A30,Bloomberg!A:K,11,1)</f>
        <v>-42479.13</v>
      </c>
      <c r="T30" s="8">
        <f t="shared" si="8"/>
        <v>-0.25184757218236792</v>
      </c>
      <c r="U30" s="7">
        <v>99.48</v>
      </c>
      <c r="V30" s="7">
        <v>169.87</v>
      </c>
      <c r="W30" s="3">
        <f t="shared" si="9"/>
        <v>9.6060506486314576E-2</v>
      </c>
      <c r="X30" s="3">
        <f t="shared" si="10"/>
        <v>0.66755662844785701</v>
      </c>
      <c r="Y30" s="3">
        <f t="shared" si="11"/>
        <v>-0.21536345597578566</v>
      </c>
      <c r="Z30" s="3">
        <f t="shared" si="12"/>
        <v>0.57783113653766349</v>
      </c>
      <c r="AA30" s="3">
        <f t="shared" si="13"/>
        <v>-0.11087673515214733</v>
      </c>
      <c r="AB30" s="3">
        <f t="shared" si="14"/>
        <v>0.20072507339591422</v>
      </c>
      <c r="AC30" s="3">
        <f t="shared" si="15"/>
        <v>-1.5404882641418276</v>
      </c>
      <c r="AD30" s="3">
        <f t="shared" si="16"/>
        <v>0.79737209751488192</v>
      </c>
      <c r="AE30" s="79">
        <f t="shared" si="17"/>
        <v>5.9102123389108835E-2</v>
      </c>
      <c r="AF30" s="3">
        <f t="shared" si="18"/>
        <v>0.5423176169676307</v>
      </c>
      <c r="AG30" s="3">
        <f t="shared" si="19"/>
        <v>1.3703056504366184</v>
      </c>
      <c r="AH30" s="5">
        <f t="shared" si="20"/>
        <v>0.95631163370212457</v>
      </c>
      <c r="AI30" s="5">
        <f t="shared" si="21"/>
        <v>0.50770687854561669</v>
      </c>
      <c r="AJ30">
        <f>VLOOKUP(A30,[1]HISTORIA!$A$2:$N$897,11,1)</f>
        <v>6.2283075589143477E-2</v>
      </c>
    </row>
    <row r="31" spans="1:36" x14ac:dyDescent="0.25">
      <c r="A31" s="2">
        <v>39263</v>
      </c>
      <c r="B31" s="6">
        <f>VLOOKUP(A31,Bloomberg!A:K,2,1)</f>
        <v>182.12</v>
      </c>
      <c r="C31" s="3">
        <f>VLOOKUP(A31,Bloomberg!A:K,3,1)</f>
        <v>-1423.14</v>
      </c>
      <c r="D31" s="8">
        <f t="shared" si="1"/>
        <v>-2.7619262025038439E-2</v>
      </c>
      <c r="E31" s="4">
        <f>VLOOKUP(A31,Bloomberg!A:K,4,1)</f>
        <v>43119</v>
      </c>
      <c r="F31" s="8">
        <f t="shared" si="2"/>
        <v>0.23676147594992314</v>
      </c>
      <c r="G31" s="3">
        <v>1960.61</v>
      </c>
      <c r="H31" s="4">
        <f>VLOOKUP(A31,'MinHacienda deuda'!A:D,4,1)/1000</f>
        <v>146918.21786559315</v>
      </c>
      <c r="I31" s="8">
        <f t="shared" si="3"/>
        <v>0.41145921825586962</v>
      </c>
      <c r="J31" s="3">
        <f>VLOOKUP(A31,'Banrep Bal Fiscal'!A:E,5,1)</f>
        <v>1957.0025066996732</v>
      </c>
      <c r="K31" s="8">
        <f t="shared" si="4"/>
        <v>-2.1517130753818899E-2</v>
      </c>
      <c r="L31" s="3">
        <f>VLOOKUP(A31,Bloomberg!A:G,7,1)</f>
        <v>12932</v>
      </c>
      <c r="M31" s="4">
        <f>VLOOKUP(A31,'Banrep Bal Fiscal'!A:E,4,1)</f>
        <v>3405.9472303500711</v>
      </c>
      <c r="N31" s="8">
        <f t="shared" si="5"/>
        <v>4.12064166728425E-2</v>
      </c>
      <c r="O31" s="3">
        <f>VLOOKUP(A31,'Dian Imptos'!$AE$4:$AF$83,2,1)</f>
        <v>16874359.877762001</v>
      </c>
      <c r="P31" s="8">
        <f t="shared" si="6"/>
        <v>0.16144039406206268</v>
      </c>
      <c r="Q31" s="4">
        <f>VLOOKUP(A31,Bloomberg!A:I,9,1)</f>
        <v>19999.349999999999</v>
      </c>
      <c r="R31" s="8">
        <f t="shared" si="7"/>
        <v>0.10981413353832638</v>
      </c>
      <c r="S31" s="4">
        <f>VLOOKUP(A31,Bloomberg!A:K,11,1)</f>
        <v>-45188.76</v>
      </c>
      <c r="T31" s="8">
        <f t="shared" si="8"/>
        <v>-0.24812629035800571</v>
      </c>
      <c r="U31" s="7">
        <v>99.31</v>
      </c>
      <c r="V31" s="7">
        <v>181.06</v>
      </c>
      <c r="W31" s="3">
        <f t="shared" si="9"/>
        <v>-3.9430207748532016E-2</v>
      </c>
      <c r="X31" s="3">
        <f t="shared" si="10"/>
        <v>0.83066038176506451</v>
      </c>
      <c r="Y31" s="3">
        <f t="shared" si="11"/>
        <v>-0.33451852182544151</v>
      </c>
      <c r="Z31" s="3">
        <f t="shared" si="12"/>
        <v>0.61698135912559504</v>
      </c>
      <c r="AA31" s="3">
        <f t="shared" si="13"/>
        <v>-0.54366499686901071</v>
      </c>
      <c r="AB31" s="3">
        <f t="shared" si="14"/>
        <v>0.89021700089153932</v>
      </c>
      <c r="AC31" s="3">
        <f t="shared" si="15"/>
        <v>-1.9152215392109224</v>
      </c>
      <c r="AD31" s="3">
        <f t="shared" si="16"/>
        <v>1.2554138815185407</v>
      </c>
      <c r="AE31" s="79">
        <f t="shared" si="17"/>
        <v>9.5054669705854133E-2</v>
      </c>
      <c r="AF31" s="3">
        <f t="shared" si="18"/>
        <v>0.73896408805090164</v>
      </c>
      <c r="AG31" s="3">
        <f t="shared" si="19"/>
        <v>1.3041370965051511</v>
      </c>
      <c r="AH31" s="5">
        <f t="shared" si="20"/>
        <v>1.0215505922780264</v>
      </c>
      <c r="AI31" s="5">
        <f t="shared" si="21"/>
        <v>0.55830263099194022</v>
      </c>
      <c r="AJ31">
        <f>VLOOKUP(A31,[1]HISTORIA!$A$2:$N$897,11,1)</f>
        <v>5.4611152150920939E-2</v>
      </c>
    </row>
    <row r="32" spans="1:36" x14ac:dyDescent="0.25">
      <c r="A32" s="2">
        <v>39355</v>
      </c>
      <c r="B32" s="6">
        <f>VLOOKUP(A32,Bloomberg!A:K,2,1)</f>
        <v>195.16</v>
      </c>
      <c r="C32" s="3">
        <f>VLOOKUP(A32,Bloomberg!A:K,3,1)</f>
        <v>-1424.29</v>
      </c>
      <c r="D32" s="8">
        <f t="shared" si="1"/>
        <v>-2.9413250666120105E-2</v>
      </c>
      <c r="E32" s="4">
        <f>VLOOKUP(A32,Bloomberg!A:K,4,1)</f>
        <v>43389</v>
      </c>
      <c r="F32" s="8">
        <f t="shared" si="2"/>
        <v>0.22232527157204346</v>
      </c>
      <c r="G32" s="3">
        <v>2023.19</v>
      </c>
      <c r="H32" s="4">
        <f>VLOOKUP(A32,'MinHacienda deuda'!A:D,4,1)/1000</f>
        <v>149046.34095344151</v>
      </c>
      <c r="I32" s="8">
        <f t="shared" si="3"/>
        <v>0.37747990709701318</v>
      </c>
      <c r="J32" s="3">
        <f>VLOOKUP(A32,'Banrep Bal Fiscal'!A:E,5,1)</f>
        <v>-3184.3063312342629</v>
      </c>
      <c r="K32" s="8">
        <f t="shared" si="4"/>
        <v>-2.4947205734119082E-2</v>
      </c>
      <c r="L32" s="3">
        <f>VLOOKUP(A32,Bloomberg!A:G,7,1)</f>
        <v>13639</v>
      </c>
      <c r="M32" s="4">
        <f>VLOOKUP(A32,'Banrep Bal Fiscal'!A:E,4,1)</f>
        <v>5086.2754051763914</v>
      </c>
      <c r="N32" s="8">
        <f t="shared" si="5"/>
        <v>3.7630750266442629E-2</v>
      </c>
      <c r="O32" s="3">
        <f>VLOOKUP(A32,'Dian Imptos'!$AE$4:$AF$83,2,1)</f>
        <v>15540934.661560997</v>
      </c>
      <c r="P32" s="8">
        <f t="shared" si="6"/>
        <v>0.15021744470332421</v>
      </c>
      <c r="Q32" s="4">
        <f>VLOOKUP(A32,Bloomberg!A:I,9,1)</f>
        <v>20553.72</v>
      </c>
      <c r="R32" s="8">
        <f t="shared" si="7"/>
        <v>0.10531727813076451</v>
      </c>
      <c r="S32" s="4">
        <f>VLOOKUP(A32,Bloomberg!A:K,11,1)</f>
        <v>-46718.33</v>
      </c>
      <c r="T32" s="8">
        <f t="shared" si="8"/>
        <v>-0.2393847612215618</v>
      </c>
      <c r="U32" s="7">
        <v>99.04</v>
      </c>
      <c r="V32" s="7">
        <v>213.91</v>
      </c>
      <c r="W32" s="3">
        <f t="shared" si="9"/>
        <v>-0.15247909714635333</v>
      </c>
      <c r="X32" s="3">
        <f t="shared" si="10"/>
        <v>1.0046627261904304</v>
      </c>
      <c r="Y32" s="3">
        <f t="shared" si="11"/>
        <v>-0.5249307592095922</v>
      </c>
      <c r="Z32" s="3">
        <f t="shared" si="12"/>
        <v>0.70894773727254523</v>
      </c>
      <c r="AA32" s="3">
        <f t="shared" si="13"/>
        <v>0.12205525302779148</v>
      </c>
      <c r="AB32" s="3">
        <f t="shared" si="14"/>
        <v>0.56222829101802618</v>
      </c>
      <c r="AC32" s="3">
        <f t="shared" si="15"/>
        <v>-1.3891479784213554</v>
      </c>
      <c r="AD32" s="3">
        <f t="shared" si="16"/>
        <v>0.77382003219240125</v>
      </c>
      <c r="AE32" s="79">
        <f t="shared" si="17"/>
        <v>0.13814452561548668</v>
      </c>
      <c r="AF32" s="3">
        <f t="shared" si="18"/>
        <v>1.0512849538890301</v>
      </c>
      <c r="AG32" s="3">
        <f t="shared" si="19"/>
        <v>1.1098889287974916</v>
      </c>
      <c r="AH32" s="5">
        <f t="shared" si="20"/>
        <v>1.0805869413432609</v>
      </c>
      <c r="AI32" s="5">
        <f t="shared" si="21"/>
        <v>0.60936573347937384</v>
      </c>
      <c r="AJ32">
        <f>VLOOKUP(A32,[1]HISTORIA!$A$2:$N$897,11,1)</f>
        <v>7.5571839418682396E-2</v>
      </c>
    </row>
    <row r="33" spans="1:36" x14ac:dyDescent="0.25">
      <c r="A33" s="2">
        <v>39447</v>
      </c>
      <c r="B33" s="6">
        <f>VLOOKUP(A33,Bloomberg!A:K,2,1)</f>
        <v>207.12</v>
      </c>
      <c r="C33" s="3">
        <f>VLOOKUP(A33,Bloomberg!A:K,3,1)</f>
        <v>-1106.25</v>
      </c>
      <c r="D33" s="8">
        <f t="shared" si="1"/>
        <v>-2.9049150251062184E-2</v>
      </c>
      <c r="E33" s="4">
        <f>VLOOKUP(A33,Bloomberg!A:K,4,1)</f>
        <v>44553</v>
      </c>
      <c r="F33" s="8">
        <f t="shared" si="2"/>
        <v>0.21510718424101971</v>
      </c>
      <c r="G33" s="3">
        <v>2014.76</v>
      </c>
      <c r="H33" s="4">
        <f>VLOOKUP(A33,'MinHacienda deuda'!A:D,4,1)/1000</f>
        <v>146714.69999682839</v>
      </c>
      <c r="I33" s="8">
        <f t="shared" si="3"/>
        <v>0.35158332777956447</v>
      </c>
      <c r="J33" s="3">
        <f>VLOOKUP(A33,'Banrep Bal Fiscal'!A:E,5,1)</f>
        <v>-9532.2625593054436</v>
      </c>
      <c r="K33" s="8">
        <f t="shared" si="4"/>
        <v>-2.8598945530489344E-2</v>
      </c>
      <c r="L33" s="3">
        <f>VLOOKUP(A33,Bloomberg!A:G,7,1)</f>
        <v>13586</v>
      </c>
      <c r="M33" s="4">
        <f>VLOOKUP(A33,'Banrep Bal Fiscal'!A:E,4,1)</f>
        <v>2679.6745129489964</v>
      </c>
      <c r="N33" s="8">
        <f t="shared" si="5"/>
        <v>3.6649404757765305E-2</v>
      </c>
      <c r="O33" s="3">
        <f>VLOOKUP(A33,'Dian Imptos'!$AE$4:$AF$83,2,1)</f>
        <v>13193904.459988</v>
      </c>
      <c r="P33" s="8">
        <f t="shared" si="6"/>
        <v>0.14436202670063805</v>
      </c>
      <c r="Q33" s="4">
        <f>VLOOKUP(A33,Bloomberg!A:I,9,1)</f>
        <v>20955.07</v>
      </c>
      <c r="R33" s="8">
        <f t="shared" si="7"/>
        <v>0.1011735708767864</v>
      </c>
      <c r="S33" s="4">
        <f>VLOOKUP(A33,Bloomberg!A:K,11,1)</f>
        <v>-47891.03</v>
      </c>
      <c r="T33" s="8">
        <f t="shared" si="8"/>
        <v>-0.23122359018926225</v>
      </c>
      <c r="U33" s="7">
        <v>99.17</v>
      </c>
      <c r="V33" s="7">
        <v>254.6</v>
      </c>
      <c r="W33" s="3">
        <f t="shared" si="9"/>
        <v>-0.1295351684006473</v>
      </c>
      <c r="X33" s="3">
        <f t="shared" si="10"/>
        <v>1.0916637193177967</v>
      </c>
      <c r="Y33" s="3">
        <f t="shared" si="11"/>
        <v>-0.70038949598999034</v>
      </c>
      <c r="Z33" s="3">
        <f t="shared" si="12"/>
        <v>0.79480838356946115</v>
      </c>
      <c r="AA33" s="3">
        <f t="shared" si="13"/>
        <v>0.62941919498901266</v>
      </c>
      <c r="AB33" s="3">
        <f t="shared" si="14"/>
        <v>0.21304367217321352</v>
      </c>
      <c r="AC33" s="3">
        <f t="shared" si="15"/>
        <v>-1.2447665212499854</v>
      </c>
      <c r="AD33" s="3">
        <f t="shared" si="16"/>
        <v>0.52255512800466797</v>
      </c>
      <c r="AE33" s="79">
        <f t="shared" si="17"/>
        <v>0.14709986405169112</v>
      </c>
      <c r="AF33" s="3">
        <f t="shared" si="18"/>
        <v>0.90090824070771214</v>
      </c>
      <c r="AG33" s="3">
        <f t="shared" si="19"/>
        <v>0.86928138103418362</v>
      </c>
      <c r="AH33" s="5">
        <f t="shared" si="20"/>
        <v>0.88509481087094788</v>
      </c>
      <c r="AI33" s="5">
        <f t="shared" si="21"/>
        <v>0.51609733746131947</v>
      </c>
      <c r="AJ33">
        <f>VLOOKUP(A33,[1]HISTORIA!$A$2:$N$897,11,1)</f>
        <v>8.2759453375263803E-2</v>
      </c>
    </row>
    <row r="34" spans="1:36" x14ac:dyDescent="0.25">
      <c r="A34" s="2">
        <v>39538</v>
      </c>
      <c r="B34" s="6">
        <f>VLOOKUP(A34,Bloomberg!A:K,2,1)</f>
        <v>220.77</v>
      </c>
      <c r="C34" s="3">
        <f>VLOOKUP(A34,Bloomberg!A:K,3,1)</f>
        <v>-1330.39</v>
      </c>
      <c r="D34" s="8">
        <f t="shared" si="1"/>
        <v>-2.393472845042352E-2</v>
      </c>
      <c r="E34" s="4">
        <f>VLOOKUP(A34,Bloomberg!A:K,4,1)</f>
        <v>45178</v>
      </c>
      <c r="F34" s="8">
        <f t="shared" si="2"/>
        <v>0.20463831136476876</v>
      </c>
      <c r="G34" s="3">
        <v>1821.6</v>
      </c>
      <c r="H34" s="4">
        <f>VLOOKUP(A34,'MinHacienda deuda'!A:D,4,1)/1000</f>
        <v>149309.20227579121</v>
      </c>
      <c r="I34" s="8">
        <f t="shared" si="3"/>
        <v>0.37127311336250179</v>
      </c>
      <c r="J34" s="3">
        <f>VLOOKUP(A34,'Banrep Bal Fiscal'!A:E,5,1)</f>
        <v>1117.2675964633981</v>
      </c>
      <c r="K34" s="8">
        <f t="shared" si="4"/>
        <v>-2.3976595120696345E-2</v>
      </c>
      <c r="L34" s="3">
        <f>VLOOKUP(A34,Bloomberg!A:G,7,1)</f>
        <v>13765</v>
      </c>
      <c r="M34" s="4">
        <f>VLOOKUP(A34,'Banrep Bal Fiscal'!A:E,4,1)</f>
        <v>2860.2668166438671</v>
      </c>
      <c r="N34" s="8">
        <f t="shared" si="5"/>
        <v>3.4892458891582094E-2</v>
      </c>
      <c r="O34" s="3">
        <f>VLOOKUP(A34,'Dian Imptos'!$AE$4:$AF$83,2,1)</f>
        <v>16904983.992178999</v>
      </c>
      <c r="P34" s="8">
        <f t="shared" si="6"/>
        <v>0.15544812372443342</v>
      </c>
      <c r="Q34" s="4">
        <f>VLOOKUP(A34,Bloomberg!A:I,9,1)</f>
        <v>22137.599999999999</v>
      </c>
      <c r="R34" s="8">
        <f t="shared" si="7"/>
        <v>0.1002744938170947</v>
      </c>
      <c r="S34" s="4">
        <f>VLOOKUP(A34,Bloomberg!A:K,11,1)</f>
        <v>-49697.73</v>
      </c>
      <c r="T34" s="8">
        <f t="shared" si="8"/>
        <v>-0.22511088463106399</v>
      </c>
      <c r="U34" s="7">
        <v>99.56</v>
      </c>
      <c r="V34" s="7">
        <v>324.45999999999998</v>
      </c>
      <c r="W34" s="3">
        <f t="shared" si="9"/>
        <v>0.19275210323201983</v>
      </c>
      <c r="X34" s="3">
        <f t="shared" si="10"/>
        <v>1.217847055067047</v>
      </c>
      <c r="Y34" s="3">
        <f t="shared" si="11"/>
        <v>-0.7384594935773664</v>
      </c>
      <c r="Z34" s="3">
        <f t="shared" si="12"/>
        <v>0.85911788618526042</v>
      </c>
      <c r="AA34" s="3">
        <f t="shared" si="13"/>
        <v>0.2436583148638421</v>
      </c>
      <c r="AB34" s="3">
        <f t="shared" si="14"/>
        <v>0.6550394758213981</v>
      </c>
      <c r="AC34" s="3">
        <f t="shared" si="15"/>
        <v>-0.9862740717633125</v>
      </c>
      <c r="AD34" s="3">
        <f t="shared" si="16"/>
        <v>0.99827643521484433</v>
      </c>
      <c r="AE34" s="79">
        <f t="shared" si="17"/>
        <v>0.30524471313046664</v>
      </c>
      <c r="AF34" s="3">
        <f t="shared" si="18"/>
        <v>0.4497781011637414</v>
      </c>
      <c r="AG34" s="3">
        <f t="shared" si="19"/>
        <v>0.45618619089545931</v>
      </c>
      <c r="AH34" s="5">
        <f t="shared" si="20"/>
        <v>0.45298214602960035</v>
      </c>
      <c r="AI34" s="5">
        <f t="shared" si="21"/>
        <v>0.37911342958003347</v>
      </c>
      <c r="AJ34">
        <f>VLOOKUP(A34,[1]HISTORIA!$A$2:$N$897,11,1)</f>
        <v>0.1302372795576483</v>
      </c>
    </row>
    <row r="35" spans="1:36" x14ac:dyDescent="0.25">
      <c r="A35" s="2">
        <v>39629</v>
      </c>
      <c r="B35" s="6">
        <f>VLOOKUP(A35,Bloomberg!A:K,2,1)</f>
        <v>235.37</v>
      </c>
      <c r="C35" s="3">
        <f>VLOOKUP(A35,Bloomberg!A:K,3,1)</f>
        <v>-1132.23</v>
      </c>
      <c r="D35" s="8">
        <f t="shared" si="1"/>
        <v>-2.1214088456472786E-2</v>
      </c>
      <c r="E35" s="4">
        <f>VLOOKUP(A35,Bloomberg!A:K,4,1)</f>
        <v>45381</v>
      </c>
      <c r="F35" s="8">
        <f t="shared" si="2"/>
        <v>0.19280706972001529</v>
      </c>
      <c r="G35" s="3">
        <v>1923.02</v>
      </c>
      <c r="H35" s="4">
        <f>VLOOKUP(A35,'MinHacienda deuda'!A:D,4,1)/1000</f>
        <v>150002.45469335621</v>
      </c>
      <c r="I35" s="8">
        <f t="shared" si="3"/>
        <v>0.3314083585277286</v>
      </c>
      <c r="J35" s="3">
        <f>VLOOKUP(A35,'Banrep Bal Fiscal'!A:E,5,1)</f>
        <v>372.60258896293817</v>
      </c>
      <c r="K35" s="8">
        <f t="shared" si="4"/>
        <v>-2.4803739359818555E-2</v>
      </c>
      <c r="L35" s="3">
        <f>VLOOKUP(A35,Bloomberg!A:G,7,1)</f>
        <v>13839</v>
      </c>
      <c r="M35" s="4">
        <f>VLOOKUP(A35,'Banrep Bal Fiscal'!A:E,4,1)</f>
        <v>3335.6829466025019</v>
      </c>
      <c r="N35" s="8">
        <f t="shared" si="5"/>
        <v>3.0846763573244184E-2</v>
      </c>
      <c r="O35" s="3">
        <f>VLOOKUP(A35,'Dian Imptos'!$AE$4:$AF$83,2,1)</f>
        <v>18494860.570166998</v>
      </c>
      <c r="P35" s="8">
        <f t="shared" si="6"/>
        <v>0.14169614949185322</v>
      </c>
      <c r="Q35" s="4">
        <f>VLOOKUP(A35,Bloomberg!A:I,9,1)</f>
        <v>22854.74</v>
      </c>
      <c r="R35" s="8">
        <f t="shared" si="7"/>
        <v>9.710132982113269E-2</v>
      </c>
      <c r="S35" s="4">
        <f>VLOOKUP(A35,Bloomberg!A:K,11,1)</f>
        <v>-50404.86</v>
      </c>
      <c r="T35" s="8">
        <f t="shared" si="8"/>
        <v>-0.21415159111186641</v>
      </c>
      <c r="U35" s="7">
        <v>99.73</v>
      </c>
      <c r="V35" s="7">
        <v>308.42</v>
      </c>
      <c r="W35" s="3">
        <f t="shared" si="9"/>
        <v>0.36419428671317194</v>
      </c>
      <c r="X35" s="3">
        <f t="shared" si="10"/>
        <v>1.3604512832812565</v>
      </c>
      <c r="Y35" s="3">
        <f t="shared" si="11"/>
        <v>-0.87282210951603478</v>
      </c>
      <c r="Z35" s="3">
        <f t="shared" si="12"/>
        <v>0.97441653888985558</v>
      </c>
      <c r="AA35" s="3">
        <f t="shared" si="13"/>
        <v>1.0246857590815523</v>
      </c>
      <c r="AB35" s="3">
        <f t="shared" si="14"/>
        <v>0.57594675235992443</v>
      </c>
      <c r="AC35" s="3">
        <f t="shared" si="15"/>
        <v>-0.39104702872083813</v>
      </c>
      <c r="AD35" s="3">
        <f t="shared" si="16"/>
        <v>0.40815827689441508</v>
      </c>
      <c r="AE35" s="79">
        <f t="shared" si="17"/>
        <v>0.43049796987291294</v>
      </c>
      <c r="AF35" s="3">
        <f t="shared" si="18"/>
        <v>0.25313163008047046</v>
      </c>
      <c r="AG35" s="3">
        <f t="shared" si="19"/>
        <v>0.55103369805012758</v>
      </c>
      <c r="AH35" s="5">
        <f t="shared" si="20"/>
        <v>0.40208266406529902</v>
      </c>
      <c r="AI35" s="5">
        <f t="shared" si="21"/>
        <v>0.41629031696910601</v>
      </c>
      <c r="AJ35">
        <f>VLOOKUP(A35,[1]HISTORIA!$A$2:$N$897,11,1)</f>
        <v>0.10224278407501375</v>
      </c>
    </row>
    <row r="36" spans="1:36" x14ac:dyDescent="0.25">
      <c r="A36" s="2">
        <v>39721</v>
      </c>
      <c r="B36" s="6">
        <f>VLOOKUP(A36,Bloomberg!A:K,2,1)</f>
        <v>246.77</v>
      </c>
      <c r="C36" s="3">
        <f>VLOOKUP(A36,Bloomberg!A:K,3,1)</f>
        <v>-1651.89</v>
      </c>
      <c r="D36" s="8">
        <f t="shared" si="1"/>
        <v>-2.1156380435223082E-2</v>
      </c>
      <c r="E36" s="4">
        <f>VLOOKUP(A36,Bloomberg!A:K,4,1)</f>
        <v>45512</v>
      </c>
      <c r="F36" s="8">
        <f t="shared" si="2"/>
        <v>0.18443084653726141</v>
      </c>
      <c r="G36" s="3">
        <v>2174.62</v>
      </c>
      <c r="H36" s="4">
        <f>VLOOKUP(A36,'MinHacienda deuda'!A:D,4,1)/1000</f>
        <v>157761.09917573634</v>
      </c>
      <c r="I36" s="8">
        <f t="shared" si="3"/>
        <v>0.29398433154212528</v>
      </c>
      <c r="J36" s="3">
        <f>VLOOKUP(A36,'Banrep Bal Fiscal'!A:E,5,1)</f>
        <v>-2549.2697720621472</v>
      </c>
      <c r="K36" s="8">
        <f t="shared" si="4"/>
        <v>-1.9737328987712018E-2</v>
      </c>
      <c r="L36" s="3">
        <f>VLOOKUP(A36,Bloomberg!A:G,7,1)</f>
        <v>14084</v>
      </c>
      <c r="M36" s="4">
        <f>VLOOKUP(A36,'Banrep Bal Fiscal'!A:E,4,1)</f>
        <v>4705.3312030486049</v>
      </c>
      <c r="N36" s="8">
        <f t="shared" si="5"/>
        <v>2.5307811235654488E-2</v>
      </c>
      <c r="O36" s="3">
        <f>VLOOKUP(A36,'Dian Imptos'!$AE$4:$AF$83,2,1)</f>
        <v>17090518.359769002</v>
      </c>
      <c r="P36" s="8">
        <f t="shared" si="6"/>
        <v>0.12240118470302642</v>
      </c>
      <c r="Q36" s="4">
        <f>VLOOKUP(A36,Bloomberg!A:I,9,1)</f>
        <v>24094.03</v>
      </c>
      <c r="R36" s="8">
        <f t="shared" si="7"/>
        <v>9.7637597763099243E-2</v>
      </c>
      <c r="S36" s="4">
        <f>VLOOKUP(A36,Bloomberg!A:K,11,1)</f>
        <v>-51469.83</v>
      </c>
      <c r="T36" s="8">
        <f t="shared" si="8"/>
        <v>-0.20857409733760182</v>
      </c>
      <c r="U36" s="7">
        <v>100.92</v>
      </c>
      <c r="V36" s="7">
        <v>442.39</v>
      </c>
      <c r="W36" s="3">
        <f t="shared" si="9"/>
        <v>0.36783078003438457</v>
      </c>
      <c r="X36" s="3">
        <f t="shared" si="10"/>
        <v>1.4614115102965064</v>
      </c>
      <c r="Y36" s="3">
        <f t="shared" si="11"/>
        <v>-0.85011469079504698</v>
      </c>
      <c r="Z36" s="3">
        <f t="shared" si="12"/>
        <v>1.0330952773062037</v>
      </c>
      <c r="AA36" s="3">
        <f t="shared" si="13"/>
        <v>1.75789463669904</v>
      </c>
      <c r="AB36" s="3">
        <f t="shared" si="14"/>
        <v>1.0604042091737642</v>
      </c>
      <c r="AC36" s="3">
        <f t="shared" si="15"/>
        <v>0.42387697371521099</v>
      </c>
      <c r="AD36" s="3">
        <f t="shared" si="16"/>
        <v>-0.41981804806584833</v>
      </c>
      <c r="AE36" s="79">
        <f t="shared" si="17"/>
        <v>0.60432258104552672</v>
      </c>
      <c r="AF36" s="3">
        <f t="shared" si="18"/>
        <v>-1.1233936675024099</v>
      </c>
      <c r="AG36" s="3">
        <f t="shared" si="19"/>
        <v>-0.24115586139569103</v>
      </c>
      <c r="AH36" s="5">
        <f t="shared" si="20"/>
        <v>-0.68227476444905044</v>
      </c>
      <c r="AI36" s="5">
        <f t="shared" si="21"/>
        <v>-3.8976091701761861E-2</v>
      </c>
      <c r="AJ36">
        <f>VLOOKUP(A36,[1]HISTORIA!$A$2:$N$897,11,1)</f>
        <v>0.1212565140827333</v>
      </c>
    </row>
    <row r="37" spans="1:36" x14ac:dyDescent="0.25">
      <c r="A37" s="2">
        <v>39813</v>
      </c>
      <c r="B37" s="6">
        <f>VLOOKUP(A37,Bloomberg!A:K,2,1)</f>
        <v>244.58</v>
      </c>
      <c r="C37" s="3">
        <f>VLOOKUP(A37,Bloomberg!A:K,3,1)</f>
        <v>-2346.14</v>
      </c>
      <c r="D37" s="8">
        <f t="shared" si="1"/>
        <v>-2.6415283342873495E-2</v>
      </c>
      <c r="E37" s="4">
        <f>VLOOKUP(A37,Bloomberg!A:K,4,1)</f>
        <v>46440</v>
      </c>
      <c r="F37" s="8">
        <f t="shared" si="2"/>
        <v>0.18987652301905308</v>
      </c>
      <c r="G37" s="3">
        <v>2243.59</v>
      </c>
      <c r="H37" s="4">
        <f>VLOOKUP(A37,'MinHacienda deuda'!A:D,4,1)/1000</f>
        <v>163306.76886113221</v>
      </c>
      <c r="I37" s="8">
        <f t="shared" si="3"/>
        <v>0.2976046754297228</v>
      </c>
      <c r="J37" s="3">
        <f>VLOOKUP(A37,'Banrep Bal Fiscal'!A:E,5,1)</f>
        <v>-7248.9642887853233</v>
      </c>
      <c r="K37" s="8">
        <f t="shared" si="4"/>
        <v>-1.5140878432291569E-2</v>
      </c>
      <c r="L37" s="3">
        <f>VLOOKUP(A37,Bloomberg!A:G,7,1)</f>
        <v>13813</v>
      </c>
      <c r="M37" s="4">
        <f>VLOOKUP(A37,'Banrep Bal Fiscal'!A:E,4,1)</f>
        <v>3251.8653239588616</v>
      </c>
      <c r="N37" s="8">
        <f t="shared" si="5"/>
        <v>2.5792210190638733E-2</v>
      </c>
      <c r="O37" s="3">
        <f>VLOOKUP(A37,'Dian Imptos'!$AE$4:$AF$83,2,1)</f>
        <v>14545085.099413</v>
      </c>
      <c r="P37" s="8">
        <f t="shared" si="6"/>
        <v>0.12216310989348772</v>
      </c>
      <c r="Q37" s="4">
        <f>VLOOKUP(A37,Bloomberg!A:I,9,1)</f>
        <v>24041.02</v>
      </c>
      <c r="R37" s="8">
        <f t="shared" si="7"/>
        <v>9.8295118161746659E-2</v>
      </c>
      <c r="S37" s="4">
        <f>VLOOKUP(A37,Bloomberg!A:K,11,1)</f>
        <v>-53872.85</v>
      </c>
      <c r="T37" s="8">
        <f t="shared" si="8"/>
        <v>-0.22026678387439691</v>
      </c>
      <c r="U37" s="7">
        <v>102.42</v>
      </c>
      <c r="V37" s="7">
        <v>724.44</v>
      </c>
      <c r="W37" s="3">
        <f t="shared" si="9"/>
        <v>3.6438975456181168E-2</v>
      </c>
      <c r="X37" s="3">
        <f t="shared" si="10"/>
        <v>1.3957737255983513</v>
      </c>
      <c r="Y37" s="3">
        <f t="shared" si="11"/>
        <v>-0.82227302836986915</v>
      </c>
      <c r="Z37" s="3">
        <f t="shared" si="12"/>
        <v>0.91008086932196153</v>
      </c>
      <c r="AA37" s="3">
        <f t="shared" si="13"/>
        <v>1.686965116489046</v>
      </c>
      <c r="AB37" s="3">
        <f t="shared" si="14"/>
        <v>1.4999234314438881</v>
      </c>
      <c r="AC37" s="3">
        <f t="shared" si="15"/>
        <v>0.35260928424753496</v>
      </c>
      <c r="AD37" s="3">
        <f t="shared" si="16"/>
        <v>-0.43003420072665127</v>
      </c>
      <c r="AE37" s="79">
        <f t="shared" si="17"/>
        <v>0.57868552168255538</v>
      </c>
      <c r="AF37" s="3">
        <f t="shared" si="18"/>
        <v>-2.8585095888253718</v>
      </c>
      <c r="AG37" s="3">
        <f t="shared" si="19"/>
        <v>-1.908970038015033</v>
      </c>
      <c r="AH37" s="5">
        <f t="shared" si="20"/>
        <v>-2.3837398134202026</v>
      </c>
      <c r="AI37" s="5">
        <f t="shared" si="21"/>
        <v>-0.90252714586882354</v>
      </c>
      <c r="AJ37">
        <f>VLOOKUP(A37,[1]HISTORIA!$A$2:$N$897,11,1)</f>
        <v>0.18997953328040906</v>
      </c>
    </row>
    <row r="38" spans="1:36" x14ac:dyDescent="0.25">
      <c r="A38" s="2">
        <v>39903</v>
      </c>
      <c r="B38" s="6">
        <f>VLOOKUP(A38,Bloomberg!A:K,2,1)</f>
        <v>234.89</v>
      </c>
      <c r="C38" s="3">
        <f>VLOOKUP(A38,Bloomberg!A:K,3,1)</f>
        <v>-961.08</v>
      </c>
      <c r="D38" s="8">
        <f t="shared" si="1"/>
        <v>-2.5932734471454725E-2</v>
      </c>
      <c r="E38" s="4">
        <f>VLOOKUP(A38,Bloomberg!A:K,4,1)</f>
        <v>46748</v>
      </c>
      <c r="F38" s="8">
        <f t="shared" si="2"/>
        <v>0.19902081825535356</v>
      </c>
      <c r="G38" s="3">
        <v>2561.21</v>
      </c>
      <c r="H38" s="4">
        <f>VLOOKUP(A38,'MinHacienda deuda'!A:D,4,1)/1000</f>
        <v>180850.06645645652</v>
      </c>
      <c r="I38" s="8">
        <f t="shared" si="3"/>
        <v>0.30061382942175252</v>
      </c>
      <c r="J38" s="3">
        <f>VLOOKUP(A38,'Banrep Bal Fiscal'!A:E,5,1)</f>
        <v>-3731.3359106377638</v>
      </c>
      <c r="K38" s="8">
        <f t="shared" si="4"/>
        <v>-2.1869863948263513E-2</v>
      </c>
      <c r="L38" s="3">
        <f>VLOOKUP(A38,Bloomberg!A:G,7,1)</f>
        <v>13705</v>
      </c>
      <c r="M38" s="4">
        <f>VLOOKUP(A38,'Banrep Bal Fiscal'!A:E,4,1)</f>
        <v>2840.4984685128934</v>
      </c>
      <c r="N38" s="8">
        <f t="shared" si="5"/>
        <v>2.3492879759983074E-2</v>
      </c>
      <c r="O38" s="3">
        <f>VLOOKUP(A38,'Dian Imptos'!$AE$4:$AF$83,2,1)</f>
        <v>16030300.851430999</v>
      </c>
      <c r="P38" s="8">
        <f t="shared" si="6"/>
        <v>0.10997419728940012</v>
      </c>
      <c r="Q38" s="4">
        <f>VLOOKUP(A38,Bloomberg!A:I,9,1)</f>
        <v>23844.51</v>
      </c>
      <c r="R38" s="8">
        <f t="shared" si="7"/>
        <v>0.10151351696538806</v>
      </c>
      <c r="S38" s="4">
        <f>VLOOKUP(A38,Bloomberg!A:K,11,1)</f>
        <v>-54408.13</v>
      </c>
      <c r="T38" s="8">
        <f t="shared" si="8"/>
        <v>-0.23163238111456427</v>
      </c>
      <c r="U38" s="7">
        <v>103.54</v>
      </c>
      <c r="V38" s="7">
        <v>656.62</v>
      </c>
      <c r="W38" s="3">
        <f t="shared" si="9"/>
        <v>6.6846979578867635E-2</v>
      </c>
      <c r="X38" s="3">
        <f t="shared" si="10"/>
        <v>1.2855557785823031</v>
      </c>
      <c r="Y38" s="3">
        <f t="shared" si="11"/>
        <v>-0.68599501596917756</v>
      </c>
      <c r="Z38" s="3">
        <f t="shared" si="12"/>
        <v>0.79050764622333347</v>
      </c>
      <c r="AA38" s="3">
        <f t="shared" si="13"/>
        <v>1.6280099852862213</v>
      </c>
      <c r="AB38" s="3">
        <f t="shared" si="14"/>
        <v>0.85648814480532998</v>
      </c>
      <c r="AC38" s="3">
        <f t="shared" si="15"/>
        <v>0.69090061503885558</v>
      </c>
      <c r="AD38" s="3">
        <f t="shared" si="16"/>
        <v>-0.95307900405473867</v>
      </c>
      <c r="AE38" s="79">
        <f t="shared" si="17"/>
        <v>0.45990439118637438</v>
      </c>
      <c r="AF38" s="3">
        <f t="shared" si="18"/>
        <v>-4.1540628100798545</v>
      </c>
      <c r="AG38" s="3">
        <f t="shared" si="19"/>
        <v>-1.5079377477887475</v>
      </c>
      <c r="AH38" s="5">
        <f t="shared" si="20"/>
        <v>-2.831000278934301</v>
      </c>
      <c r="AI38" s="5">
        <f t="shared" si="21"/>
        <v>-1.1855479438739633</v>
      </c>
      <c r="AJ38">
        <f>VLOOKUP(A38,[1]HISTORIA!$A$2:$N$897,11,1)</f>
        <v>0.22873010605187172</v>
      </c>
    </row>
    <row r="39" spans="1:36" x14ac:dyDescent="0.25">
      <c r="A39" s="2">
        <v>39994</v>
      </c>
      <c r="B39" s="6">
        <f>VLOOKUP(A39,Bloomberg!A:K,2,1)</f>
        <v>224.28</v>
      </c>
      <c r="C39" s="3">
        <f>VLOOKUP(A39,Bloomberg!A:K,3,1)</f>
        <v>-807.77</v>
      </c>
      <c r="D39" s="8">
        <f t="shared" si="1"/>
        <v>-2.5712858926342067E-2</v>
      </c>
      <c r="E39" s="4">
        <f>VLOOKUP(A39,Bloomberg!A:K,4,1)</f>
        <v>46339</v>
      </c>
      <c r="F39" s="8">
        <f t="shared" si="2"/>
        <v>0.20661227037631533</v>
      </c>
      <c r="G39" s="3">
        <v>2158.67</v>
      </c>
      <c r="H39" s="4">
        <f>VLOOKUP(A39,'MinHacienda deuda'!A:D,4,1)/1000</f>
        <v>174965.83184506529</v>
      </c>
      <c r="I39" s="8">
        <f t="shared" si="3"/>
        <v>0.36139025914366685</v>
      </c>
      <c r="J39" s="3">
        <f>VLOOKUP(A39,'Banrep Bal Fiscal'!A:E,5,1)</f>
        <v>-1020.9220093854565</v>
      </c>
      <c r="K39" s="8">
        <f t="shared" si="4"/>
        <v>-3.0053902594485413E-2</v>
      </c>
      <c r="L39" s="3">
        <f>VLOOKUP(A39,Bloomberg!A:G,7,1)</f>
        <v>13578</v>
      </c>
      <c r="M39" s="4">
        <f>VLOOKUP(A39,'Banrep Bal Fiscal'!A:E,4,1)</f>
        <v>3486.2411893078056</v>
      </c>
      <c r="N39" s="8">
        <f t="shared" si="5"/>
        <v>2.9503334136677276E-2</v>
      </c>
      <c r="O39" s="3">
        <f>VLOOKUP(A39,'Dian Imptos'!$AE$4:$AF$83,2,1)</f>
        <v>20327719.604414001</v>
      </c>
      <c r="P39" s="8">
        <f t="shared" si="6"/>
        <v>0.14044018256391733</v>
      </c>
      <c r="Q39" s="4">
        <f>VLOOKUP(A39,Bloomberg!A:I,9,1)</f>
        <v>23728.98</v>
      </c>
      <c r="R39" s="8">
        <f t="shared" si="7"/>
        <v>0.10580069555912253</v>
      </c>
      <c r="S39" s="4">
        <f>VLOOKUP(A39,Bloomberg!A:K,11,1)</f>
        <v>-56167.12</v>
      </c>
      <c r="T39" s="8">
        <f t="shared" si="8"/>
        <v>-0.25043303014089535</v>
      </c>
      <c r="U39" s="7">
        <v>102.02</v>
      </c>
      <c r="V39" s="7">
        <v>432.98</v>
      </c>
      <c r="W39" s="3">
        <f t="shared" si="9"/>
        <v>8.0702522257075138E-2</v>
      </c>
      <c r="X39" s="3">
        <f t="shared" si="10"/>
        <v>1.1940545479219571</v>
      </c>
      <c r="Y39" s="3">
        <f t="shared" si="11"/>
        <v>-0.50446121198569127</v>
      </c>
      <c r="Z39" s="3">
        <f t="shared" si="12"/>
        <v>0.59271300746210753</v>
      </c>
      <c r="AA39" s="3">
        <f t="shared" si="13"/>
        <v>0.43728249251411933</v>
      </c>
      <c r="AB39" s="3">
        <f t="shared" si="14"/>
        <v>7.391858217309287E-2</v>
      </c>
      <c r="AC39" s="3">
        <f t="shared" si="15"/>
        <v>-0.19339360498440719</v>
      </c>
      <c r="AD39" s="3">
        <f t="shared" si="16"/>
        <v>0.35426282320246655</v>
      </c>
      <c r="AE39" s="79">
        <f t="shared" si="17"/>
        <v>0.25438489482009002</v>
      </c>
      <c r="AF39" s="3">
        <f t="shared" si="18"/>
        <v>-2.3958120098059084</v>
      </c>
      <c r="AG39" s="3">
        <f t="shared" si="19"/>
        <v>-0.18551277895644994</v>
      </c>
      <c r="AH39" s="5">
        <f t="shared" si="20"/>
        <v>-1.2906623943811792</v>
      </c>
      <c r="AI39" s="5">
        <f t="shared" si="21"/>
        <v>-0.51813874978054464</v>
      </c>
      <c r="AJ39">
        <f>VLOOKUP(A39,[1]HISTORIA!$A$2:$N$897,11,1)</f>
        <v>0.13350690500048623</v>
      </c>
    </row>
    <row r="40" spans="1:36" x14ac:dyDescent="0.25">
      <c r="A40" s="2">
        <v>40086</v>
      </c>
      <c r="B40" s="6">
        <f>VLOOKUP(A40,Bloomberg!A:K,2,1)</f>
        <v>222.71</v>
      </c>
      <c r="C40" s="3">
        <f>VLOOKUP(A40,Bloomberg!A:K,3,1)</f>
        <v>-1392.2</v>
      </c>
      <c r="D40" s="8">
        <f t="shared" si="1"/>
        <v>-2.4728076871267567E-2</v>
      </c>
      <c r="E40" s="4">
        <f>VLOOKUP(A40,Bloomberg!A:K,4,1)</f>
        <v>51378</v>
      </c>
      <c r="F40" s="8">
        <f t="shared" si="2"/>
        <v>0.23069462529747206</v>
      </c>
      <c r="G40" s="3">
        <v>1922</v>
      </c>
      <c r="H40" s="4">
        <f>VLOOKUP(A40,'MinHacienda deuda'!A:D,4,1)/1000</f>
        <v>170147.66410100737</v>
      </c>
      <c r="I40" s="8">
        <f t="shared" si="3"/>
        <v>0.39749611644819077</v>
      </c>
      <c r="J40" s="3">
        <f>VLOOKUP(A40,'Banrep Bal Fiscal'!A:E,5,1)</f>
        <v>-3793.8272992524344</v>
      </c>
      <c r="K40" s="8">
        <f t="shared" si="4"/>
        <v>-3.6900129494777903E-2</v>
      </c>
      <c r="L40" s="3">
        <f>VLOOKUP(A40,Bloomberg!A:G,7,1)</f>
        <v>13487</v>
      </c>
      <c r="M40" s="4">
        <f>VLOOKUP(A40,'Banrep Bal Fiscal'!A:E,4,1)</f>
        <v>5045.9683535263011</v>
      </c>
      <c r="N40" s="8">
        <f t="shared" si="5"/>
        <v>3.4165682709842313E-2</v>
      </c>
      <c r="O40" s="3">
        <f>VLOOKUP(A40,'Dian Imptos'!$AE$4:$AF$83,2,1)</f>
        <v>18386501.140691001</v>
      </c>
      <c r="P40" s="8">
        <f t="shared" si="6"/>
        <v>0.16187321593502393</v>
      </c>
      <c r="Q40" s="4">
        <f>VLOOKUP(A40,Bloomberg!A:I,9,1)</f>
        <v>25129.14</v>
      </c>
      <c r="R40" s="8">
        <f t="shared" si="7"/>
        <v>0.11283346055408378</v>
      </c>
      <c r="S40" s="4">
        <f>VLOOKUP(A40,Bloomberg!A:K,11,1)</f>
        <v>-57929.37</v>
      </c>
      <c r="T40" s="8">
        <f t="shared" si="8"/>
        <v>-0.26011122087018995</v>
      </c>
      <c r="U40" s="7">
        <v>100.72</v>
      </c>
      <c r="V40" s="7">
        <v>337.04</v>
      </c>
      <c r="W40" s="3">
        <f t="shared" si="9"/>
        <v>0.14275894506583495</v>
      </c>
      <c r="X40" s="3">
        <f t="shared" si="10"/>
        <v>0.90378529806388019</v>
      </c>
      <c r="Y40" s="3">
        <f t="shared" si="11"/>
        <v>-0.20666988975735176</v>
      </c>
      <c r="Z40" s="3">
        <f t="shared" si="12"/>
        <v>0.49089236092580851</v>
      </c>
      <c r="AA40" s="3">
        <f t="shared" si="13"/>
        <v>-0.27010089837139745</v>
      </c>
      <c r="AB40" s="3">
        <f t="shared" si="14"/>
        <v>-0.58072749449423433</v>
      </c>
      <c r="AC40" s="3">
        <f t="shared" si="15"/>
        <v>-0.87934638602043413</v>
      </c>
      <c r="AD40" s="3">
        <f t="shared" si="16"/>
        <v>1.2739869272669528</v>
      </c>
      <c r="AE40" s="79">
        <f t="shared" si="17"/>
        <v>0.10932235783488234</v>
      </c>
      <c r="AF40" s="3">
        <f t="shared" si="18"/>
        <v>-0.8920448779926784</v>
      </c>
      <c r="AG40" s="3">
        <f t="shared" si="19"/>
        <v>0.38179830810208443</v>
      </c>
      <c r="AH40" s="5">
        <f t="shared" si="20"/>
        <v>-0.25512328494529701</v>
      </c>
      <c r="AI40" s="5">
        <f t="shared" si="21"/>
        <v>-7.2900463555207337E-2</v>
      </c>
      <c r="AJ40">
        <f>VLOOKUP(A40,[1]HISTORIA!$A$2:$N$897,11,1)</f>
        <v>0.10175013576596925</v>
      </c>
    </row>
    <row r="41" spans="1:36" x14ac:dyDescent="0.25">
      <c r="A41" s="2">
        <v>40178</v>
      </c>
      <c r="B41" s="6">
        <f>VLOOKUP(A41,Bloomberg!A:K,2,1)</f>
        <v>235.06</v>
      </c>
      <c r="C41" s="3">
        <f>VLOOKUP(A41,Bloomberg!A:K,3,1)</f>
        <v>-1488.16</v>
      </c>
      <c r="D41" s="8">
        <f t="shared" si="1"/>
        <v>-1.9778822428316176E-2</v>
      </c>
      <c r="E41" s="4">
        <f>VLOOKUP(A41,Bloomberg!A:K,4,1)</f>
        <v>53779</v>
      </c>
      <c r="F41" s="8">
        <f t="shared" si="2"/>
        <v>0.22878839445248023</v>
      </c>
      <c r="G41" s="3">
        <v>2044.23</v>
      </c>
      <c r="H41" s="4">
        <f>VLOOKUP(A41,'MinHacienda deuda'!A:D,4,1)/1000</f>
        <v>185334.1693391412</v>
      </c>
      <c r="I41" s="8">
        <f t="shared" si="3"/>
        <v>0.38569766227373592</v>
      </c>
      <c r="J41" s="3">
        <f>VLOOKUP(A41,'Banrep Bal Fiscal'!A:E,5,1)</f>
        <v>-10363.567877257687</v>
      </c>
      <c r="K41" s="8">
        <f t="shared" si="4"/>
        <v>-3.9352748711944649E-2</v>
      </c>
      <c r="L41" s="3">
        <f>VLOOKUP(A41,Bloomberg!A:G,7,1)</f>
        <v>13846</v>
      </c>
      <c r="M41" s="4">
        <f>VLOOKUP(A41,'Banrep Bal Fiscal'!A:E,4,1)</f>
        <v>3346.3280160841255</v>
      </c>
      <c r="N41" s="8">
        <f t="shared" si="5"/>
        <v>3.0631684416027007E-2</v>
      </c>
      <c r="O41" s="3">
        <f>VLOOKUP(A41,'Dian Imptos'!$AE$4:$AF$83,2,1)</f>
        <v>14166259.798939001</v>
      </c>
      <c r="P41" s="8">
        <f t="shared" si="6"/>
        <v>0.14340975214913021</v>
      </c>
      <c r="Q41" s="4">
        <f>VLOOKUP(A41,Bloomberg!A:I,9,1)</f>
        <v>25364.95</v>
      </c>
      <c r="R41" s="8">
        <f t="shared" si="7"/>
        <v>0.10790840636433251</v>
      </c>
      <c r="S41" s="4">
        <f>VLOOKUP(A41,Bloomberg!A:K,11,1)</f>
        <v>-59297.17</v>
      </c>
      <c r="T41" s="8">
        <f t="shared" si="8"/>
        <v>-0.25226397515527949</v>
      </c>
      <c r="U41" s="7">
        <v>100.54</v>
      </c>
      <c r="V41" s="7">
        <v>294.43</v>
      </c>
      <c r="W41" s="3">
        <f t="shared" si="9"/>
        <v>0.45463813165061634</v>
      </c>
      <c r="X41" s="3">
        <f t="shared" si="10"/>
        <v>0.92676146460754361</v>
      </c>
      <c r="Y41" s="3">
        <f t="shared" si="11"/>
        <v>-0.4152135280366136</v>
      </c>
      <c r="Z41" s="3">
        <f t="shared" si="12"/>
        <v>0.57345031566861837</v>
      </c>
      <c r="AA41" s="3">
        <f t="shared" si="13"/>
        <v>-3.8946422499485975E-2</v>
      </c>
      <c r="AB41" s="3">
        <f t="shared" si="14"/>
        <v>-0.8152504764901285</v>
      </c>
      <c r="AC41" s="3">
        <f t="shared" si="15"/>
        <v>-0.35940328872139538</v>
      </c>
      <c r="AD41" s="3">
        <f t="shared" si="16"/>
        <v>0.48169157670307539</v>
      </c>
      <c r="AE41" s="79">
        <f t="shared" si="17"/>
        <v>0.10096597161027879</v>
      </c>
      <c r="AF41" s="3">
        <f t="shared" si="18"/>
        <v>-0.68383096743393146</v>
      </c>
      <c r="AG41" s="3">
        <f t="shared" si="19"/>
        <v>0.63375917343004107</v>
      </c>
      <c r="AH41" s="5">
        <f t="shared" si="20"/>
        <v>-2.5035897001945195E-2</v>
      </c>
      <c r="AI41" s="5">
        <f t="shared" si="21"/>
        <v>3.7965037304166796E-2</v>
      </c>
      <c r="AJ41">
        <f>VLOOKUP(A41,[1]HISTORIA!$A$2:$N$897,11,1)</f>
        <v>9.0780142233192085E-2</v>
      </c>
    </row>
    <row r="42" spans="1:36" x14ac:dyDescent="0.25">
      <c r="A42" s="2">
        <v>40268</v>
      </c>
      <c r="B42" s="6">
        <f>VLOOKUP(A42,Bloomberg!A:K,2,1)</f>
        <v>252.21</v>
      </c>
      <c r="C42" s="3">
        <f>VLOOKUP(A42,Bloomberg!A:K,3,1)</f>
        <v>-1322.32</v>
      </c>
      <c r="D42" s="8">
        <f t="shared" si="1"/>
        <v>-1.9866182942785773E-2</v>
      </c>
      <c r="E42" s="4">
        <f>VLOOKUP(A42,Bloomberg!A:K,4,1)</f>
        <v>53959</v>
      </c>
      <c r="F42" s="8">
        <f t="shared" si="2"/>
        <v>0.21394472859918323</v>
      </c>
      <c r="G42" s="3">
        <v>1928.59</v>
      </c>
      <c r="H42" s="4">
        <f>VLOOKUP(A42,'MinHacienda deuda'!A:D,4,1)/1000</f>
        <v>184742.19885447164</v>
      </c>
      <c r="I42" s="8">
        <f t="shared" si="3"/>
        <v>0.37980781421377385</v>
      </c>
      <c r="J42" s="3">
        <f>VLOOKUP(A42,'Banrep Bal Fiscal'!A:E,5,1)</f>
        <v>-2319.8150203151863</v>
      </c>
      <c r="K42" s="8">
        <f t="shared" si="4"/>
        <v>-3.5974062164864658E-2</v>
      </c>
      <c r="L42" s="3">
        <f>VLOOKUP(A42,Bloomberg!A:G,7,1)</f>
        <v>14070</v>
      </c>
      <c r="M42" s="4">
        <f>VLOOKUP(A42,'Banrep Bal Fiscal'!A:E,4,1)</f>
        <v>2526.4324712019129</v>
      </c>
      <c r="N42" s="8">
        <f t="shared" si="5"/>
        <v>2.9614891534687528E-2</v>
      </c>
      <c r="O42" s="3">
        <f>VLOOKUP(A42,'Dian Imptos'!$AE$4:$AF$83,2,1)</f>
        <v>17331781.099878002</v>
      </c>
      <c r="P42" s="8">
        <f t="shared" si="6"/>
        <v>0.14434799299422829</v>
      </c>
      <c r="Q42" s="4">
        <f>VLOOKUP(A42,Bloomberg!A:I,9,1)</f>
        <v>25513.18</v>
      </c>
      <c r="R42" s="8">
        <f t="shared" si="7"/>
        <v>0.10115847904524009</v>
      </c>
      <c r="S42" s="4">
        <f>VLOOKUP(A42,Bloomberg!A:K,11,1)</f>
        <v>-60719.18</v>
      </c>
      <c r="T42" s="8">
        <f t="shared" si="8"/>
        <v>-0.24074850323143412</v>
      </c>
      <c r="U42" s="7">
        <v>100.42</v>
      </c>
      <c r="V42" s="7">
        <v>261.33</v>
      </c>
      <c r="W42" s="3">
        <f t="shared" si="9"/>
        <v>0.44913307497865457</v>
      </c>
      <c r="X42" s="3">
        <f t="shared" si="10"/>
        <v>1.1056750204656229</v>
      </c>
      <c r="Y42" s="3">
        <f t="shared" si="11"/>
        <v>-0.70102853575233759</v>
      </c>
      <c r="Z42" s="3">
        <f t="shared" si="12"/>
        <v>0.69460031459429494</v>
      </c>
      <c r="AA42" s="3">
        <f t="shared" si="13"/>
        <v>7.6447062200693611E-2</v>
      </c>
      <c r="AB42" s="3">
        <f t="shared" si="14"/>
        <v>-0.49217560261469517</v>
      </c>
      <c r="AC42" s="3">
        <f t="shared" si="15"/>
        <v>-0.20980660075454696</v>
      </c>
      <c r="AD42" s="3">
        <f t="shared" si="16"/>
        <v>0.52195292028955187</v>
      </c>
      <c r="AE42" s="79">
        <f t="shared" si="17"/>
        <v>0.1805997066759048</v>
      </c>
      <c r="AF42" s="3">
        <f t="shared" si="18"/>
        <v>-0.54502169372808928</v>
      </c>
      <c r="AG42" s="3">
        <f t="shared" si="19"/>
        <v>0.82948563769559769</v>
      </c>
      <c r="AH42" s="5">
        <f t="shared" si="20"/>
        <v>0.1422319719837542</v>
      </c>
      <c r="AI42" s="5">
        <f t="shared" si="21"/>
        <v>0.1614158393298295</v>
      </c>
      <c r="AJ42">
        <f>VLOOKUP(A42,[1]HISTORIA!$A$2:$N$897,11,1)</f>
        <v>9.7065073565595572E-2</v>
      </c>
    </row>
    <row r="43" spans="1:36" x14ac:dyDescent="0.25">
      <c r="A43" s="2">
        <v>40359</v>
      </c>
      <c r="B43" s="6">
        <f>VLOOKUP(A43,Bloomberg!A:K,2,1)</f>
        <v>265.44</v>
      </c>
      <c r="C43" s="3">
        <f>VLOOKUP(A43,Bloomberg!A:K,3,1)</f>
        <v>-1416</v>
      </c>
      <c r="D43" s="8">
        <f t="shared" si="1"/>
        <v>-2.1167420132610006E-2</v>
      </c>
      <c r="E43" s="4">
        <f>VLOOKUP(A43,Bloomberg!A:K,4,1)</f>
        <v>55825</v>
      </c>
      <c r="F43" s="8">
        <f t="shared" si="2"/>
        <v>0.21031118143459915</v>
      </c>
      <c r="G43" s="3">
        <v>1916.46</v>
      </c>
      <c r="H43" s="4">
        <f>VLOOKUP(A43,'MinHacienda deuda'!A:D,4,1)/1000</f>
        <v>188694.17733112408</v>
      </c>
      <c r="I43" s="8">
        <f t="shared" si="3"/>
        <v>0.37093035159992921</v>
      </c>
      <c r="J43" s="3">
        <f>VLOOKUP(A43,'Banrep Bal Fiscal'!A:E,5,1)</f>
        <v>-4613.2115113631871</v>
      </c>
      <c r="K43" s="8">
        <f t="shared" si="4"/>
        <v>-4.1459029898315597E-2</v>
      </c>
      <c r="L43" s="3">
        <f>VLOOKUP(A43,Bloomberg!A:G,7,1)</f>
        <v>14383</v>
      </c>
      <c r="M43" s="4">
        <f>VLOOKUP(A43,'Banrep Bal Fiscal'!A:E,4,1)</f>
        <v>4119.0340415744349</v>
      </c>
      <c r="N43" s="8">
        <f t="shared" si="5"/>
        <v>2.9560862725783944E-2</v>
      </c>
      <c r="O43" s="3">
        <f>VLOOKUP(A43,'Dian Imptos'!$AE$4:$AF$83,2,1)</f>
        <v>18195177.496668</v>
      </c>
      <c r="P43" s="8">
        <f t="shared" si="6"/>
        <v>0.1338294305714807</v>
      </c>
      <c r="Q43" s="4">
        <f>VLOOKUP(A43,Bloomberg!A:I,9,1)</f>
        <v>26411.68</v>
      </c>
      <c r="R43" s="8">
        <f t="shared" si="7"/>
        <v>9.9501506931886682E-2</v>
      </c>
      <c r="S43" s="4">
        <f>VLOOKUP(A43,Bloomberg!A:K,11,1)</f>
        <v>-62633.57</v>
      </c>
      <c r="T43" s="8">
        <f t="shared" si="8"/>
        <v>-0.23596130952380953</v>
      </c>
      <c r="U43" s="7">
        <v>101.1</v>
      </c>
      <c r="V43" s="7">
        <v>358.23</v>
      </c>
      <c r="W43" s="3">
        <f t="shared" si="9"/>
        <v>0.36713510922560666</v>
      </c>
      <c r="X43" s="3">
        <f t="shared" si="10"/>
        <v>1.1494708624105145</v>
      </c>
      <c r="Y43" s="3">
        <f t="shared" si="11"/>
        <v>-0.77119040194359012</v>
      </c>
      <c r="Z43" s="3">
        <f t="shared" si="12"/>
        <v>0.74496459982473962</v>
      </c>
      <c r="AA43" s="3">
        <f t="shared" si="13"/>
        <v>0.25037367896195789</v>
      </c>
      <c r="AB43" s="3">
        <f t="shared" si="14"/>
        <v>-1.0166561171587185</v>
      </c>
      <c r="AC43" s="3">
        <f t="shared" si="15"/>
        <v>-0.20185755723240667</v>
      </c>
      <c r="AD43" s="3">
        <f t="shared" si="16"/>
        <v>7.058538715495391E-2</v>
      </c>
      <c r="AE43" s="79">
        <f t="shared" si="17"/>
        <v>7.4103195155382148E-2</v>
      </c>
      <c r="AF43" s="3">
        <f t="shared" si="18"/>
        <v>-1.3316075780611567</v>
      </c>
      <c r="AG43" s="3">
        <f t="shared" si="19"/>
        <v>0.25649789185473876</v>
      </c>
      <c r="AH43" s="5">
        <f t="shared" si="20"/>
        <v>-0.537554843103209</v>
      </c>
      <c r="AI43" s="5">
        <f t="shared" si="21"/>
        <v>-0.23172582397391342</v>
      </c>
      <c r="AJ43">
        <f>VLOOKUP(A43,[1]HISTORIA!$A$2:$N$897,11,1)</f>
        <v>9.4892688471857944E-2</v>
      </c>
    </row>
    <row r="44" spans="1:36" x14ac:dyDescent="0.25">
      <c r="A44" s="2">
        <v>40451</v>
      </c>
      <c r="B44" s="6">
        <f>VLOOKUP(A44,Bloomberg!A:K,2,1)</f>
        <v>277.02999999999997</v>
      </c>
      <c r="C44" s="3">
        <f>VLOOKUP(A44,Bloomberg!A:K,3,1)</f>
        <v>-3299.02</v>
      </c>
      <c r="D44" s="8">
        <f t="shared" si="1"/>
        <v>-2.7164927986138687E-2</v>
      </c>
      <c r="E44" s="4">
        <f>VLOOKUP(A44,Bloomberg!A:K,4,1)</f>
        <v>61946</v>
      </c>
      <c r="F44" s="8">
        <f t="shared" si="2"/>
        <v>0.22360755152871531</v>
      </c>
      <c r="G44" s="3">
        <v>1799.89</v>
      </c>
      <c r="H44" s="4">
        <f>VLOOKUP(A44,'MinHacienda deuda'!A:D,4,1)/1000</f>
        <v>189520.81901062076</v>
      </c>
      <c r="I44" s="8">
        <f t="shared" si="3"/>
        <v>0.38008799998851073</v>
      </c>
      <c r="J44" s="3">
        <f>VLOOKUP(A44,'Banrep Bal Fiscal'!A:E,5,1)</f>
        <v>-1902.3131288397835</v>
      </c>
      <c r="K44" s="8">
        <f t="shared" si="4"/>
        <v>-3.8503814019443541E-2</v>
      </c>
      <c r="L44" s="3">
        <f>VLOOKUP(A44,Bloomberg!A:G,7,1)</f>
        <v>14603</v>
      </c>
      <c r="M44" s="4">
        <f>VLOOKUP(A44,'Banrep Bal Fiscal'!A:E,4,1)</f>
        <v>4790.778762949014</v>
      </c>
      <c r="N44" s="8">
        <f t="shared" si="5"/>
        <v>2.9646762537748277E-2</v>
      </c>
      <c r="O44" s="3">
        <f>VLOOKUP(A44,'Dian Imptos'!$AE$4:$AF$83,2,1)</f>
        <v>19090442.445038002</v>
      </c>
      <c r="P44" s="8">
        <f t="shared" si="6"/>
        <v>0.13794708263316088</v>
      </c>
      <c r="Q44" s="4">
        <f>VLOOKUP(A44,Bloomberg!A:I,9,1)</f>
        <v>27296.44</v>
      </c>
      <c r="R44" s="8">
        <f t="shared" si="7"/>
        <v>9.853243331047179E-2</v>
      </c>
      <c r="S44" s="4">
        <f>VLOOKUP(A44,Bloomberg!A:K,11,1)</f>
        <v>-66830.460000000006</v>
      </c>
      <c r="T44" s="8">
        <f t="shared" si="8"/>
        <v>-0.24123907158069527</v>
      </c>
      <c r="U44" s="7">
        <v>100.14</v>
      </c>
      <c r="V44" s="7">
        <v>304.52</v>
      </c>
      <c r="W44" s="3">
        <f t="shared" si="9"/>
        <v>-1.0800172230427856E-2</v>
      </c>
      <c r="X44" s="3">
        <f t="shared" si="10"/>
        <v>0.98920715955877203</v>
      </c>
      <c r="Y44" s="3">
        <f t="shared" si="11"/>
        <v>-0.81222429334540791</v>
      </c>
      <c r="Z44" s="3">
        <f t="shared" si="12"/>
        <v>0.68943922737364094</v>
      </c>
      <c r="AA44" s="3">
        <f t="shared" si="13"/>
        <v>7.0957682410051653E-2</v>
      </c>
      <c r="AB44" s="3">
        <f t="shared" si="14"/>
        <v>-0.73407411849228144</v>
      </c>
      <c r="AC44" s="3">
        <f t="shared" si="15"/>
        <v>-0.21449565453095462</v>
      </c>
      <c r="AD44" s="3">
        <f t="shared" si="16"/>
        <v>0.24728010822898566</v>
      </c>
      <c r="AE44" s="79">
        <f t="shared" si="17"/>
        <v>2.8161242371547306E-2</v>
      </c>
      <c r="AF44" s="3">
        <f t="shared" si="18"/>
        <v>-0.22113338841446847</v>
      </c>
      <c r="AG44" s="3">
        <f t="shared" si="19"/>
        <v>0.57409512435332022</v>
      </c>
      <c r="AH44" s="5">
        <f t="shared" si="20"/>
        <v>0.17648086796942586</v>
      </c>
      <c r="AI44" s="5">
        <f t="shared" si="21"/>
        <v>0.10232105517048658</v>
      </c>
      <c r="AJ44">
        <f>VLOOKUP(A44,[1]HISTORIA!$A$2:$N$897,11,1)</f>
        <v>7.9204880076213402E-2</v>
      </c>
    </row>
    <row r="45" spans="1:36" x14ac:dyDescent="0.25">
      <c r="A45" s="2">
        <v>40543</v>
      </c>
      <c r="B45" s="6">
        <f>VLOOKUP(A45,Bloomberg!A:K,2,1)</f>
        <v>287</v>
      </c>
      <c r="C45" s="3">
        <f>VLOOKUP(A45,Bloomberg!A:K,3,1)</f>
        <v>-2695.05</v>
      </c>
      <c r="D45" s="8">
        <f t="shared" si="1"/>
        <v>-3.0426445993031358E-2</v>
      </c>
      <c r="E45" s="4">
        <f>VLOOKUP(A45,Bloomberg!A:K,4,1)</f>
        <v>64792</v>
      </c>
      <c r="F45" s="8">
        <f t="shared" si="2"/>
        <v>0.22575609756097562</v>
      </c>
      <c r="G45" s="3">
        <v>1913.98</v>
      </c>
      <c r="H45" s="4">
        <f>VLOOKUP(A45,'MinHacienda deuda'!A:D,4,1)/1000</f>
        <v>202840.28600253855</v>
      </c>
      <c r="I45" s="8">
        <f t="shared" si="3"/>
        <v>0.36926225896093878</v>
      </c>
      <c r="J45" s="3">
        <f>VLOOKUP(A45,'Banrep Bal Fiscal'!A:E,5,1)</f>
        <v>-10432.927300005667</v>
      </c>
      <c r="K45" s="8">
        <f t="shared" si="4"/>
        <v>-3.5077074304738484E-2</v>
      </c>
      <c r="L45" s="3">
        <f>VLOOKUP(A45,Bloomberg!A:G,7,1)</f>
        <v>14950</v>
      </c>
      <c r="M45" s="4">
        <f>VLOOKUP(A45,'Banrep Bal Fiscal'!A:E,4,1)</f>
        <v>2806.8630857073522</v>
      </c>
      <c r="N45" s="8">
        <f t="shared" si="5"/>
        <v>2.5928983200616557E-2</v>
      </c>
      <c r="O45" s="3">
        <f>VLOOKUP(A45,'Dian Imptos'!$AE$4:$AF$83,2,1)</f>
        <v>15572791.733992999</v>
      </c>
      <c r="P45" s="8">
        <f t="shared" si="6"/>
        <v>0.12777831096574649</v>
      </c>
      <c r="Q45" s="4">
        <f>VLOOKUP(A45,Bloomberg!A:I,9,1)</f>
        <v>28463.55</v>
      </c>
      <c r="R45" s="8">
        <f t="shared" si="7"/>
        <v>9.9176132404181175E-2</v>
      </c>
      <c r="S45" s="4">
        <f>VLOOKUP(A45,Bloomberg!A:K,11,1)</f>
        <v>-69477.11</v>
      </c>
      <c r="T45" s="8">
        <f t="shared" si="8"/>
        <v>-0.24208052264808361</v>
      </c>
      <c r="U45" s="7">
        <v>99.85</v>
      </c>
      <c r="V45" s="7">
        <v>288.52</v>
      </c>
      <c r="W45" s="3">
        <f t="shared" si="9"/>
        <v>-0.2163259932901988</v>
      </c>
      <c r="X45" s="3">
        <f t="shared" si="10"/>
        <v>0.96331032151649842</v>
      </c>
      <c r="Y45" s="3">
        <f t="shared" si="11"/>
        <v>-0.78496787224073006</v>
      </c>
      <c r="Z45" s="3">
        <f t="shared" si="12"/>
        <v>0.68058663352561866</v>
      </c>
      <c r="AA45" s="3">
        <f t="shared" si="13"/>
        <v>0.2830548314222921</v>
      </c>
      <c r="AB45" s="3">
        <f t="shared" si="14"/>
        <v>-0.40640433151867972</v>
      </c>
      <c r="AC45" s="3">
        <f t="shared" si="15"/>
        <v>0.33248641589209865</v>
      </c>
      <c r="AD45" s="3">
        <f t="shared" si="16"/>
        <v>-0.18907737086946455</v>
      </c>
      <c r="AE45" s="79">
        <f t="shared" si="17"/>
        <v>8.2832829304679348E-2</v>
      </c>
      <c r="AF45" s="3">
        <f t="shared" si="18"/>
        <v>0.11432235637464468</v>
      </c>
      <c r="AG45" s="3">
        <f t="shared" si="19"/>
        <v>0.66870610405872521</v>
      </c>
      <c r="AH45" s="5">
        <f t="shared" si="20"/>
        <v>0.39151423021668497</v>
      </c>
      <c r="AI45" s="5">
        <f t="shared" si="21"/>
        <v>0.23717352976068215</v>
      </c>
      <c r="AJ45">
        <f>VLOOKUP(A45,[1]HISTORIA!$A$2:$N$897,11,1)</f>
        <v>7.2657447260529806E-2</v>
      </c>
    </row>
    <row r="46" spans="1:36" x14ac:dyDescent="0.25">
      <c r="A46" s="2">
        <v>40633</v>
      </c>
      <c r="B46" s="6">
        <f>VLOOKUP(A46,Bloomberg!A:K,2,1)</f>
        <v>298.27</v>
      </c>
      <c r="C46" s="3">
        <f>VLOOKUP(A46,Bloomberg!A:K,3,1)</f>
        <v>-2000.03</v>
      </c>
      <c r="D46" s="8">
        <f t="shared" si="1"/>
        <v>-3.1548932175545649E-2</v>
      </c>
      <c r="E46" s="4">
        <f>VLOOKUP(A46,Bloomberg!A:K,4,1)</f>
        <v>67886</v>
      </c>
      <c r="F46" s="8">
        <f t="shared" si="2"/>
        <v>0.22759915512790424</v>
      </c>
      <c r="G46" s="3">
        <v>1879.47</v>
      </c>
      <c r="H46" s="4">
        <f>VLOOKUP(A46,'MinHacienda deuda'!A:D,4,1)/1000</f>
        <v>200291.03177011901</v>
      </c>
      <c r="I46" s="8">
        <f t="shared" si="3"/>
        <v>0.35728643817263472</v>
      </c>
      <c r="J46" s="3">
        <f>VLOOKUP(A46,'Banrep Bal Fiscal'!A:E,5,1)</f>
        <v>863.81258638680174</v>
      </c>
      <c r="K46" s="8">
        <f t="shared" si="4"/>
        <v>-2.8692365570387703E-2</v>
      </c>
      <c r="L46" s="3">
        <f>VLOOKUP(A46,Bloomberg!A:G,7,1)</f>
        <v>15425</v>
      </c>
      <c r="M46" s="4">
        <f>VLOOKUP(A46,'Banrep Bal Fiscal'!A:E,4,1)</f>
        <v>2262.5947506166985</v>
      </c>
      <c r="N46" s="8">
        <f t="shared" si="5"/>
        <v>2.4936732171074779E-2</v>
      </c>
      <c r="O46" s="3">
        <f>VLOOKUP(A46,'Dian Imptos'!$AE$4:$AF$83,2,1)</f>
        <v>19327584.642101001</v>
      </c>
      <c r="P46" s="8">
        <f t="shared" si="6"/>
        <v>0.12876800964274329</v>
      </c>
      <c r="Q46" s="4">
        <f>VLOOKUP(A46,Bloomberg!A:I,9,1)</f>
        <v>29858.61</v>
      </c>
      <c r="R46" s="8">
        <f t="shared" si="7"/>
        <v>0.10010597780534417</v>
      </c>
      <c r="S46" s="4">
        <f>VLOOKUP(A46,Bloomberg!A:K,11,1)</f>
        <v>-71577.509999999995</v>
      </c>
      <c r="T46" s="8">
        <f t="shared" si="8"/>
        <v>-0.23997555905723</v>
      </c>
      <c r="U46" s="7">
        <v>99.54</v>
      </c>
      <c r="V46" s="7">
        <v>298.81</v>
      </c>
      <c r="W46" s="3">
        <f t="shared" si="9"/>
        <v>-0.28705989505065266</v>
      </c>
      <c r="X46" s="3">
        <f t="shared" si="10"/>
        <v>0.94109559462832215</v>
      </c>
      <c r="Y46" s="3">
        <f t="shared" si="11"/>
        <v>-0.74559503784648296</v>
      </c>
      <c r="Z46" s="3">
        <f t="shared" si="12"/>
        <v>0.7027321728883984</v>
      </c>
      <c r="AA46" s="3">
        <f t="shared" si="13"/>
        <v>0.51768426139033064</v>
      </c>
      <c r="AB46" s="3">
        <f t="shared" si="14"/>
        <v>0.2041107134074219</v>
      </c>
      <c r="AC46" s="3">
        <f t="shared" si="15"/>
        <v>0.47847235892466622</v>
      </c>
      <c r="AD46" s="3">
        <f t="shared" si="16"/>
        <v>-0.14660789334689514</v>
      </c>
      <c r="AE46" s="79">
        <f t="shared" si="17"/>
        <v>0.20810403437438857</v>
      </c>
      <c r="AF46" s="3">
        <f t="shared" si="18"/>
        <v>0.47291298011470961</v>
      </c>
      <c r="AG46" s="3">
        <f t="shared" si="19"/>
        <v>0.60785941773568652</v>
      </c>
      <c r="AH46" s="5">
        <f t="shared" si="20"/>
        <v>0.54038619892519812</v>
      </c>
      <c r="AI46" s="5">
        <f t="shared" si="21"/>
        <v>0.37424511664979332</v>
      </c>
      <c r="AJ46">
        <f>VLOOKUP(A46,[1]HISTORIA!$A$2:$N$897,11,1)</f>
        <v>7.3468782781746955E-2</v>
      </c>
    </row>
    <row r="47" spans="1:36" x14ac:dyDescent="0.25">
      <c r="A47" s="2">
        <v>40724</v>
      </c>
      <c r="B47" s="6">
        <f>VLOOKUP(A47,Bloomberg!A:K,2,1)</f>
        <v>314.14</v>
      </c>
      <c r="C47" s="3">
        <f>VLOOKUP(A47,Bloomberg!A:K,3,1)</f>
        <v>-1808.32</v>
      </c>
      <c r="D47" s="8">
        <f t="shared" si="1"/>
        <v>-3.120398548417903E-2</v>
      </c>
      <c r="E47" s="4">
        <f>VLOOKUP(A47,Bloomberg!A:K,4,1)</f>
        <v>68930</v>
      </c>
      <c r="F47" s="8">
        <f t="shared" si="2"/>
        <v>0.21942446043165467</v>
      </c>
      <c r="G47" s="3">
        <v>1780.16</v>
      </c>
      <c r="H47" s="4">
        <f>VLOOKUP(A47,'MinHacienda deuda'!A:D,4,1)/1000</f>
        <v>195493.82305754552</v>
      </c>
      <c r="I47" s="8">
        <f t="shared" si="3"/>
        <v>0.34958336789378797</v>
      </c>
      <c r="J47" s="3">
        <f>VLOOKUP(A47,'Banrep Bal Fiscal'!A:E,5,1)</f>
        <v>3122.5946805870071</v>
      </c>
      <c r="K47" s="8">
        <f t="shared" si="4"/>
        <v>-1.4929439554984346E-2</v>
      </c>
      <c r="L47" s="3">
        <f>VLOOKUP(A47,Bloomberg!A:G,7,1)</f>
        <v>15883</v>
      </c>
      <c r="M47" s="4">
        <f>VLOOKUP(A47,'Banrep Bal Fiscal'!A:E,4,1)</f>
        <v>4873.902540071781</v>
      </c>
      <c r="N47" s="8">
        <f t="shared" si="5"/>
        <v>2.6347686606096286E-2</v>
      </c>
      <c r="O47" s="3">
        <f>VLOOKUP(A47,'Dian Imptos'!$AE$4:$AF$83,2,1)</f>
        <v>27858608.750202999</v>
      </c>
      <c r="P47" s="8">
        <f t="shared" si="6"/>
        <v>0.14636369632069338</v>
      </c>
      <c r="Q47" s="4">
        <f>VLOOKUP(A47,Bloomberg!A:I,9,1)</f>
        <v>31204</v>
      </c>
      <c r="R47" s="8">
        <f t="shared" si="7"/>
        <v>9.9331508244731651E-2</v>
      </c>
      <c r="S47" s="4">
        <f>VLOOKUP(A47,Bloomberg!A:K,11,1)</f>
        <v>-73824.91</v>
      </c>
      <c r="T47" s="8">
        <f t="shared" si="8"/>
        <v>-0.23500639842108617</v>
      </c>
      <c r="U47" s="7">
        <v>99.49</v>
      </c>
      <c r="V47" s="7">
        <v>288.45</v>
      </c>
      <c r="W47" s="3">
        <f t="shared" si="9"/>
        <v>-0.265322945625523</v>
      </c>
      <c r="X47" s="3">
        <f t="shared" si="10"/>
        <v>1.0396267600840128</v>
      </c>
      <c r="Y47" s="3">
        <f t="shared" si="11"/>
        <v>-0.7783887277601429</v>
      </c>
      <c r="Z47" s="3">
        <f t="shared" si="12"/>
        <v>0.75501086452271482</v>
      </c>
      <c r="AA47" s="3">
        <f t="shared" si="13"/>
        <v>0.66860226696825997</v>
      </c>
      <c r="AB47" s="3">
        <f t="shared" si="14"/>
        <v>1.5201415214225014</v>
      </c>
      <c r="AC47" s="3">
        <f t="shared" si="15"/>
        <v>0.27088425103656483</v>
      </c>
      <c r="AD47" s="3">
        <f t="shared" si="16"/>
        <v>0.60844981990676117</v>
      </c>
      <c r="AE47" s="79">
        <f t="shared" si="17"/>
        <v>0.47737547631939359</v>
      </c>
      <c r="AF47" s="3">
        <f t="shared" si="18"/>
        <v>0.53075017749215481</v>
      </c>
      <c r="AG47" s="3">
        <f t="shared" si="19"/>
        <v>0.66912002709493623</v>
      </c>
      <c r="AH47" s="5">
        <f t="shared" si="20"/>
        <v>0.59993510229354552</v>
      </c>
      <c r="AI47" s="5">
        <f t="shared" si="21"/>
        <v>0.53865528930646955</v>
      </c>
      <c r="AJ47">
        <f>VLOOKUP(A47,[1]HISTORIA!$A$2:$N$897,11,1)</f>
        <v>7.4134735467486279E-2</v>
      </c>
    </row>
    <row r="48" spans="1:36" x14ac:dyDescent="0.25">
      <c r="A48" s="2">
        <v>40816</v>
      </c>
      <c r="B48" s="6">
        <f>VLOOKUP(A48,Bloomberg!A:K,2,1)</f>
        <v>326.70999999999998</v>
      </c>
      <c r="C48" s="3">
        <f>VLOOKUP(A48,Bloomberg!A:K,3,1)</f>
        <v>-3022.22</v>
      </c>
      <c r="D48" s="8">
        <f t="shared" si="1"/>
        <v>-2.9156193566159588E-2</v>
      </c>
      <c r="E48" s="4">
        <f>VLOOKUP(A48,Bloomberg!A:K,4,1)</f>
        <v>72034</v>
      </c>
      <c r="F48" s="8">
        <f t="shared" si="2"/>
        <v>0.22048299715343883</v>
      </c>
      <c r="G48" s="3">
        <v>1915.1</v>
      </c>
      <c r="H48" s="4">
        <f>VLOOKUP(A48,'MinHacienda deuda'!A:D,4,1)/1000</f>
        <v>208377.73911068623</v>
      </c>
      <c r="I48" s="8">
        <f t="shared" si="3"/>
        <v>0.3330407974092115</v>
      </c>
      <c r="J48" s="3">
        <f>VLOOKUP(A48,'Banrep Bal Fiscal'!A:E,5,1)</f>
        <v>-2150.1001069165741</v>
      </c>
      <c r="K48" s="8">
        <f t="shared" si="4"/>
        <v>-1.3739592523900696E-2</v>
      </c>
      <c r="L48" s="3">
        <f>VLOOKUP(A48,Bloomberg!A:G,7,1)</f>
        <v>16295</v>
      </c>
      <c r="M48" s="4">
        <f>VLOOKUP(A48,'Banrep Bal Fiscal'!A:E,4,1)</f>
        <v>4911.4398602750171</v>
      </c>
      <c r="N48" s="8">
        <f t="shared" si="5"/>
        <v>2.3741761175110541E-2</v>
      </c>
      <c r="O48" s="3">
        <f>VLOOKUP(A48,'Dian Imptos'!$AE$4:$AF$83,2,1)</f>
        <v>21702455.535464998</v>
      </c>
      <c r="P48" s="8">
        <f t="shared" si="6"/>
        <v>0.1349909336207088</v>
      </c>
      <c r="Q48" s="4">
        <f>VLOOKUP(A48,Bloomberg!A:I,9,1)</f>
        <v>32439.45</v>
      </c>
      <c r="R48" s="8">
        <f t="shared" si="7"/>
        <v>9.9291267484925477E-2</v>
      </c>
      <c r="S48" s="4">
        <f>VLOOKUP(A48,Bloomberg!A:K,11,1)</f>
        <v>-75454.19</v>
      </c>
      <c r="T48" s="8">
        <f t="shared" si="8"/>
        <v>-0.23095157785191761</v>
      </c>
      <c r="U48" s="7">
        <v>100.47</v>
      </c>
      <c r="V48" s="7">
        <v>464.96</v>
      </c>
      <c r="W48" s="3">
        <f t="shared" si="9"/>
        <v>-0.13628054438135936</v>
      </c>
      <c r="X48" s="3">
        <f t="shared" si="10"/>
        <v>1.0268680136414221</v>
      </c>
      <c r="Y48" s="3">
        <f t="shared" si="11"/>
        <v>-0.78009265915536785</v>
      </c>
      <c r="Z48" s="3">
        <f t="shared" si="12"/>
        <v>0.79767012424279249</v>
      </c>
      <c r="AA48" s="3">
        <f t="shared" si="13"/>
        <v>0.99270313250500375</v>
      </c>
      <c r="AB48" s="3">
        <f t="shared" si="14"/>
        <v>1.6339164082437228</v>
      </c>
      <c r="AC48" s="3">
        <f t="shared" si="15"/>
        <v>0.65428368342686039</v>
      </c>
      <c r="AD48" s="3">
        <f t="shared" si="16"/>
        <v>0.12042725194482475</v>
      </c>
      <c r="AE48" s="79">
        <f t="shared" si="17"/>
        <v>0.53868692630848736</v>
      </c>
      <c r="AF48" s="3">
        <f t="shared" si="18"/>
        <v>-0.60285889110551805</v>
      </c>
      <c r="AG48" s="3">
        <f t="shared" si="19"/>
        <v>-0.37461647464262782</v>
      </c>
      <c r="AH48" s="5">
        <f t="shared" si="20"/>
        <v>-0.48873768287407293</v>
      </c>
      <c r="AI48" s="5">
        <f t="shared" si="21"/>
        <v>2.4974621717207213E-2</v>
      </c>
      <c r="AJ48">
        <f>VLOOKUP(A48,[1]HISTORIA!$A$2:$N$897,11,1)</f>
        <v>0.12650977301344957</v>
      </c>
    </row>
    <row r="49" spans="1:36" x14ac:dyDescent="0.25">
      <c r="A49" s="2">
        <v>40908</v>
      </c>
      <c r="B49" s="6">
        <f>VLOOKUP(A49,Bloomberg!A:K,2,1)</f>
        <v>335.18</v>
      </c>
      <c r="C49" s="3">
        <f>VLOOKUP(A49,Bloomberg!A:K,3,1)</f>
        <v>-2972.36</v>
      </c>
      <c r="D49" s="8">
        <f t="shared" si="1"/>
        <v>-2.9246762933349248E-2</v>
      </c>
      <c r="E49" s="4">
        <f>VLOOKUP(A49,Bloomberg!A:K,4,1)</f>
        <v>75622</v>
      </c>
      <c r="F49" s="8">
        <f t="shared" si="2"/>
        <v>0.22561608687869206</v>
      </c>
      <c r="G49" s="3">
        <v>1942.7</v>
      </c>
      <c r="H49" s="4">
        <f>VLOOKUP(A49,'MinHacienda deuda'!A:D,4,1)/1000</f>
        <v>214693.58805741474</v>
      </c>
      <c r="I49" s="8">
        <f t="shared" si="3"/>
        <v>0.32971236716800395</v>
      </c>
      <c r="J49" s="3">
        <f>VLOOKUP(A49,'Banrep Bal Fiscal'!A:E,5,1)</f>
        <v>-14483.295545185185</v>
      </c>
      <c r="K49" s="8">
        <f t="shared" si="4"/>
        <v>-1.9422417389063591E-2</v>
      </c>
      <c r="L49" s="3">
        <f>VLOOKUP(A49,Bloomberg!A:G,7,1)</f>
        <v>16398</v>
      </c>
      <c r="M49" s="4">
        <f>VLOOKUP(A49,'Banrep Bal Fiscal'!A:E,4,1)</f>
        <v>3589.0378892097719</v>
      </c>
      <c r="N49" s="8">
        <f t="shared" si="5"/>
        <v>2.4014243287339119E-2</v>
      </c>
      <c r="O49" s="3">
        <f>VLOOKUP(A49,'Dian Imptos'!$AE$4:$AF$83,2,1)</f>
        <v>17679991.313794002</v>
      </c>
      <c r="P49" s="8">
        <f t="shared" si="6"/>
        <v>0.13294645431575711</v>
      </c>
      <c r="Q49" s="4">
        <f>VLOOKUP(A49,Bloomberg!A:I,9,1)</f>
        <v>32302.92</v>
      </c>
      <c r="R49" s="8">
        <f t="shared" si="7"/>
        <v>9.6374843367742699E-2</v>
      </c>
      <c r="S49" s="4">
        <f>VLOOKUP(A49,Bloomberg!A:K,11,1)</f>
        <v>-78621.77</v>
      </c>
      <c r="T49" s="8">
        <f t="shared" si="8"/>
        <v>-0.2345658153827794</v>
      </c>
      <c r="U49" s="7">
        <v>100</v>
      </c>
      <c r="V49" s="7">
        <v>426.34</v>
      </c>
      <c r="W49" s="3">
        <f t="shared" si="9"/>
        <v>-0.14198780815092321</v>
      </c>
      <c r="X49" s="3">
        <f t="shared" si="10"/>
        <v>0.96499789716479445</v>
      </c>
      <c r="Y49" s="3">
        <f t="shared" si="11"/>
        <v>-0.90358403056571923</v>
      </c>
      <c r="Z49" s="3">
        <f t="shared" si="12"/>
        <v>0.75964607487019598</v>
      </c>
      <c r="AA49" s="3">
        <f t="shared" si="13"/>
        <v>1.0579135012962273</v>
      </c>
      <c r="AB49" s="3">
        <f t="shared" si="14"/>
        <v>1.0905165097963774</v>
      </c>
      <c r="AC49" s="3">
        <f t="shared" si="15"/>
        <v>0.61419447522360493</v>
      </c>
      <c r="AD49" s="3">
        <f t="shared" si="16"/>
        <v>3.2695531265476363E-2</v>
      </c>
      <c r="AE49" s="79">
        <f t="shared" si="17"/>
        <v>0.43429901886250422</v>
      </c>
      <c r="AF49" s="3">
        <f t="shared" si="18"/>
        <v>-5.9189235757658061E-2</v>
      </c>
      <c r="AG49" s="3">
        <f t="shared" si="19"/>
        <v>-0.14624922237870663</v>
      </c>
      <c r="AH49" s="5">
        <f t="shared" si="20"/>
        <v>-0.10271922906818234</v>
      </c>
      <c r="AI49" s="5">
        <f t="shared" si="21"/>
        <v>0.16578989489716095</v>
      </c>
      <c r="AJ49">
        <f>VLOOKUP(A49,[1]HISTORIA!$A$2:$N$897,11,1)</f>
        <v>9.9416862152311936E-2</v>
      </c>
    </row>
    <row r="50" spans="1:36" x14ac:dyDescent="0.25">
      <c r="A50" s="2">
        <v>40999</v>
      </c>
      <c r="B50" s="6">
        <f>VLOOKUP(A50,Bloomberg!A:K,2,1)</f>
        <v>347.4</v>
      </c>
      <c r="C50" s="3">
        <f>VLOOKUP(A50,Bloomberg!A:K,3,1)</f>
        <v>-1719.09</v>
      </c>
      <c r="D50" s="8">
        <f t="shared" si="1"/>
        <v>-2.7409297639608522E-2</v>
      </c>
      <c r="E50" s="4">
        <f>VLOOKUP(A50,Bloomberg!A:K,4,1)</f>
        <v>76770</v>
      </c>
      <c r="F50" s="8">
        <f t="shared" si="2"/>
        <v>0.22098445595854924</v>
      </c>
      <c r="G50" s="3">
        <v>1792.07</v>
      </c>
      <c r="H50" s="4">
        <f>VLOOKUP(A50,'MinHacienda deuda'!A:D,4,1)/1000</f>
        <v>211673.56259248452</v>
      </c>
      <c r="I50" s="8">
        <f t="shared" si="3"/>
        <v>0.34000228485734812</v>
      </c>
      <c r="J50" s="3">
        <f>VLOOKUP(A50,'Banrep Bal Fiscal'!A:E,5,1)</f>
        <v>-2211.5054076773513</v>
      </c>
      <c r="K50" s="8">
        <f t="shared" si="4"/>
        <v>-2.5254075316169751E-2</v>
      </c>
      <c r="L50" s="3">
        <f>VLOOKUP(A50,Bloomberg!A:G,7,1)</f>
        <v>16589</v>
      </c>
      <c r="M50" s="4">
        <f>VLOOKUP(A50,'Banrep Bal Fiscal'!A:E,4,1)</f>
        <v>2656.1511945609764</v>
      </c>
      <c r="N50" s="8">
        <f t="shared" si="5"/>
        <v>2.5749164257091495E-2</v>
      </c>
      <c r="O50" s="3">
        <f>VLOOKUP(A50,'Dian Imptos'!$AE$4:$AF$83,2,1)</f>
        <v>21840441.994194999</v>
      </c>
      <c r="P50" s="8">
        <f t="shared" si="6"/>
        <v>0.14308783935700203</v>
      </c>
      <c r="Q50" s="4">
        <f>VLOOKUP(A50,Bloomberg!A:I,9,1)</f>
        <v>33129.589999999997</v>
      </c>
      <c r="R50" s="8">
        <f t="shared" si="7"/>
        <v>9.5364392630972933E-2</v>
      </c>
      <c r="S50" s="4">
        <f>VLOOKUP(A50,Bloomberg!A:K,11,1)</f>
        <v>-80868.94</v>
      </c>
      <c r="T50" s="8">
        <f t="shared" si="8"/>
        <v>-0.23278336211859532</v>
      </c>
      <c r="U50" s="7">
        <v>99.49</v>
      </c>
      <c r="V50" s="7">
        <v>341.58</v>
      </c>
      <c r="W50" s="3">
        <f t="shared" si="9"/>
        <v>-2.6199220638359059E-2</v>
      </c>
      <c r="X50" s="3">
        <f t="shared" si="10"/>
        <v>1.0208238343379168</v>
      </c>
      <c r="Y50" s="3">
        <f t="shared" si="11"/>
        <v>-0.94636997054307603</v>
      </c>
      <c r="Z50" s="3">
        <f t="shared" si="12"/>
        <v>0.77839860298793717</v>
      </c>
      <c r="AA50" s="3">
        <f t="shared" si="13"/>
        <v>0.85631416505476021</v>
      </c>
      <c r="AB50" s="3">
        <f t="shared" si="14"/>
        <v>0.53288497960522008</v>
      </c>
      <c r="AC50" s="3">
        <f t="shared" si="15"/>
        <v>0.35894246105009547</v>
      </c>
      <c r="AD50" s="3">
        <f t="shared" si="16"/>
        <v>0.46787780852567357</v>
      </c>
      <c r="AE50" s="79">
        <f t="shared" si="17"/>
        <v>0.38033408254752099</v>
      </c>
      <c r="AF50" s="3">
        <f t="shared" si="18"/>
        <v>0.53075017749215481</v>
      </c>
      <c r="AG50" s="3">
        <f t="shared" si="19"/>
        <v>0.35495244261067599</v>
      </c>
      <c r="AH50" s="5">
        <f t="shared" si="20"/>
        <v>0.44285131005141543</v>
      </c>
      <c r="AI50" s="5">
        <f t="shared" si="21"/>
        <v>0.41159269629946821</v>
      </c>
      <c r="AJ50">
        <f>VLOOKUP(A50,[1]HISTORIA!$A$2:$N$897,11,1)</f>
        <v>7.1097717162589946E-2</v>
      </c>
    </row>
    <row r="51" spans="1:36" x14ac:dyDescent="0.25">
      <c r="A51" s="2">
        <v>41090</v>
      </c>
      <c r="B51" s="6">
        <f>VLOOKUP(A51,Bloomberg!A:K,2,1)</f>
        <v>355.46</v>
      </c>
      <c r="C51" s="3">
        <f>VLOOKUP(A51,Bloomberg!A:K,3,1)</f>
        <v>-3183.2</v>
      </c>
      <c r="D51" s="8">
        <f t="shared" si="1"/>
        <v>-3.0655685590502444E-2</v>
      </c>
      <c r="E51" s="4">
        <f>VLOOKUP(A51,Bloomberg!A:K,4,1)</f>
        <v>76168</v>
      </c>
      <c r="F51" s="8">
        <f t="shared" si="2"/>
        <v>0.21428008777358915</v>
      </c>
      <c r="G51" s="3">
        <v>1784.6</v>
      </c>
      <c r="H51" s="4">
        <f>VLOOKUP(A51,'MinHacienda deuda'!A:D,4,1)/1000</f>
        <v>211796.34326900149</v>
      </c>
      <c r="I51" s="8">
        <f t="shared" si="3"/>
        <v>0.33387725357559156</v>
      </c>
      <c r="J51" s="3">
        <f>VLOOKUP(A51,'Banrep Bal Fiscal'!A:E,5,1)</f>
        <v>12672.494777003643</v>
      </c>
      <c r="K51" s="8">
        <f t="shared" si="4"/>
        <v>-9.7302249219116833E-3</v>
      </c>
      <c r="L51" s="3">
        <f>VLOOKUP(A51,Bloomberg!A:G,7,1)</f>
        <v>16628</v>
      </c>
      <c r="M51" s="4">
        <f>VLOOKUP(A51,'Banrep Bal Fiscal'!A:E,4,1)</f>
        <v>4117.9132252327654</v>
      </c>
      <c r="N51" s="8">
        <f t="shared" si="5"/>
        <v>2.4078896313266443E-2</v>
      </c>
      <c r="O51" s="3">
        <f>VLOOKUP(A51,'Dian Imptos'!$AE$4:$AF$83,2,1)</f>
        <v>37048637.271870002</v>
      </c>
      <c r="P51" s="8">
        <f t="shared" si="6"/>
        <v>0.15491592884771288</v>
      </c>
      <c r="Q51" s="4">
        <f>VLOOKUP(A51,Bloomberg!A:I,9,1)</f>
        <v>34271.949999999997</v>
      </c>
      <c r="R51" s="8">
        <f t="shared" si="7"/>
        <v>9.6415771113486745E-2</v>
      </c>
      <c r="S51" s="4">
        <f>VLOOKUP(A51,Bloomberg!A:K,11,1)</f>
        <v>-84186.41</v>
      </c>
      <c r="T51" s="8">
        <f t="shared" si="8"/>
        <v>-0.23683792831823555</v>
      </c>
      <c r="U51" s="7">
        <v>99.81</v>
      </c>
      <c r="V51" s="7">
        <v>374.17</v>
      </c>
      <c r="W51" s="3">
        <f t="shared" si="9"/>
        <v>-0.23077161535639232</v>
      </c>
      <c r="X51" s="3">
        <f t="shared" si="10"/>
        <v>1.1016328719171722</v>
      </c>
      <c r="Y51" s="3">
        <f t="shared" si="11"/>
        <v>-0.9018510098363649</v>
      </c>
      <c r="Z51" s="3">
        <f t="shared" si="12"/>
        <v>0.73574201939509831</v>
      </c>
      <c r="AA51" s="3">
        <f t="shared" si="13"/>
        <v>0.97631534272589526</v>
      </c>
      <c r="AB51" s="3">
        <f t="shared" si="14"/>
        <v>2.0172979129448101</v>
      </c>
      <c r="AC51" s="3">
        <f t="shared" si="15"/>
        <v>0.60468233295425589</v>
      </c>
      <c r="AD51" s="3">
        <f t="shared" si="16"/>
        <v>0.9754391425318889</v>
      </c>
      <c r="AE51" s="79">
        <f t="shared" si="17"/>
        <v>0.65981087465954547</v>
      </c>
      <c r="AF51" s="3">
        <f t="shared" si="18"/>
        <v>0.16059211427658113</v>
      </c>
      <c r="AG51" s="3">
        <f t="shared" si="19"/>
        <v>0.16224170332322913</v>
      </c>
      <c r="AH51" s="5">
        <f t="shared" si="20"/>
        <v>0.16141690879990511</v>
      </c>
      <c r="AI51" s="5">
        <f t="shared" si="21"/>
        <v>0.41061389172972529</v>
      </c>
      <c r="AJ51">
        <f>VLOOKUP(A51,[1]HISTORIA!$A$2:$N$897,11,1)</f>
        <v>9.1478881022492353E-2</v>
      </c>
    </row>
    <row r="52" spans="1:36" x14ac:dyDescent="0.25">
      <c r="A52" s="2">
        <v>41182</v>
      </c>
      <c r="B52" s="6">
        <f>VLOOKUP(A52,Bloomberg!A:K,2,1)</f>
        <v>360.69</v>
      </c>
      <c r="C52" s="3">
        <f>VLOOKUP(A52,Bloomberg!A:K,3,1)</f>
        <v>-3539.48</v>
      </c>
      <c r="D52" s="8">
        <f t="shared" si="1"/>
        <v>-3.1645263245446226E-2</v>
      </c>
      <c r="E52" s="4">
        <f>VLOOKUP(A52,Bloomberg!A:K,4,1)</f>
        <v>79800</v>
      </c>
      <c r="F52" s="8">
        <f t="shared" si="2"/>
        <v>0.22124261831489644</v>
      </c>
      <c r="G52" s="3">
        <v>1800.52</v>
      </c>
      <c r="H52" s="4">
        <f>VLOOKUP(A52,'MinHacienda deuda'!A:D,4,1)/1000</f>
        <v>212702.41310430723</v>
      </c>
      <c r="I52" s="8">
        <f t="shared" si="3"/>
        <v>0.32752191553666499</v>
      </c>
      <c r="J52" s="3">
        <f>VLOOKUP(A52,'Banrep Bal Fiscal'!A:E,5,1)</f>
        <v>-3551.3216975788055</v>
      </c>
      <c r="K52" s="8">
        <f t="shared" si="4"/>
        <v>-1.1661969756091888E-2</v>
      </c>
      <c r="L52" s="3">
        <f>VLOOKUP(A52,Bloomberg!A:G,7,1)</f>
        <v>16748</v>
      </c>
      <c r="M52" s="4">
        <f>VLOOKUP(A52,'Banrep Bal Fiscal'!A:E,4,1)</f>
        <v>5314.2978780482918</v>
      </c>
      <c r="N52" s="8">
        <f t="shared" si="5"/>
        <v>2.4140262750004977E-2</v>
      </c>
      <c r="O52" s="3">
        <f>VLOOKUP(A52,'Dian Imptos'!$AE$4:$AF$83,2,1)</f>
        <v>22314873.336658001</v>
      </c>
      <c r="P52" s="8">
        <f t="shared" si="6"/>
        <v>0.1522627705755068</v>
      </c>
      <c r="Q52" s="4">
        <f>VLOOKUP(A52,Bloomberg!A:I,9,1)</f>
        <v>35835.410000000003</v>
      </c>
      <c r="R52" s="8">
        <f t="shared" si="7"/>
        <v>9.9352380160248416E-2</v>
      </c>
      <c r="S52" s="4">
        <f>VLOOKUP(A52,Bloomberg!A:K,11,1)</f>
        <v>-87681.26</v>
      </c>
      <c r="T52" s="8">
        <f t="shared" si="8"/>
        <v>-0.24309312706201999</v>
      </c>
      <c r="U52" s="7">
        <v>99.39</v>
      </c>
      <c r="V52" s="7">
        <v>307.67</v>
      </c>
      <c r="W52" s="3">
        <f t="shared" si="9"/>
        <v>-0.29313023474923516</v>
      </c>
      <c r="X52" s="3">
        <f t="shared" si="10"/>
        <v>1.0177121538663088</v>
      </c>
      <c r="Y52" s="3">
        <f t="shared" si="11"/>
        <v>-0.77750493947436505</v>
      </c>
      <c r="Z52" s="3">
        <f t="shared" si="12"/>
        <v>0.66993339894940485</v>
      </c>
      <c r="AA52" s="3">
        <f t="shared" si="13"/>
        <v>1.1008286740195494</v>
      </c>
      <c r="AB52" s="3">
        <f t="shared" si="14"/>
        <v>1.8325816896533471</v>
      </c>
      <c r="AC52" s="3">
        <f t="shared" si="15"/>
        <v>0.59565373346571682</v>
      </c>
      <c r="AD52" s="3">
        <f t="shared" si="16"/>
        <v>0.86158808036093359</v>
      </c>
      <c r="AE52" s="79">
        <f t="shared" si="17"/>
        <v>0.62595781951145746</v>
      </c>
      <c r="AF52" s="3">
        <f t="shared" si="18"/>
        <v>0.64642457224701233</v>
      </c>
      <c r="AG52" s="3">
        <f t="shared" si="19"/>
        <v>0.55546858772381846</v>
      </c>
      <c r="AH52" s="5">
        <f t="shared" si="20"/>
        <v>0.60094657998541545</v>
      </c>
      <c r="AI52" s="5">
        <f t="shared" si="21"/>
        <v>0.61345219974843646</v>
      </c>
      <c r="AJ52">
        <f>VLOOKUP(A52,[1]HISTORIA!$A$2:$N$897,11,1)</f>
        <v>6.7503256783486232E-2</v>
      </c>
    </row>
    <row r="53" spans="1:36" x14ac:dyDescent="0.25">
      <c r="A53" s="2">
        <v>41274</v>
      </c>
      <c r="B53" s="6">
        <f>VLOOKUP(A53,Bloomberg!A:K,2,1)</f>
        <v>370.91</v>
      </c>
      <c r="C53" s="3">
        <f>VLOOKUP(A53,Bloomberg!A:K,3,1)</f>
        <v>-2920.63</v>
      </c>
      <c r="D53" s="8">
        <f t="shared" si="1"/>
        <v>-3.0633846485670382E-2</v>
      </c>
      <c r="E53" s="4">
        <f>VLOOKUP(A53,Bloomberg!A:K,4,1)</f>
        <v>78784</v>
      </c>
      <c r="F53" s="8">
        <f t="shared" si="2"/>
        <v>0.21240732253107222</v>
      </c>
      <c r="G53" s="3">
        <v>1768.23</v>
      </c>
      <c r="H53" s="4">
        <f>VLOOKUP(A53,'MinHacienda deuda'!A:D,4,1)/1000</f>
        <v>216289.41149323119</v>
      </c>
      <c r="I53" s="8">
        <f t="shared" si="3"/>
        <v>0.32978277035034131</v>
      </c>
      <c r="J53" s="3">
        <f>VLOOKUP(A53,'Banrep Bal Fiscal'!A:E,5,1)</f>
        <v>-19264.132802593544</v>
      </c>
      <c r="K53" s="8">
        <f t="shared" si="4"/>
        <v>-1.8837213106821966E-2</v>
      </c>
      <c r="L53" s="3">
        <f>VLOOKUP(A53,Bloomberg!A:G,7,1)</f>
        <v>16908</v>
      </c>
      <c r="M53" s="4">
        <f>VLOOKUP(A53,'Banrep Bal Fiscal'!A:E,4,1)</f>
        <v>3987.831923713607</v>
      </c>
      <c r="N53" s="8">
        <f t="shared" si="5"/>
        <v>2.4511841936565089E-2</v>
      </c>
      <c r="O53" s="3">
        <f>VLOOKUP(A53,'Dian Imptos'!$AE$4:$AF$83,2,1)</f>
        <v>18022505.793870002</v>
      </c>
      <c r="P53" s="8">
        <f t="shared" si="6"/>
        <v>0.15129347348150421</v>
      </c>
      <c r="Q53" s="4">
        <f>VLOOKUP(A53,Bloomberg!A:I,9,1)</f>
        <v>37474.089999999997</v>
      </c>
      <c r="R53" s="8">
        <f t="shared" si="7"/>
        <v>0.10103283815480843</v>
      </c>
      <c r="S53" s="4">
        <f>VLOOKUP(A53,Bloomberg!A:K,11,1)</f>
        <v>-91617.43</v>
      </c>
      <c r="T53" s="8">
        <f t="shared" si="8"/>
        <v>-0.24700717155105009</v>
      </c>
      <c r="U53" s="7">
        <v>99.55</v>
      </c>
      <c r="V53" s="7">
        <v>265.77999999999997</v>
      </c>
      <c r="W53" s="3">
        <f t="shared" si="9"/>
        <v>-0.22939541570263161</v>
      </c>
      <c r="X53" s="3">
        <f t="shared" si="10"/>
        <v>1.1242056711257786</v>
      </c>
      <c r="Y53" s="3">
        <f t="shared" si="11"/>
        <v>-0.70634860075015782</v>
      </c>
      <c r="Z53" s="3">
        <f t="shared" si="12"/>
        <v>0.62875519203118579</v>
      </c>
      <c r="AA53" s="3">
        <f t="shared" si="13"/>
        <v>1.0565341671502215</v>
      </c>
      <c r="AB53" s="3">
        <f t="shared" si="14"/>
        <v>1.1464745861204373</v>
      </c>
      <c r="AC53" s="3">
        <f t="shared" si="15"/>
        <v>0.54098476730067002</v>
      </c>
      <c r="AD53" s="3">
        <f t="shared" si="16"/>
        <v>0.81999406583587642</v>
      </c>
      <c r="AE53" s="79">
        <f t="shared" si="17"/>
        <v>0.5476505541389225</v>
      </c>
      <c r="AF53" s="3">
        <f t="shared" si="18"/>
        <v>0.46134554063923372</v>
      </c>
      <c r="AG53" s="3">
        <f t="shared" si="19"/>
        <v>0.80317195896503202</v>
      </c>
      <c r="AH53" s="5">
        <f t="shared" si="20"/>
        <v>0.63225874980213281</v>
      </c>
      <c r="AI53" s="5">
        <f t="shared" si="21"/>
        <v>0.58995465197052765</v>
      </c>
      <c r="AJ53">
        <f>VLOOKUP(A53,[1]HISTORIA!$A$2:$N$897,11,1)</f>
        <v>6.3183808026118782E-2</v>
      </c>
    </row>
    <row r="54" spans="1:36" x14ac:dyDescent="0.25">
      <c r="A54" s="2">
        <v>41364</v>
      </c>
      <c r="B54" s="6">
        <f>VLOOKUP(A54,Bloomberg!A:K,2,1)</f>
        <v>375.39</v>
      </c>
      <c r="C54" s="3">
        <f>VLOOKUP(A54,Bloomberg!A:K,3,1)</f>
        <v>-3454.19</v>
      </c>
      <c r="D54" s="8">
        <f t="shared" si="1"/>
        <v>-3.4890380670769071E-2</v>
      </c>
      <c r="E54" s="4">
        <f>VLOOKUP(A54,Bloomberg!A:K,4,1)</f>
        <v>81688</v>
      </c>
      <c r="F54" s="8">
        <f t="shared" si="2"/>
        <v>0.21760835397852898</v>
      </c>
      <c r="G54" s="3">
        <v>1832.2</v>
      </c>
      <c r="H54" s="4">
        <f>VLOOKUP(A54,'MinHacienda deuda'!A:D,4,1)/1000</f>
        <v>224509.31699896685</v>
      </c>
      <c r="I54" s="8">
        <f t="shared" si="3"/>
        <v>0.32642152586876994</v>
      </c>
      <c r="J54" s="3">
        <f>VLOOKUP(A54,'Banrep Bal Fiscal'!A:E,5,1)</f>
        <v>916.55153792186502</v>
      </c>
      <c r="K54" s="8">
        <f t="shared" si="4"/>
        <v>-1.3414580198158287E-2</v>
      </c>
      <c r="L54" s="3">
        <f>VLOOKUP(A54,Bloomberg!A:G,7,1)</f>
        <v>16928</v>
      </c>
      <c r="M54" s="4">
        <f>VLOOKUP(A54,'Banrep Bal Fiscal'!A:E,4,1)</f>
        <v>2521.7684455996796</v>
      </c>
      <c r="N54" s="8">
        <f t="shared" si="5"/>
        <v>2.3178327276370699E-2</v>
      </c>
      <c r="O54" s="3">
        <f>VLOOKUP(A54,'Dian Imptos'!$AE$4:$AF$83,2,1)</f>
        <v>24197312.509668</v>
      </c>
      <c r="P54" s="8">
        <f t="shared" si="6"/>
        <v>0.14769536369155814</v>
      </c>
      <c r="Q54" s="4">
        <f>VLOOKUP(A54,Bloomberg!A:I,9,1)</f>
        <v>39339.43</v>
      </c>
      <c r="R54" s="8">
        <f t="shared" si="7"/>
        <v>0.10479615866165855</v>
      </c>
      <c r="S54" s="4">
        <f>VLOOKUP(A54,Bloomberg!A:K,11,1)</f>
        <v>-94141.78</v>
      </c>
      <c r="T54" s="8">
        <f t="shared" si="8"/>
        <v>-0.25078393137803351</v>
      </c>
      <c r="U54" s="7">
        <v>99.41</v>
      </c>
      <c r="V54" s="7">
        <v>307.35000000000002</v>
      </c>
      <c r="W54" s="3">
        <f t="shared" si="9"/>
        <v>-0.49762256680607159</v>
      </c>
      <c r="X54" s="3">
        <f t="shared" si="10"/>
        <v>1.0615166400204674</v>
      </c>
      <c r="Y54" s="3">
        <f t="shared" si="11"/>
        <v>-0.54699673978127061</v>
      </c>
      <c r="Z54" s="3">
        <f t="shared" si="12"/>
        <v>0.58902130600310987</v>
      </c>
      <c r="AA54" s="3">
        <f t="shared" si="13"/>
        <v>1.1223874302071073</v>
      </c>
      <c r="AB54" s="3">
        <f t="shared" si="14"/>
        <v>1.6649945549389047</v>
      </c>
      <c r="AC54" s="3">
        <f t="shared" si="15"/>
        <v>0.73717946946805668</v>
      </c>
      <c r="AD54" s="3">
        <f t="shared" si="16"/>
        <v>0.66559369489515108</v>
      </c>
      <c r="AE54" s="79">
        <f t="shared" si="17"/>
        <v>0.59950922361818182</v>
      </c>
      <c r="AF54" s="3">
        <f t="shared" si="18"/>
        <v>0.62328969329604411</v>
      </c>
      <c r="AG54" s="3">
        <f t="shared" si="19"/>
        <v>0.55736080731792648</v>
      </c>
      <c r="AH54" s="5">
        <f t="shared" si="20"/>
        <v>0.59032525030698535</v>
      </c>
      <c r="AI54" s="5">
        <f t="shared" si="21"/>
        <v>0.59491723696258358</v>
      </c>
      <c r="AJ54">
        <f>VLOOKUP(A54,[1]HISTORIA!$A$2:$N$897,11,1)</f>
        <v>6.3885974244416111E-2</v>
      </c>
    </row>
    <row r="55" spans="1:36" x14ac:dyDescent="0.25">
      <c r="A55" s="2">
        <v>41455</v>
      </c>
      <c r="B55" s="6">
        <f>VLOOKUP(A55,Bloomberg!A:K,2,1)</f>
        <v>378.14</v>
      </c>
      <c r="C55" s="3">
        <f>VLOOKUP(A55,Bloomberg!A:K,3,1)</f>
        <v>-2223.9299999999998</v>
      </c>
      <c r="D55" s="8">
        <f t="shared" si="1"/>
        <v>-3.2099830750515687E-2</v>
      </c>
      <c r="E55" s="4">
        <f>VLOOKUP(A55,Bloomberg!A:K,4,1)</f>
        <v>83736</v>
      </c>
      <c r="F55" s="8">
        <f t="shared" si="2"/>
        <v>0.22144179404453376</v>
      </c>
      <c r="G55" s="3">
        <v>1929</v>
      </c>
      <c r="H55" s="4">
        <f>VLOOKUP(A55,'MinHacienda deuda'!A:D,4,1)/1000</f>
        <v>225282.1625979325</v>
      </c>
      <c r="I55" s="8">
        <f t="shared" si="3"/>
        <v>0.30884598436478444</v>
      </c>
      <c r="J55" s="3">
        <f>VLOOKUP(A55,'Banrep Bal Fiscal'!A:E,5,1)</f>
        <v>5134.5704102509335</v>
      </c>
      <c r="K55" s="8">
        <f t="shared" si="4"/>
        <v>-2.2982719668230032E-2</v>
      </c>
      <c r="L55" s="3">
        <f>VLOOKUP(A55,Bloomberg!A:G,7,1)</f>
        <v>17260</v>
      </c>
      <c r="M55" s="4">
        <f>VLOOKUP(A55,'Banrep Bal Fiscal'!A:E,4,1)</f>
        <v>4436.6112435415016</v>
      </c>
      <c r="N55" s="8">
        <f t="shared" si="5"/>
        <v>2.2292013722159516E-2</v>
      </c>
      <c r="O55" s="3">
        <f>VLOOKUP(A55,'Dian Imptos'!$AE$4:$AF$83,2,1)</f>
        <v>34811240.808631003</v>
      </c>
      <c r="P55" s="8">
        <f t="shared" si="6"/>
        <v>0.13619627912821244</v>
      </c>
      <c r="Q55" s="4">
        <f>VLOOKUP(A55,Bloomberg!A:I,9,1)</f>
        <v>40820.99</v>
      </c>
      <c r="R55" s="8">
        <f t="shared" si="7"/>
        <v>0.10795205479452054</v>
      </c>
      <c r="S55" s="4">
        <f>VLOOKUP(A55,Bloomberg!A:K,11,1)</f>
        <v>-95343.21</v>
      </c>
      <c r="T55" s="8">
        <f t="shared" si="8"/>
        <v>-0.25213733008938494</v>
      </c>
      <c r="U55" s="7">
        <v>99.84</v>
      </c>
      <c r="V55" s="7">
        <v>353.42</v>
      </c>
      <c r="W55" s="3">
        <f t="shared" si="9"/>
        <v>-0.32177498222849288</v>
      </c>
      <c r="X55" s="3">
        <f t="shared" si="10"/>
        <v>1.0153114505372101</v>
      </c>
      <c r="Y55" s="3">
        <f t="shared" si="11"/>
        <v>-0.41336530422304979</v>
      </c>
      <c r="Z55" s="3">
        <f t="shared" si="12"/>
        <v>0.57478270132319986</v>
      </c>
      <c r="AA55" s="3">
        <f t="shared" si="13"/>
        <v>1.4667261905605591</v>
      </c>
      <c r="AB55" s="3">
        <f t="shared" si="14"/>
        <v>0.75007527804192331</v>
      </c>
      <c r="AC55" s="3">
        <f t="shared" si="15"/>
        <v>0.86757925357694121</v>
      </c>
      <c r="AD55" s="3">
        <f t="shared" si="16"/>
        <v>0.17215046339054593</v>
      </c>
      <c r="AE55" s="79">
        <f t="shared" si="17"/>
        <v>0.51393563137235465</v>
      </c>
      <c r="AF55" s="3">
        <f t="shared" si="18"/>
        <v>0.12588979585012058</v>
      </c>
      <c r="AG55" s="3">
        <f t="shared" si="19"/>
        <v>0.28494031762867617</v>
      </c>
      <c r="AH55" s="5">
        <f t="shared" si="20"/>
        <v>0.20541505673939836</v>
      </c>
      <c r="AI55" s="5">
        <f t="shared" si="21"/>
        <v>0.35967534405587653</v>
      </c>
      <c r="AJ55">
        <f>VLOOKUP(A55,[1]HISTORIA!$A$2:$N$897,11,1)</f>
        <v>9.018527188536507E-2</v>
      </c>
    </row>
    <row r="56" spans="1:36" x14ac:dyDescent="0.25">
      <c r="A56" s="2">
        <v>41547</v>
      </c>
      <c r="B56" s="6">
        <f>VLOOKUP(A56,Bloomberg!A:K,2,1)</f>
        <v>380.81</v>
      </c>
      <c r="C56" s="3">
        <f>VLOOKUP(A56,Bloomberg!A:K,3,1)</f>
        <v>-3650.35</v>
      </c>
      <c r="D56" s="8">
        <f t="shared" si="1"/>
        <v>-3.2165909508678869E-2</v>
      </c>
      <c r="E56" s="4">
        <f>VLOOKUP(A56,Bloomberg!A:K,4,1)</f>
        <v>90244</v>
      </c>
      <c r="F56" s="8">
        <f t="shared" si="2"/>
        <v>0.23697907092775924</v>
      </c>
      <c r="G56" s="3">
        <v>1914.65</v>
      </c>
      <c r="H56" s="4">
        <f>VLOOKUP(A56,'MinHacienda deuda'!A:D,4,1)/1000</f>
        <v>241275.45638058244</v>
      </c>
      <c r="I56" s="8">
        <f t="shared" si="3"/>
        <v>0.33091420120971954</v>
      </c>
      <c r="J56" s="3">
        <f>VLOOKUP(A56,'Banrep Bal Fiscal'!A:E,5,1)</f>
        <v>-5245.997213590018</v>
      </c>
      <c r="K56" s="8">
        <f t="shared" si="4"/>
        <v>-2.5316905422466097E-2</v>
      </c>
      <c r="L56" s="3">
        <f>VLOOKUP(A56,Bloomberg!A:G,7,1)</f>
        <v>17286</v>
      </c>
      <c r="M56" s="4">
        <f>VLOOKUP(A56,'Banrep Bal Fiscal'!A:E,4,1)</f>
        <v>4781.984552351807</v>
      </c>
      <c r="N56" s="8">
        <f t="shared" si="5"/>
        <v>2.1571541293737583E-2</v>
      </c>
      <c r="O56" s="3">
        <f>VLOOKUP(A56,'Dian Imptos'!$AE$4:$AF$83,2,1)</f>
        <v>26287491.826073997</v>
      </c>
      <c r="P56" s="8">
        <f t="shared" si="6"/>
        <v>0.14170349635540441</v>
      </c>
      <c r="Q56" s="4">
        <f>VLOOKUP(A56,Bloomberg!A:I,9,1)</f>
        <v>43069.83</v>
      </c>
      <c r="R56" s="8">
        <f t="shared" si="7"/>
        <v>0.11310057508993987</v>
      </c>
      <c r="S56" s="4">
        <f>VLOOKUP(A56,Bloomberg!A:K,11,1)</f>
        <v>-99310.57</v>
      </c>
      <c r="T56" s="8">
        <f t="shared" si="8"/>
        <v>-0.26078771565872749</v>
      </c>
      <c r="U56" s="7">
        <v>99.66</v>
      </c>
      <c r="V56" s="7">
        <v>355.29</v>
      </c>
      <c r="W56" s="3">
        <f t="shared" si="9"/>
        <v>-0.32593896078001311</v>
      </c>
      <c r="X56" s="3">
        <f t="shared" si="10"/>
        <v>0.82803766769926179</v>
      </c>
      <c r="Y56" s="3">
        <f t="shared" si="11"/>
        <v>-0.19535934676665229</v>
      </c>
      <c r="Z56" s="3">
        <f t="shared" si="12"/>
        <v>0.48377521076066088</v>
      </c>
      <c r="AA56" s="3">
        <f t="shared" si="13"/>
        <v>1.0343672541446911</v>
      </c>
      <c r="AB56" s="3">
        <f t="shared" si="14"/>
        <v>0.52687707434842279</v>
      </c>
      <c r="AC56" s="3">
        <f t="shared" si="15"/>
        <v>0.97357949319444159</v>
      </c>
      <c r="AD56" s="3">
        <f t="shared" si="16"/>
        <v>0.40847354199853303</v>
      </c>
      <c r="AE56" s="79">
        <f t="shared" si="17"/>
        <v>0.46672649182491821</v>
      </c>
      <c r="AF56" s="3">
        <f t="shared" si="18"/>
        <v>0.33410370640888387</v>
      </c>
      <c r="AG56" s="3">
        <f t="shared" si="19"/>
        <v>0.27388265937560691</v>
      </c>
      <c r="AH56" s="5">
        <f t="shared" si="20"/>
        <v>0.30399318289224542</v>
      </c>
      <c r="AI56" s="5">
        <f t="shared" si="21"/>
        <v>0.38535983735858181</v>
      </c>
      <c r="AJ56">
        <f>VLOOKUP(A56,[1]HISTORIA!$A$2:$N$897,11,1)</f>
        <v>8.4960863915358509E-2</v>
      </c>
    </row>
    <row r="57" spans="1:36" x14ac:dyDescent="0.25">
      <c r="A57" s="2">
        <v>41639</v>
      </c>
      <c r="B57" s="6">
        <f>VLOOKUP(A57,Bloomberg!A:K,2,1)</f>
        <v>382.21</v>
      </c>
      <c r="C57" s="3">
        <f>VLOOKUP(A57,Bloomberg!A:K,3,1)</f>
        <v>-3172.59</v>
      </c>
      <c r="D57" s="8">
        <f t="shared" si="1"/>
        <v>-3.2707307501111955E-2</v>
      </c>
      <c r="E57" s="4">
        <f>VLOOKUP(A57,Bloomberg!A:K,4,1)</f>
        <v>92073</v>
      </c>
      <c r="F57" s="8">
        <f t="shared" si="2"/>
        <v>0.24089636587216451</v>
      </c>
      <c r="G57" s="3">
        <v>1926.83</v>
      </c>
      <c r="H57" s="4">
        <f>VLOOKUP(A57,'MinHacienda deuda'!A:D,4,1)/1000</f>
        <v>249359.32597174949</v>
      </c>
      <c r="I57" s="8">
        <f t="shared" si="3"/>
        <v>0.33859471125169083</v>
      </c>
      <c r="J57" s="3">
        <f>VLOOKUP(A57,'Banrep Bal Fiscal'!A:E,5,1)</f>
        <v>-16430.164795381846</v>
      </c>
      <c r="K57" s="8">
        <f t="shared" si="4"/>
        <v>-2.1216595397285206E-2</v>
      </c>
      <c r="L57" s="3">
        <f>VLOOKUP(A57,Bloomberg!A:G,7,1)</f>
        <v>17622</v>
      </c>
      <c r="M57" s="4">
        <f>VLOOKUP(A57,'Banrep Bal Fiscal'!A:E,4,1)</f>
        <v>4063.8668193469562</v>
      </c>
      <c r="N57" s="8">
        <f t="shared" si="5"/>
        <v>2.14599114420383E-2</v>
      </c>
      <c r="O57" s="3">
        <f>VLOOKUP(A57,'Dian Imptos'!$AE$4:$AF$83,2,1)</f>
        <v>20146760.827587001</v>
      </c>
      <c r="P57" s="8">
        <f t="shared" si="6"/>
        <v>0.14317642343037401</v>
      </c>
      <c r="Q57" s="4">
        <f>VLOOKUP(A57,Bloomberg!A:I,9,1)</f>
        <v>43639.3</v>
      </c>
      <c r="R57" s="8">
        <f t="shared" si="7"/>
        <v>0.1141762381936632</v>
      </c>
      <c r="S57" s="4">
        <f>VLOOKUP(A57,Bloomberg!A:K,11,1)</f>
        <v>-102514.45</v>
      </c>
      <c r="T57" s="8">
        <f t="shared" si="8"/>
        <v>-0.26821498652573195</v>
      </c>
      <c r="U57" s="7">
        <v>99.3</v>
      </c>
      <c r="V57" s="7">
        <v>327.18</v>
      </c>
      <c r="W57" s="3">
        <f t="shared" si="9"/>
        <v>-0.36005536506776148</v>
      </c>
      <c r="X57" s="3">
        <f t="shared" si="10"/>
        <v>0.78082175925891162</v>
      </c>
      <c r="Y57" s="3">
        <f t="shared" si="11"/>
        <v>-0.14981209214354033</v>
      </c>
      <c r="Z57" s="3">
        <f t="shared" si="12"/>
        <v>0.4056356552557725</v>
      </c>
      <c r="AA57" s="3">
        <f t="shared" si="13"/>
        <v>0.88389124712465628</v>
      </c>
      <c r="AB57" s="3">
        <f t="shared" si="14"/>
        <v>0.91895462453737442</v>
      </c>
      <c r="AC57" s="3">
        <f t="shared" si="15"/>
        <v>0.99000314878735252</v>
      </c>
      <c r="AD57" s="3">
        <f t="shared" si="16"/>
        <v>0.47167908602595759</v>
      </c>
      <c r="AE57" s="79">
        <f t="shared" si="17"/>
        <v>0.49263975797234039</v>
      </c>
      <c r="AF57" s="3">
        <f t="shared" si="18"/>
        <v>0.75053152752639396</v>
      </c>
      <c r="AG57" s="3">
        <f t="shared" si="19"/>
        <v>0.44010232434554031</v>
      </c>
      <c r="AH57" s="5">
        <f t="shared" si="20"/>
        <v>0.59531692593596719</v>
      </c>
      <c r="AI57" s="5">
        <f t="shared" si="21"/>
        <v>0.54397834195415373</v>
      </c>
      <c r="AJ57">
        <f>VLOOKUP(A57,[1]HISTORIA!$A$2:$N$897,11,1)</f>
        <v>7.8852429038251737E-2</v>
      </c>
    </row>
    <row r="58" spans="1:36" x14ac:dyDescent="0.25">
      <c r="A58" s="2">
        <v>41729</v>
      </c>
      <c r="B58" s="6">
        <f>VLOOKUP(A58,Bloomberg!A:K,2,1)</f>
        <v>380.31</v>
      </c>
      <c r="C58" s="3">
        <f>VLOOKUP(A58,Bloomberg!A:K,3,1)</f>
        <v>-4084.76</v>
      </c>
      <c r="D58" s="8">
        <f t="shared" si="1"/>
        <v>-3.4528752859509348E-2</v>
      </c>
      <c r="E58" s="4">
        <f>VLOOKUP(A58,Bloomberg!A:K,4,1)</f>
        <v>94912</v>
      </c>
      <c r="F58" s="8">
        <f t="shared" si="2"/>
        <v>0.24956482869238253</v>
      </c>
      <c r="G58" s="3">
        <v>1965.32</v>
      </c>
      <c r="H58" s="4">
        <f>VLOOKUP(A58,'MinHacienda deuda'!A:D,4,1)/1000</f>
        <v>260276.09445747393</v>
      </c>
      <c r="I58" s="8">
        <f t="shared" si="3"/>
        <v>0.34822765843295883</v>
      </c>
      <c r="J58" s="3">
        <f>VLOOKUP(A58,'Banrep Bal Fiscal'!A:E,5,1)</f>
        <v>-2726.4939614410214</v>
      </c>
      <c r="K58" s="8">
        <f t="shared" si="4"/>
        <v>-2.5779087899282217E-2</v>
      </c>
      <c r="L58" s="3">
        <f>VLOOKUP(A58,Bloomberg!A:G,7,1)</f>
        <v>17958</v>
      </c>
      <c r="M58" s="4">
        <f>VLOOKUP(A58,'Banrep Bal Fiscal'!A:E,4,1)</f>
        <v>2311.2756763496527</v>
      </c>
      <c r="N58" s="8">
        <f t="shared" si="5"/>
        <v>2.0863118385172904E-2</v>
      </c>
      <c r="O58" s="3">
        <f>VLOOKUP(A58,'Dian Imptos'!$AE$4:$AF$83,2,1)</f>
        <v>28733436.209790997</v>
      </c>
      <c r="P58" s="8">
        <f t="shared" si="6"/>
        <v>0.14714261498544928</v>
      </c>
      <c r="Q58" s="4">
        <f>VLOOKUP(A58,Bloomberg!A:I,9,1)</f>
        <v>44302.33</v>
      </c>
      <c r="R58" s="8">
        <f t="shared" si="7"/>
        <v>0.11649004759275329</v>
      </c>
      <c r="S58" s="4">
        <f>VLOOKUP(A58,Bloomberg!A:K,11,1)</f>
        <v>-106980.47</v>
      </c>
      <c r="T58" s="8">
        <f t="shared" si="8"/>
        <v>-0.28129807262496381</v>
      </c>
      <c r="U58" s="7">
        <v>99.16</v>
      </c>
      <c r="V58" s="7">
        <v>323.52</v>
      </c>
      <c r="W58" s="3">
        <f t="shared" si="9"/>
        <v>-0.47483445014685605</v>
      </c>
      <c r="X58" s="3">
        <f t="shared" si="10"/>
        <v>0.67633911175682682</v>
      </c>
      <c r="Y58" s="3">
        <f t="shared" si="11"/>
        <v>-5.1837488864023902E-2</v>
      </c>
      <c r="Z58" s="3">
        <f t="shared" si="12"/>
        <v>0.26799337039340876</v>
      </c>
      <c r="AA58" s="3">
        <f t="shared" si="13"/>
        <v>0.69516323039777894</v>
      </c>
      <c r="AB58" s="3">
        <f t="shared" si="14"/>
        <v>0.48268252024459452</v>
      </c>
      <c r="AC58" s="3">
        <f t="shared" si="15"/>
        <v>1.0778069349341073</v>
      </c>
      <c r="AD58" s="3">
        <f t="shared" si="16"/>
        <v>0.64187440609004409</v>
      </c>
      <c r="AE58" s="79">
        <f t="shared" si="17"/>
        <v>0.41439845435073508</v>
      </c>
      <c r="AF58" s="3">
        <f t="shared" si="18"/>
        <v>0.91247568018320446</v>
      </c>
      <c r="AG58" s="3">
        <f t="shared" si="19"/>
        <v>0.46174458595315182</v>
      </c>
      <c r="AH58" s="5">
        <f t="shared" si="20"/>
        <v>0.68711013306817814</v>
      </c>
      <c r="AI58" s="5">
        <f t="shared" si="21"/>
        <v>0.55075429370945661</v>
      </c>
      <c r="AJ58">
        <f>VLOOKUP(A58,[1]HISTORIA!$A$2:$N$897,11,1)</f>
        <v>6.9154947064488326E-2</v>
      </c>
    </row>
    <row r="59" spans="1:36" x14ac:dyDescent="0.25">
      <c r="A59" s="2">
        <v>41820</v>
      </c>
      <c r="B59" s="6">
        <f>VLOOKUP(A59,Bloomberg!A:K,2,1)</f>
        <v>383.22</v>
      </c>
      <c r="C59" s="3">
        <f>VLOOKUP(A59,Bloomberg!A:K,3,1)</f>
        <v>-4200.38</v>
      </c>
      <c r="D59" s="8">
        <f t="shared" si="1"/>
        <v>-3.9424038411356409E-2</v>
      </c>
      <c r="E59" s="4">
        <f>VLOOKUP(A59,Bloomberg!A:K,4,1)</f>
        <v>96986</v>
      </c>
      <c r="F59" s="8">
        <f t="shared" si="2"/>
        <v>0.25308178070038101</v>
      </c>
      <c r="G59" s="3">
        <v>1881.19</v>
      </c>
      <c r="H59" s="4">
        <f>VLOOKUP(A59,'MinHacienda deuda'!A:D,4,1)/1000</f>
        <v>260150.12087737996</v>
      </c>
      <c r="I59" s="8">
        <f t="shared" si="3"/>
        <v>0.36086370524392253</v>
      </c>
      <c r="J59" s="3">
        <f>VLOOKUP(A59,'Banrep Bal Fiscal'!A:E,5,1)</f>
        <v>-2397.4783195600576</v>
      </c>
      <c r="K59" s="8">
        <f t="shared" si="4"/>
        <v>-3.7175442118947896E-2</v>
      </c>
      <c r="L59" s="3">
        <f>VLOOKUP(A59,Bloomberg!A:G,7,1)</f>
        <v>18266</v>
      </c>
      <c r="M59" s="4">
        <f>VLOOKUP(A59,'Banrep Bal Fiscal'!A:E,4,1)</f>
        <v>4740.2351687315713</v>
      </c>
      <c r="N59" s="8">
        <f t="shared" si="5"/>
        <v>2.2051809984958488E-2</v>
      </c>
      <c r="O59" s="3">
        <f>VLOOKUP(A59,'Dian Imptos'!$AE$4:$AF$83,2,1)</f>
        <v>35096555.867054999</v>
      </c>
      <c r="P59" s="8">
        <f t="shared" si="6"/>
        <v>0.15295154880257902</v>
      </c>
      <c r="Q59" s="4">
        <f>VLOOKUP(A59,Bloomberg!A:I,9,1)</f>
        <v>45507.74</v>
      </c>
      <c r="R59" s="8">
        <f t="shared" si="7"/>
        <v>0.11875095245550857</v>
      </c>
      <c r="S59" s="4">
        <f>VLOOKUP(A59,Bloomberg!A:K,11,1)</f>
        <v>-112745.60000000001</v>
      </c>
      <c r="T59" s="8">
        <f t="shared" si="8"/>
        <v>-0.29420593914722615</v>
      </c>
      <c r="U59" s="7">
        <v>98.83</v>
      </c>
      <c r="V59" s="7">
        <v>284.97000000000003</v>
      </c>
      <c r="W59" s="3">
        <f t="shared" si="9"/>
        <v>-0.78331276614546808</v>
      </c>
      <c r="X59" s="3">
        <f t="shared" si="10"/>
        <v>0.63394861363109201</v>
      </c>
      <c r="Y59" s="3">
        <f t="shared" si="11"/>
        <v>4.3896955411415223E-2</v>
      </c>
      <c r="Z59" s="3">
        <f t="shared" si="12"/>
        <v>0.1321945055577709</v>
      </c>
      <c r="AA59" s="3">
        <f t="shared" si="13"/>
        <v>0.44759869910474526</v>
      </c>
      <c r="AB59" s="3">
        <f t="shared" si="14"/>
        <v>-0.60705328414373783</v>
      </c>
      <c r="AC59" s="3">
        <f t="shared" si="15"/>
        <v>0.9029194729883866</v>
      </c>
      <c r="AD59" s="3">
        <f t="shared" si="16"/>
        <v>0.89114460308100341</v>
      </c>
      <c r="AE59" s="79">
        <f t="shared" si="17"/>
        <v>0.20766709993565094</v>
      </c>
      <c r="AF59" s="3">
        <f t="shared" si="18"/>
        <v>1.2942011828742541</v>
      </c>
      <c r="AG59" s="3">
        <f t="shared" si="19"/>
        <v>0.68969791518086165</v>
      </c>
      <c r="AH59" s="5">
        <f t="shared" si="20"/>
        <v>0.99194954902755783</v>
      </c>
      <c r="AI59" s="5">
        <f t="shared" si="21"/>
        <v>0.59980832448160437</v>
      </c>
      <c r="AJ59">
        <f>VLOOKUP(A59,[1]HISTORIA!$A$2:$N$897,11,1)</f>
        <v>5.0740623278517361E-2</v>
      </c>
    </row>
    <row r="60" spans="1:36" x14ac:dyDescent="0.25">
      <c r="A60" s="2">
        <v>41912</v>
      </c>
      <c r="B60" s="6">
        <f>VLOOKUP(A60,Bloomberg!A:K,2,1)</f>
        <v>388.73</v>
      </c>
      <c r="C60" s="3">
        <f>VLOOKUP(A60,Bloomberg!A:K,3,1)</f>
        <v>-5026.18</v>
      </c>
      <c r="D60" s="8">
        <f t="shared" si="1"/>
        <v>-4.2404522419159825E-2</v>
      </c>
      <c r="E60" s="4">
        <f>VLOOKUP(A60,Bloomberg!A:K,4,1)</f>
        <v>98780</v>
      </c>
      <c r="F60" s="8">
        <f t="shared" si="2"/>
        <v>0.25410953618192578</v>
      </c>
      <c r="G60" s="3">
        <v>2028.48</v>
      </c>
      <c r="H60" s="4">
        <f>VLOOKUP(A60,'MinHacienda deuda'!A:D,4,1)/1000</f>
        <v>270288.81023757707</v>
      </c>
      <c r="I60" s="8">
        <f t="shared" si="3"/>
        <v>0.34277510943414236</v>
      </c>
      <c r="J60" s="3">
        <f>VLOOKUP(A60,'Banrep Bal Fiscal'!A:E,5,1)</f>
        <v>-3911.4478158922793</v>
      </c>
      <c r="K60" s="8">
        <f t="shared" si="4"/>
        <v>-3.2294968632188406E-2</v>
      </c>
      <c r="L60" s="3">
        <f>VLOOKUP(A60,Bloomberg!A:G,7,1)</f>
        <v>18258</v>
      </c>
      <c r="M60" s="4">
        <f>VLOOKUP(A60,'Banrep Bal Fiscal'!A:E,4,1)</f>
        <v>6054.9837014622717</v>
      </c>
      <c r="N60" s="8">
        <f t="shared" si="5"/>
        <v>2.17751245086454E-2</v>
      </c>
      <c r="O60" s="3">
        <f>VLOOKUP(A60,'Dian Imptos'!$AE$4:$AF$83,2,1)</f>
        <v>27799893.161729001</v>
      </c>
      <c r="P60" s="8">
        <f t="shared" si="6"/>
        <v>0.14175300876803892</v>
      </c>
      <c r="Q60" s="4">
        <f>VLOOKUP(A60,Bloomberg!A:I,9,1)</f>
        <v>47115.08</v>
      </c>
      <c r="R60" s="8">
        <f t="shared" si="7"/>
        <v>0.12120258276953154</v>
      </c>
      <c r="S60" s="4">
        <f>VLOOKUP(A60,Bloomberg!A:K,11,1)</f>
        <v>-114202.5</v>
      </c>
      <c r="T60" s="8">
        <f t="shared" si="8"/>
        <v>-0.2937836030149461</v>
      </c>
      <c r="U60" s="7">
        <v>99.17</v>
      </c>
      <c r="V60" s="7">
        <v>333.62</v>
      </c>
      <c r="W60" s="3">
        <f t="shared" si="9"/>
        <v>-0.97112912085047276</v>
      </c>
      <c r="X60" s="3">
        <f t="shared" si="10"/>
        <v>0.6215608793898928</v>
      </c>
      <c r="Y60" s="3">
        <f t="shared" si="11"/>
        <v>0.14770736758231162</v>
      </c>
      <c r="Z60" s="3">
        <f t="shared" si="12"/>
        <v>0.13663774699072084</v>
      </c>
      <c r="AA60" s="3">
        <f t="shared" si="13"/>
        <v>0.80198918296334654</v>
      </c>
      <c r="AB60" s="3">
        <f t="shared" si="14"/>
        <v>-0.14037538010735362</v>
      </c>
      <c r="AC60" s="3">
        <f t="shared" si="15"/>
        <v>0.9436271054124461</v>
      </c>
      <c r="AD60" s="3">
        <f t="shared" si="16"/>
        <v>0.41059819503116146</v>
      </c>
      <c r="AE60" s="79">
        <f t="shared" si="17"/>
        <v>0.24382699705150662</v>
      </c>
      <c r="AF60" s="3">
        <f t="shared" si="18"/>
        <v>0.90090824070771214</v>
      </c>
      <c r="AG60" s="3">
        <f t="shared" si="19"/>
        <v>0.40202140501411482</v>
      </c>
      <c r="AH60" s="5">
        <f t="shared" si="20"/>
        <v>0.65146482286091345</v>
      </c>
      <c r="AI60" s="5">
        <f t="shared" si="21"/>
        <v>0.44764590995621001</v>
      </c>
      <c r="AJ60">
        <f>VLOOKUP(A60,[1]HISTORIA!$A$2:$N$897,11,1)</f>
        <v>6.2373728685762075E-2</v>
      </c>
    </row>
    <row r="61" spans="1:36" x14ac:dyDescent="0.25">
      <c r="A61" s="2">
        <v>42004</v>
      </c>
      <c r="B61" s="6">
        <f>VLOOKUP(A61,Bloomberg!A:K,2,1)</f>
        <v>382.43</v>
      </c>
      <c r="C61" s="3">
        <f>VLOOKUP(A61,Bloomberg!A:K,3,1)</f>
        <v>-6452.43</v>
      </c>
      <c r="D61" s="8">
        <f t="shared" si="1"/>
        <v>-5.167939230708888E-2</v>
      </c>
      <c r="E61" s="4">
        <f>VLOOKUP(A61,Bloomberg!A:K,4,1)</f>
        <v>101909</v>
      </c>
      <c r="F61" s="8">
        <f t="shared" si="2"/>
        <v>0.26647752529874746</v>
      </c>
      <c r="G61" s="3">
        <v>2392.46</v>
      </c>
      <c r="H61" s="4">
        <f>VLOOKUP(A61,'MinHacienda deuda'!A:D,4,1)/1000</f>
        <v>289865.92955838057</v>
      </c>
      <c r="I61" s="8">
        <f t="shared" si="3"/>
        <v>0.31681120477446467</v>
      </c>
      <c r="J61" s="3">
        <f>VLOOKUP(A61,'Banrep Bal Fiscal'!A:E,5,1)</f>
        <v>-10809.280878568632</v>
      </c>
      <c r="K61" s="8">
        <f t="shared" si="4"/>
        <v>-2.1689419084207573E-2</v>
      </c>
      <c r="L61" s="3">
        <f>VLOOKUP(A61,Bloomberg!A:G,7,1)</f>
        <v>18417</v>
      </c>
      <c r="M61" s="4">
        <f>VLOOKUP(A61,'Banrep Bal Fiscal'!A:E,4,1)</f>
        <v>3360.2082176054059</v>
      </c>
      <c r="N61" s="8">
        <f t="shared" si="5"/>
        <v>1.7997409869179956E-2</v>
      </c>
      <c r="O61" s="3">
        <f>VLOOKUP(A61,'Dian Imptos'!$AE$4:$AF$83,2,1)</f>
        <v>22684700.487228002</v>
      </c>
      <c r="P61" s="8">
        <f t="shared" si="6"/>
        <v>0.12494100870102895</v>
      </c>
      <c r="Q61" s="4">
        <f>VLOOKUP(A61,Bloomberg!A:I,9,1)</f>
        <v>47328.07</v>
      </c>
      <c r="R61" s="8">
        <f t="shared" si="7"/>
        <v>0.1237561645268415</v>
      </c>
      <c r="S61" s="4">
        <f>VLOOKUP(A61,Bloomberg!A:K,11,1)</f>
        <v>-112824.46</v>
      </c>
      <c r="T61" s="8">
        <f t="shared" si="8"/>
        <v>-0.29501989906649584</v>
      </c>
      <c r="U61" s="7">
        <v>99.27</v>
      </c>
      <c r="V61" s="7">
        <v>404.2</v>
      </c>
      <c r="W61" s="3">
        <f t="shared" si="9"/>
        <v>-1.5555886408993203</v>
      </c>
      <c r="X61" s="3">
        <f t="shared" si="10"/>
        <v>0.47248713079071503</v>
      </c>
      <c r="Y61" s="3">
        <f t="shared" si="11"/>
        <v>0.25583475254005267</v>
      </c>
      <c r="Z61" s="3">
        <f t="shared" si="12"/>
        <v>0.12363113585853432</v>
      </c>
      <c r="AA61" s="3">
        <f t="shared" si="13"/>
        <v>1.3106721582458591</v>
      </c>
      <c r="AB61" s="3">
        <f t="shared" si="14"/>
        <v>0.87374254259689943</v>
      </c>
      <c r="AC61" s="3">
        <f t="shared" si="15"/>
        <v>1.4994272182175481</v>
      </c>
      <c r="AD61" s="3">
        <f t="shared" si="16"/>
        <v>-0.31083033220695461</v>
      </c>
      <c r="AE61" s="79">
        <f t="shared" si="17"/>
        <v>0.33367199564291672</v>
      </c>
      <c r="AF61" s="3">
        <f t="shared" si="18"/>
        <v>0.7852338459528545</v>
      </c>
      <c r="AG61" s="3">
        <f t="shared" si="19"/>
        <v>-1.5331279211352621E-2</v>
      </c>
      <c r="AH61" s="5">
        <f t="shared" si="20"/>
        <v>0.38495128337075096</v>
      </c>
      <c r="AI61" s="5">
        <f t="shared" si="21"/>
        <v>0.35931163950683387</v>
      </c>
      <c r="AJ61">
        <f>VLOOKUP(A61,[1]HISTORIA!$A$2:$N$897,11,1)</f>
        <v>8.3614811152254553E-2</v>
      </c>
    </row>
    <row r="62" spans="1:36" x14ac:dyDescent="0.25">
      <c r="A62" s="2">
        <v>42094</v>
      </c>
      <c r="B62" s="6">
        <f>VLOOKUP(A62,Bloomberg!A:K,2,1)</f>
        <v>368.04</v>
      </c>
      <c r="C62" s="3">
        <f>VLOOKUP(A62,Bloomberg!A:K,3,1)</f>
        <v>-5427.61</v>
      </c>
      <c r="D62" s="8">
        <f t="shared" si="1"/>
        <v>-5.73486577545919E-2</v>
      </c>
      <c r="E62" s="4">
        <f>VLOOKUP(A62,Bloomberg!A:K,4,1)</f>
        <v>106846</v>
      </c>
      <c r="F62" s="8">
        <f t="shared" si="2"/>
        <v>0.29031083577871969</v>
      </c>
      <c r="G62" s="3">
        <v>2576.0500000000002</v>
      </c>
      <c r="H62" s="4">
        <f>VLOOKUP(A62,'MinHacienda deuda'!A:D,4,1)/1000</f>
        <v>304636.91058748879</v>
      </c>
      <c r="I62" s="8">
        <f t="shared" si="3"/>
        <v>0.32131663648194991</v>
      </c>
      <c r="J62" s="3">
        <f>VLOOKUP(A62,'Banrep Bal Fiscal'!A:E,5,1)</f>
        <v>-5732.894771488026</v>
      </c>
      <c r="K62" s="8">
        <f t="shared" si="4"/>
        <v>-2.4102263745606603E-2</v>
      </c>
      <c r="L62" s="3">
        <f>VLOOKUP(A62,Bloomberg!A:G,7,1)</f>
        <v>18467</v>
      </c>
      <c r="M62" s="4">
        <f>VLOOKUP(A62,'Banrep Bal Fiscal'!A:E,4,1)</f>
        <v>2867.5131738314503</v>
      </c>
      <c r="N62" s="8">
        <f t="shared" si="5"/>
        <v>1.7954994020100791E-2</v>
      </c>
      <c r="O62" s="3">
        <f>VLOOKUP(A62,'Dian Imptos'!$AE$4:$AF$83,2,1)</f>
        <v>28976033.783081003</v>
      </c>
      <c r="P62" s="8">
        <f t="shared" si="6"/>
        <v>0.12082951061814799</v>
      </c>
      <c r="Q62" s="4">
        <f>VLOOKUP(A62,Bloomberg!A:I,9,1)</f>
        <v>46919.97</v>
      </c>
      <c r="R62" s="8">
        <f t="shared" si="7"/>
        <v>0.12748606129768503</v>
      </c>
      <c r="S62" s="4">
        <f>VLOOKUP(A62,Bloomberg!A:K,11,1)</f>
        <v>-114439.07</v>
      </c>
      <c r="T62" s="8">
        <f t="shared" si="8"/>
        <v>-0.31094193565916745</v>
      </c>
      <c r="U62" s="7">
        <v>99.54</v>
      </c>
      <c r="V62" s="7">
        <v>409.66</v>
      </c>
      <c r="W62" s="3">
        <f t="shared" si="9"/>
        <v>-1.9128395999439842</v>
      </c>
      <c r="X62" s="3">
        <f t="shared" si="10"/>
        <v>0.18521966142132462</v>
      </c>
      <c r="Y62" s="3">
        <f t="shared" si="11"/>
        <v>0.41377133821588713</v>
      </c>
      <c r="Z62" s="3">
        <f t="shared" si="12"/>
        <v>-4.3878691689428893E-2</v>
      </c>
      <c r="AA62" s="3">
        <f t="shared" si="13"/>
        <v>1.222402060356653</v>
      </c>
      <c r="AB62" s="3">
        <f t="shared" si="14"/>
        <v>0.64302286090988192</v>
      </c>
      <c r="AC62" s="3">
        <f t="shared" si="15"/>
        <v>1.5056676932011905</v>
      </c>
      <c r="AD62" s="3">
        <f t="shared" si="16"/>
        <v>-0.48726097667831636</v>
      </c>
      <c r="AE62" s="79">
        <f t="shared" si="17"/>
        <v>0.19076304322415094</v>
      </c>
      <c r="AF62" s="3">
        <f t="shared" si="18"/>
        <v>0.47291298011470961</v>
      </c>
      <c r="AG62" s="3">
        <f t="shared" si="19"/>
        <v>-4.7617276035822276E-2</v>
      </c>
      <c r="AH62" s="5">
        <f t="shared" si="20"/>
        <v>0.21264785203944367</v>
      </c>
      <c r="AI62" s="5">
        <f t="shared" si="21"/>
        <v>0.20170544763179732</v>
      </c>
      <c r="AJ62">
        <f>VLOOKUP(A62,[1]HISTORIA!$A$2:$N$897,11,1)</f>
        <v>0.10107505893658175</v>
      </c>
    </row>
    <row r="63" spans="1:36" x14ac:dyDescent="0.25">
      <c r="A63" s="2">
        <v>42185</v>
      </c>
      <c r="B63" s="6">
        <f>VLOOKUP(A63,Bloomberg!A:K,2,1)</f>
        <v>348.26</v>
      </c>
      <c r="C63" s="3">
        <f>VLOOKUP(A63,Bloomberg!A:K,3,1)</f>
        <v>-4316.5600000000004</v>
      </c>
      <c r="D63" s="8">
        <f t="shared" si="1"/>
        <v>-6.0939470510538107E-2</v>
      </c>
      <c r="E63" s="4">
        <f>VLOOKUP(A63,Bloomberg!A:K,4,1)</f>
        <v>108529</v>
      </c>
      <c r="F63" s="8">
        <f t="shared" si="2"/>
        <v>0.3116321139378625</v>
      </c>
      <c r="G63" s="3">
        <v>2585.11</v>
      </c>
      <c r="H63" s="4">
        <f>VLOOKUP(A63,'MinHacienda deuda'!A:D,4,1)/1000</f>
        <v>310180.46053171722</v>
      </c>
      <c r="I63" s="8">
        <f t="shared" si="3"/>
        <v>0.34453378328673356</v>
      </c>
      <c r="J63" s="3">
        <f>VLOOKUP(A63,'Banrep Bal Fiscal'!A:E,5,1)</f>
        <v>1425.2618683168294</v>
      </c>
      <c r="K63" s="8">
        <f t="shared" si="4"/>
        <v>-2.1135803975988406E-2</v>
      </c>
      <c r="L63" s="3">
        <f>VLOOKUP(A63,Bloomberg!A:G,7,1)</f>
        <v>18498</v>
      </c>
      <c r="M63" s="4">
        <f>VLOOKUP(A63,'Banrep Bal Fiscal'!A:E,4,1)</f>
        <v>4433.7153100093665</v>
      </c>
      <c r="N63" s="8">
        <f t="shared" si="5"/>
        <v>1.8567809057194587E-2</v>
      </c>
      <c r="O63" s="3">
        <f>VLOOKUP(A63,'Dian Imptos'!$AE$4:$AF$83,2,1)</f>
        <v>38935152.904230997</v>
      </c>
      <c r="P63" s="8">
        <f t="shared" si="6"/>
        <v>0.13150843239614296</v>
      </c>
      <c r="Q63" s="4">
        <f>VLOOKUP(A63,Bloomberg!A:I,9,1)</f>
        <v>46981.62</v>
      </c>
      <c r="R63" s="8">
        <f t="shared" si="7"/>
        <v>0.1349038649285017</v>
      </c>
      <c r="S63" s="4">
        <f>VLOOKUP(A63,Bloomberg!A:K,11,1)</f>
        <v>-118735.26</v>
      </c>
      <c r="T63" s="8">
        <f t="shared" si="8"/>
        <v>-0.34093855165680814</v>
      </c>
      <c r="U63" s="7">
        <v>99.88</v>
      </c>
      <c r="V63" s="7">
        <v>391.76</v>
      </c>
      <c r="W63" s="3">
        <f t="shared" si="9"/>
        <v>-2.1391160572188159</v>
      </c>
      <c r="X63" s="3">
        <f t="shared" si="10"/>
        <v>-7.1769799847378968E-2</v>
      </c>
      <c r="Y63" s="3">
        <f t="shared" si="11"/>
        <v>0.72786651313410533</v>
      </c>
      <c r="Z63" s="3">
        <f t="shared" si="12"/>
        <v>-0.35946193655522612</v>
      </c>
      <c r="AA63" s="3">
        <f t="shared" si="13"/>
        <v>0.76753336980220088</v>
      </c>
      <c r="AB63" s="3">
        <f t="shared" si="14"/>
        <v>0.9266800166037793</v>
      </c>
      <c r="AC63" s="3">
        <f t="shared" si="15"/>
        <v>1.4155066568997323</v>
      </c>
      <c r="AD63" s="3">
        <f t="shared" si="16"/>
        <v>-2.9012179385744789E-2</v>
      </c>
      <c r="AE63" s="79">
        <f t="shared" si="17"/>
        <v>0.1547783229290815</v>
      </c>
      <c r="AF63" s="3">
        <f t="shared" si="18"/>
        <v>7.9620037948184133E-2</v>
      </c>
      <c r="AG63" s="3">
        <f t="shared" si="19"/>
        <v>5.8228757509599709E-2</v>
      </c>
      <c r="AH63" s="5">
        <f t="shared" si="20"/>
        <v>6.8924397728891917E-2</v>
      </c>
      <c r="AI63" s="5">
        <f t="shared" si="21"/>
        <v>0.11185136032898671</v>
      </c>
      <c r="AJ63">
        <f>VLOOKUP(A63,[1]HISTORIA!$A$2:$N$897,11,1)</f>
        <v>0.10549598070999811</v>
      </c>
    </row>
    <row r="64" spans="1:36" x14ac:dyDescent="0.25">
      <c r="A64" s="2">
        <v>42277</v>
      </c>
      <c r="B64" s="6">
        <f>VLOOKUP(A64,Bloomberg!A:K,2,1)</f>
        <v>317.54000000000002</v>
      </c>
      <c r="C64" s="3">
        <f>VLOOKUP(A64,Bloomberg!A:K,3,1)</f>
        <v>-5017.1099999999997</v>
      </c>
      <c r="D64" s="8">
        <f t="shared" si="1"/>
        <v>-6.6806418089059655E-2</v>
      </c>
      <c r="E64" s="4">
        <f>VLOOKUP(A64,Bloomberg!A:K,4,1)</f>
        <v>110802</v>
      </c>
      <c r="F64" s="8">
        <f t="shared" si="2"/>
        <v>0.3489387163821881</v>
      </c>
      <c r="G64" s="3">
        <v>3121.94</v>
      </c>
      <c r="H64" s="4">
        <f>VLOOKUP(A64,'MinHacienda deuda'!A:D,4,1)/1000</f>
        <v>343936.96602711262</v>
      </c>
      <c r="I64" s="8">
        <f t="shared" si="3"/>
        <v>0.34694118960052461</v>
      </c>
      <c r="J64" s="3">
        <f>VLOOKUP(A64,'Banrep Bal Fiscal'!A:E,5,1)</f>
        <v>-6501.0771698884155</v>
      </c>
      <c r="K64" s="8">
        <f t="shared" si="4"/>
        <v>-2.1806819965202697E-2</v>
      </c>
      <c r="L64" s="3">
        <f>VLOOKUP(A64,Bloomberg!A:G,7,1)</f>
        <v>18521</v>
      </c>
      <c r="M64" s="4">
        <f>VLOOKUP(A64,'Banrep Bal Fiscal'!A:E,4,1)</f>
        <v>8059.3899709415255</v>
      </c>
      <c r="N64" s="8">
        <f t="shared" si="5"/>
        <v>1.8884349510460679E-2</v>
      </c>
      <c r="O64" s="3">
        <f>VLOOKUP(A64,'Dian Imptos'!$AE$4:$AF$83,2,1)</f>
        <v>31141031.32638</v>
      </c>
      <c r="P64" s="8">
        <f t="shared" si="6"/>
        <v>0.12280026718524308</v>
      </c>
      <c r="Q64" s="4">
        <f>VLOOKUP(A64,Bloomberg!A:I,9,1)</f>
        <v>46732.57</v>
      </c>
      <c r="R64" s="8">
        <f t="shared" si="7"/>
        <v>0.14717065566542797</v>
      </c>
      <c r="S64" s="4">
        <f>VLOOKUP(A64,Bloomberg!A:K,11,1)</f>
        <v>-117067.8</v>
      </c>
      <c r="T64" s="8">
        <f t="shared" si="8"/>
        <v>-0.36867103357057379</v>
      </c>
      <c r="U64" s="7">
        <v>100.61</v>
      </c>
      <c r="V64" s="7">
        <v>473.94</v>
      </c>
      <c r="W64" s="3">
        <f t="shared" si="9"/>
        <v>-2.5088240323524804</v>
      </c>
      <c r="X64" s="3">
        <f t="shared" si="10"/>
        <v>-0.52143344535550473</v>
      </c>
      <c r="Y64" s="3">
        <f t="shared" si="11"/>
        <v>1.2472843858576839</v>
      </c>
      <c r="Z64" s="3">
        <f t="shared" si="12"/>
        <v>-0.65122506847705874</v>
      </c>
      <c r="AA64" s="3">
        <f t="shared" si="13"/>
        <v>0.72036763635552981</v>
      </c>
      <c r="AB64" s="3">
        <f t="shared" si="14"/>
        <v>0.86251650126638757</v>
      </c>
      <c r="AC64" s="3">
        <f t="shared" si="15"/>
        <v>1.3689353204110748</v>
      </c>
      <c r="AD64" s="3">
        <f t="shared" si="16"/>
        <v>-0.40269281095875054</v>
      </c>
      <c r="AE64" s="79">
        <f t="shared" si="17"/>
        <v>1.4366060843360243E-2</v>
      </c>
      <c r="AF64" s="3">
        <f t="shared" si="18"/>
        <v>-0.76480304376232844</v>
      </c>
      <c r="AG64" s="3">
        <f t="shared" si="19"/>
        <v>-0.42771688700228649</v>
      </c>
      <c r="AH64" s="5">
        <f t="shared" si="20"/>
        <v>-0.59625996538230752</v>
      </c>
      <c r="AI64" s="5">
        <f t="shared" si="21"/>
        <v>-0.29094695226947365</v>
      </c>
      <c r="AJ64">
        <f>VLOOKUP(A64,[1]HISTORIA!$A$2:$N$897,11,1)</f>
        <v>0.14993512357697725</v>
      </c>
    </row>
    <row r="65" spans="1:36" x14ac:dyDescent="0.25">
      <c r="A65" s="2">
        <v>42369</v>
      </c>
      <c r="B65" s="6">
        <f>VLOOKUP(A65,Bloomberg!A:K,2,1)</f>
        <v>295.66000000000003</v>
      </c>
      <c r="C65" s="3">
        <f>VLOOKUP(A65,Bloomberg!A:K,3,1)</f>
        <v>-3802.92</v>
      </c>
      <c r="D65" s="8">
        <f t="shared" si="1"/>
        <v>-6.2789014408442118E-2</v>
      </c>
      <c r="E65" s="4">
        <f>VLOOKUP(A65,Bloomberg!A:K,4,1)</f>
        <v>111918</v>
      </c>
      <c r="F65" s="8">
        <f t="shared" si="2"/>
        <v>0.37853615639586013</v>
      </c>
      <c r="G65" s="3">
        <v>3149.47</v>
      </c>
      <c r="H65" s="4">
        <f>VLOOKUP(A65,'MinHacienda deuda'!A:D,4,1)/1000</f>
        <v>341199.73337591143</v>
      </c>
      <c r="I65" s="8">
        <f t="shared" si="3"/>
        <v>0.36641954802846638</v>
      </c>
      <c r="J65" s="3">
        <f>VLOOKUP(A65,'Banrep Bal Fiscal'!A:E,5,1)</f>
        <v>-13921.901457174785</v>
      </c>
      <c r="K65" s="8">
        <f t="shared" si="4"/>
        <v>-2.6558577316918342E-2</v>
      </c>
      <c r="L65" s="3">
        <f>VLOOKUP(A65,Bloomberg!A:G,7,1)</f>
        <v>18663</v>
      </c>
      <c r="M65" s="4">
        <f>VLOOKUP(A65,'Banrep Bal Fiscal'!A:E,4,1)</f>
        <v>3564.8191629364892</v>
      </c>
      <c r="N65" s="8">
        <f t="shared" si="5"/>
        <v>2.0324313356028703E-2</v>
      </c>
      <c r="O65" s="3">
        <f>VLOOKUP(A65,'Dian Imptos'!$AE$4:$AF$83,2,1)</f>
        <v>24653106.113881003</v>
      </c>
      <c r="P65" s="8">
        <f t="shared" si="6"/>
        <v>0.1328490163431657</v>
      </c>
      <c r="Q65" s="4">
        <f>VLOOKUP(A65,Bloomberg!A:I,9,1)</f>
        <v>46740.37</v>
      </c>
      <c r="R65" s="8">
        <f t="shared" si="7"/>
        <v>0.15808824325238449</v>
      </c>
      <c r="S65" s="4">
        <f>VLOOKUP(A65,Bloomberg!A:K,11,1)</f>
        <v>-119684.4</v>
      </c>
      <c r="T65" s="8">
        <f t="shared" si="8"/>
        <v>-0.40480416694852189</v>
      </c>
      <c r="U65" s="7">
        <v>100.53</v>
      </c>
      <c r="V65" s="7">
        <v>445.6</v>
      </c>
      <c r="W65" s="3">
        <f t="shared" si="9"/>
        <v>-2.255665782653252</v>
      </c>
      <c r="X65" s="3">
        <f t="shared" si="10"/>
        <v>-0.87817707522952837</v>
      </c>
      <c r="Y65" s="3">
        <f t="shared" si="11"/>
        <v>1.709572382882018</v>
      </c>
      <c r="Z65" s="3">
        <f t="shared" si="12"/>
        <v>-1.0313683312863831</v>
      </c>
      <c r="AA65" s="3">
        <f t="shared" si="13"/>
        <v>0.33874902202852653</v>
      </c>
      <c r="AB65" s="3">
        <f t="shared" si="14"/>
        <v>0.40814661944975117</v>
      </c>
      <c r="AC65" s="3">
        <f t="shared" si="15"/>
        <v>1.1570791734588992</v>
      </c>
      <c r="AD65" s="3">
        <f t="shared" si="16"/>
        <v>2.8514319465363334E-2</v>
      </c>
      <c r="AE65" s="79">
        <f t="shared" si="17"/>
        <v>-6.5393708985575658E-2</v>
      </c>
      <c r="AF65" s="3">
        <f t="shared" si="18"/>
        <v>-0.67226352795843913</v>
      </c>
      <c r="AG65" s="3">
        <f t="shared" si="19"/>
        <v>-0.26013718919908813</v>
      </c>
      <c r="AH65" s="5">
        <f t="shared" si="20"/>
        <v>-0.46620035857876363</v>
      </c>
      <c r="AI65" s="5">
        <f t="shared" si="21"/>
        <v>-0.26579703378216962</v>
      </c>
      <c r="AJ65">
        <f>VLOOKUP(A65,[1]HISTORIA!$A$2:$N$897,11,1)</f>
        <v>0.14935163272812291</v>
      </c>
    </row>
    <row r="66" spans="1:36" x14ac:dyDescent="0.25">
      <c r="A66" s="2">
        <v>42460</v>
      </c>
      <c r="B66" s="6">
        <f>VLOOKUP(A66,Bloomberg!A:K,2,1)</f>
        <v>280.91000000000003</v>
      </c>
      <c r="C66" s="3">
        <f>VLOOKUP(A66,Bloomberg!A:K,3,1)</f>
        <v>-3439.34</v>
      </c>
      <c r="D66" s="8">
        <f t="shared" si="1"/>
        <v>-5.9007974084226263E-2</v>
      </c>
      <c r="E66" s="4">
        <f>VLOOKUP(A66,Bloomberg!A:K,4,1)</f>
        <v>115603</v>
      </c>
      <c r="F66" s="8">
        <f t="shared" si="2"/>
        <v>0.41153038339681747</v>
      </c>
      <c r="G66" s="3">
        <v>3022.35</v>
      </c>
      <c r="H66" s="4">
        <f>VLOOKUP(A66,'MinHacienda deuda'!A:D,4,1)/1000</f>
        <v>352061.01751419681</v>
      </c>
      <c r="I66" s="8">
        <f t="shared" si="3"/>
        <v>0.41467321526689194</v>
      </c>
      <c r="J66" s="3">
        <f>VLOOKUP(A66,'Banrep Bal Fiscal'!A:E,5,1)</f>
        <v>-6203.0364321213265</v>
      </c>
      <c r="K66" s="8">
        <f t="shared" si="4"/>
        <v>-2.968257442016595E-2</v>
      </c>
      <c r="L66" s="3">
        <f>VLOOKUP(A66,Bloomberg!A:G,7,1)</f>
        <v>18749</v>
      </c>
      <c r="M66" s="4">
        <f>VLOOKUP(A66,'Banrep Bal Fiscal'!A:E,4,1)</f>
        <v>3286.5243313024484</v>
      </c>
      <c r="N66" s="8">
        <f t="shared" si="5"/>
        <v>2.2784757107765233E-2</v>
      </c>
      <c r="O66" s="3">
        <f>VLOOKUP(A66,'Dian Imptos'!$AE$4:$AF$83,2,1)</f>
        <v>30194030.560306996</v>
      </c>
      <c r="P66" s="8">
        <f t="shared" si="6"/>
        <v>0.14714027558964782</v>
      </c>
      <c r="Q66" s="4">
        <f>VLOOKUP(A66,Bloomberg!A:I,9,1)</f>
        <v>47228.61</v>
      </c>
      <c r="R66" s="8">
        <f t="shared" si="7"/>
        <v>0.16812719376312699</v>
      </c>
      <c r="S66" s="4">
        <f>VLOOKUP(A66,Bloomberg!A:K,11,1)</f>
        <v>-127006.54</v>
      </c>
      <c r="T66" s="8">
        <f t="shared" si="8"/>
        <v>-0.4521253782350218</v>
      </c>
      <c r="U66" s="7">
        <v>100.12</v>
      </c>
      <c r="V66" s="7">
        <v>433.79</v>
      </c>
      <c r="W66" s="3">
        <f t="shared" si="9"/>
        <v>-2.0174020614497228</v>
      </c>
      <c r="X66" s="3">
        <f t="shared" si="10"/>
        <v>-1.2758628311520632</v>
      </c>
      <c r="Y66" s="3">
        <f t="shared" si="11"/>
        <v>2.1346558811249938</v>
      </c>
      <c r="Z66" s="3">
        <f t="shared" si="12"/>
        <v>-1.5292172023039738</v>
      </c>
      <c r="AA66" s="3">
        <f t="shared" si="13"/>
        <v>-0.60663339794525428</v>
      </c>
      <c r="AB66" s="3">
        <f t="shared" si="14"/>
        <v>0.10942551701685212</v>
      </c>
      <c r="AC66" s="3">
        <f t="shared" si="15"/>
        <v>0.79508388125777141</v>
      </c>
      <c r="AD66" s="3">
        <f t="shared" si="16"/>
        <v>0.64177401905334708</v>
      </c>
      <c r="AE66" s="79">
        <f t="shared" si="17"/>
        <v>-0.21852202429975609</v>
      </c>
      <c r="AF66" s="3">
        <f t="shared" si="18"/>
        <v>-0.19799850946350026</v>
      </c>
      <c r="AG66" s="3">
        <f t="shared" si="19"/>
        <v>-0.19030245980403607</v>
      </c>
      <c r="AH66" s="5">
        <f t="shared" si="20"/>
        <v>-0.19415048463376816</v>
      </c>
      <c r="AI66" s="5">
        <f t="shared" si="21"/>
        <v>-0.20633625446676213</v>
      </c>
      <c r="AJ66">
        <f>VLOOKUP(A66,[1]HISTORIA!$A$2:$N$897,11,1)</f>
        <v>0.13994720703307195</v>
      </c>
    </row>
    <row r="67" spans="1:36" x14ac:dyDescent="0.25">
      <c r="A67" s="2">
        <v>42551</v>
      </c>
      <c r="B67" s="6">
        <f>VLOOKUP(A67,Bloomberg!A:K,2,1)</f>
        <v>273.72000000000003</v>
      </c>
      <c r="C67" s="3">
        <f>VLOOKUP(A67,Bloomberg!A:K,3,1)</f>
        <v>-2589.5100000000002</v>
      </c>
      <c r="D67" s="8">
        <f t="shared" si="1"/>
        <v>-5.4248429051585556E-2</v>
      </c>
      <c r="E67" s="4">
        <f>VLOOKUP(A67,Bloomberg!A:K,4,1)</f>
        <v>116985</v>
      </c>
      <c r="F67" s="8">
        <f t="shared" si="2"/>
        <v>0.4273893029373082</v>
      </c>
      <c r="G67" s="3">
        <v>2916.15</v>
      </c>
      <c r="H67" s="4">
        <f>VLOOKUP(A67,'MinHacienda deuda'!A:D,4,1)/1000</f>
        <v>359044.63644962915</v>
      </c>
      <c r="I67" s="8">
        <f t="shared" si="3"/>
        <v>0.44981305180815673</v>
      </c>
      <c r="J67" s="3">
        <f>VLOOKUP(A67,'Banrep Bal Fiscal'!A:E,5,1)</f>
        <v>-356.26817660128472</v>
      </c>
      <c r="K67" s="8">
        <f t="shared" si="4"/>
        <v>-3.3803549572710569E-2</v>
      </c>
      <c r="L67" s="3">
        <f>VLOOKUP(A67,Bloomberg!A:G,7,1)</f>
        <v>18577</v>
      </c>
      <c r="M67" s="4">
        <f>VLOOKUP(A67,'Banrep Bal Fiscal'!A:E,4,1)</f>
        <v>4806.1890639429066</v>
      </c>
      <c r="N67" s="8">
        <f t="shared" si="5"/>
        <v>2.4701466599778097E-2</v>
      </c>
      <c r="O67" s="3">
        <f>VLOOKUP(A67,'Dian Imptos'!$AE$4:$AF$83,2,1)</f>
        <v>40534335.969621003</v>
      </c>
      <c r="P67" s="8">
        <f t="shared" si="6"/>
        <v>0.1585080735253499</v>
      </c>
      <c r="Q67" s="4">
        <f>VLOOKUP(A67,Bloomberg!A:I,9,1)</f>
        <v>47029.56</v>
      </c>
      <c r="R67" s="8">
        <f t="shared" si="7"/>
        <v>0.17181630863656289</v>
      </c>
      <c r="S67" s="4">
        <f>VLOOKUP(A67,Bloomberg!A:K,11,1)</f>
        <v>-131147.96</v>
      </c>
      <c r="T67" s="8">
        <f t="shared" si="8"/>
        <v>-0.47913181353207646</v>
      </c>
      <c r="U67" s="7">
        <v>99.9</v>
      </c>
      <c r="V67" s="7">
        <v>406.56</v>
      </c>
      <c r="W67" s="3">
        <f t="shared" si="9"/>
        <v>-1.7174774868690661</v>
      </c>
      <c r="X67" s="3">
        <f t="shared" si="10"/>
        <v>-1.4670134347225521</v>
      </c>
      <c r="Y67" s="3">
        <f t="shared" si="11"/>
        <v>2.2908656217888455</v>
      </c>
      <c r="Z67" s="3">
        <f t="shared" si="12"/>
        <v>-1.8133418676986652</v>
      </c>
      <c r="AA67" s="3">
        <f t="shared" si="13"/>
        <v>-1.295090578675544</v>
      </c>
      <c r="AB67" s="3">
        <f t="shared" si="14"/>
        <v>-0.28462806241412142</v>
      </c>
      <c r="AC67" s="3">
        <f t="shared" si="15"/>
        <v>0.51308604564938809</v>
      </c>
      <c r="AD67" s="3">
        <f t="shared" si="16"/>
        <v>1.1295835414186781</v>
      </c>
      <c r="AE67" s="79">
        <f t="shared" si="17"/>
        <v>-0.33050202769037967</v>
      </c>
      <c r="AF67" s="3">
        <f t="shared" si="18"/>
        <v>5.6485158997199476E-2</v>
      </c>
      <c r="AG67" s="3">
        <f t="shared" si="19"/>
        <v>-2.9286398717899929E-2</v>
      </c>
      <c r="AH67" s="5">
        <f t="shared" si="20"/>
        <v>1.3599380139649774E-2</v>
      </c>
      <c r="AI67" s="5">
        <f t="shared" si="21"/>
        <v>-0.15845132377536494</v>
      </c>
      <c r="AJ67">
        <f>VLOOKUP(A67,[1]HISTORIA!$A$2:$N$897,11,1)</f>
        <v>0.14350458051385051</v>
      </c>
    </row>
    <row r="68" spans="1:36" x14ac:dyDescent="0.25">
      <c r="A68" s="2">
        <v>42643</v>
      </c>
      <c r="B68" s="6">
        <f>VLOOKUP(A68,Bloomberg!A:K,2,1)</f>
        <v>277.43</v>
      </c>
      <c r="C68" s="3">
        <f>VLOOKUP(A68,Bloomberg!A:K,3,1)</f>
        <v>-3465.93</v>
      </c>
      <c r="D68" s="8">
        <f t="shared" si="1"/>
        <v>-4.793173052661933E-2</v>
      </c>
      <c r="E68" s="4">
        <f>VLOOKUP(A68,Bloomberg!A:K,4,1)</f>
        <v>116757</v>
      </c>
      <c r="F68" s="8">
        <f t="shared" si="2"/>
        <v>0.42085210683776086</v>
      </c>
      <c r="G68" s="3">
        <v>2879.95</v>
      </c>
      <c r="H68" s="4">
        <f>VLOOKUP(A68,'MinHacienda deuda'!A:D,4,1)/1000</f>
        <v>363468.2061434628</v>
      </c>
      <c r="I68" s="8">
        <f t="shared" si="3"/>
        <v>0.45491269627690023</v>
      </c>
      <c r="J68" s="3">
        <f>VLOOKUP(A68,'Banrep Bal Fiscal'!A:E,5,1)</f>
        <v>-12124.611223617396</v>
      </c>
      <c r="K68" s="8">
        <f t="shared" si="4"/>
        <v>-4.0809072174061239E-2</v>
      </c>
      <c r="L68" s="3">
        <f>VLOOKUP(A68,Bloomberg!A:G,7,1)</f>
        <v>18983</v>
      </c>
      <c r="M68" s="4">
        <f>VLOOKUP(A68,'Banrep Bal Fiscal'!A:E,4,1)</f>
        <v>10132.700671178038</v>
      </c>
      <c r="N68" s="8">
        <f t="shared" si="5"/>
        <v>2.7272409479903816E-2</v>
      </c>
      <c r="O68" s="3">
        <f>VLOOKUP(A68,'Dian Imptos'!$AE$4:$AF$83,2,1)</f>
        <v>31025356.014000006</v>
      </c>
      <c r="P68" s="8">
        <f t="shared" si="6"/>
        <v>0.1582093571888345</v>
      </c>
      <c r="Q68" s="4">
        <f>VLOOKUP(A68,Bloomberg!A:I,9,1)</f>
        <v>47112.98</v>
      </c>
      <c r="R68" s="8">
        <f t="shared" si="7"/>
        <v>0.16981934181595357</v>
      </c>
      <c r="S68" s="4">
        <f>VLOOKUP(A68,Bloomberg!A:K,11,1)</f>
        <v>-134859.18</v>
      </c>
      <c r="T68" s="8">
        <f t="shared" si="8"/>
        <v>-0.48610164726237243</v>
      </c>
      <c r="U68" s="7">
        <v>99.74</v>
      </c>
      <c r="V68" s="7">
        <v>359.99</v>
      </c>
      <c r="W68" s="3">
        <f t="shared" si="9"/>
        <v>-1.3194282815643261</v>
      </c>
      <c r="X68" s="3">
        <f t="shared" si="10"/>
        <v>-1.3882193544009582</v>
      </c>
      <c r="Y68" s="3">
        <f t="shared" si="11"/>
        <v>2.2063072168966813</v>
      </c>
      <c r="Z68" s="3">
        <f t="shared" si="12"/>
        <v>-1.8866688971527505</v>
      </c>
      <c r="AA68" s="3">
        <f t="shared" si="13"/>
        <v>-1.3950024507628009</v>
      </c>
      <c r="AB68" s="3">
        <f t="shared" si="14"/>
        <v>-0.9545062234465248</v>
      </c>
      <c r="AC68" s="3">
        <f t="shared" si="15"/>
        <v>0.13483345667365085</v>
      </c>
      <c r="AD68" s="3">
        <f t="shared" si="16"/>
        <v>1.11676516847939</v>
      </c>
      <c r="AE68" s="79">
        <f t="shared" si="17"/>
        <v>-0.43573992065970485</v>
      </c>
      <c r="AF68" s="3">
        <f t="shared" si="18"/>
        <v>0.24156419060499454</v>
      </c>
      <c r="AG68" s="3">
        <f t="shared" si="19"/>
        <v>0.2460906840871443</v>
      </c>
      <c r="AH68" s="5">
        <f t="shared" si="20"/>
        <v>0.24382743734606943</v>
      </c>
      <c r="AI68" s="5">
        <f t="shared" si="21"/>
        <v>-9.5956241656817709E-2</v>
      </c>
      <c r="AJ68">
        <f>VLOOKUP(A68,[1]HISTORIA!$A$2:$N$897,11,1)</f>
        <v>0.10832445532733415</v>
      </c>
    </row>
    <row r="69" spans="1:36" x14ac:dyDescent="0.25">
      <c r="A69" s="2">
        <v>42735</v>
      </c>
      <c r="B69" s="6">
        <f>VLOOKUP(A69,Bloomberg!A:K,2,1)</f>
        <v>283.73</v>
      </c>
      <c r="C69" s="3">
        <f>VLOOKUP(A69,Bloomberg!A:K,3,1)</f>
        <v>-2541.41</v>
      </c>
      <c r="D69" s="8">
        <f t="shared" si="1"/>
        <v>-4.2421280795122127E-2</v>
      </c>
      <c r="E69" s="4">
        <f>VLOOKUP(A69,Bloomberg!A:K,4,1)</f>
        <v>120397</v>
      </c>
      <c r="F69" s="8">
        <f t="shared" si="2"/>
        <v>0.42433651711133824</v>
      </c>
      <c r="G69" s="3">
        <v>3000.71</v>
      </c>
      <c r="H69" s="4">
        <f>VLOOKUP(A69,'MinHacienda deuda'!A:D,4,1)/1000</f>
        <v>377085.39916438825</v>
      </c>
      <c r="I69" s="8">
        <f t="shared" si="3"/>
        <v>0.44290484702110461</v>
      </c>
      <c r="J69" s="3">
        <f>VLOOKUP(A69,'Banrep Bal Fiscal'!A:E,5,1)</f>
        <v>-14255.559289234538</v>
      </c>
      <c r="K69" s="8">
        <f t="shared" si="4"/>
        <v>-3.8688989873395876E-2</v>
      </c>
      <c r="L69" s="3">
        <f>VLOOKUP(A69,Bloomberg!A:G,7,1)</f>
        <v>18647</v>
      </c>
      <c r="M69" s="4">
        <f>VLOOKUP(A69,'Banrep Bal Fiscal'!A:E,4,1)</f>
        <v>3302.335961929246</v>
      </c>
      <c r="N69" s="8">
        <f t="shared" si="5"/>
        <v>2.5285372634805965E-2</v>
      </c>
      <c r="O69" s="3">
        <f>VLOOKUP(A69,'Dian Imptos'!$AE$4:$AF$83,2,1)</f>
        <v>24980100.284000002</v>
      </c>
      <c r="P69" s="8">
        <f t="shared" si="6"/>
        <v>0.14885493985285075</v>
      </c>
      <c r="Q69" s="4">
        <f>VLOOKUP(A69,Bloomberg!A:I,9,1)</f>
        <v>46682.8</v>
      </c>
      <c r="R69" s="8">
        <f t="shared" si="7"/>
        <v>0.16453247806012758</v>
      </c>
      <c r="S69" s="4">
        <f>VLOOKUP(A69,Bloomberg!A:K,11,1)</f>
        <v>-135168.57</v>
      </c>
      <c r="T69" s="8">
        <f t="shared" si="8"/>
        <v>-0.47639858316004657</v>
      </c>
      <c r="U69" s="7">
        <v>100.14</v>
      </c>
      <c r="V69" s="7">
        <v>365.38</v>
      </c>
      <c r="W69" s="3">
        <f t="shared" si="9"/>
        <v>-0.97218515640569625</v>
      </c>
      <c r="X69" s="3">
        <f t="shared" si="10"/>
        <v>-1.4302176207507551</v>
      </c>
      <c r="Y69" s="3">
        <f t="shared" si="11"/>
        <v>1.982443324186417</v>
      </c>
      <c r="Z69" s="3">
        <f t="shared" si="12"/>
        <v>-1.7845865671061323</v>
      </c>
      <c r="AA69" s="3">
        <f t="shared" si="13"/>
        <v>-1.1597455213353822</v>
      </c>
      <c r="AB69" s="3">
        <f t="shared" si="14"/>
        <v>-0.75178090035167888</v>
      </c>
      <c r="AC69" s="3">
        <f t="shared" si="15"/>
        <v>0.42717827571206129</v>
      </c>
      <c r="AD69" s="3">
        <f t="shared" si="16"/>
        <v>0.71535287398909575</v>
      </c>
      <c r="AE69" s="79">
        <f t="shared" si="17"/>
        <v>-0.37169266150775881</v>
      </c>
      <c r="AF69" s="3">
        <f t="shared" si="18"/>
        <v>-0.22113338841446847</v>
      </c>
      <c r="AG69" s="3">
        <f t="shared" si="19"/>
        <v>0.21421861029888609</v>
      </c>
      <c r="AH69" s="5">
        <f t="shared" si="20"/>
        <v>-3.4573890577911937E-3</v>
      </c>
      <c r="AI69" s="5">
        <f t="shared" si="21"/>
        <v>-0.187575025282775</v>
      </c>
      <c r="AJ69">
        <f>VLOOKUP(A69,[1]HISTORIA!$A$2:$N$897,11,1)</f>
        <v>0.10444429428066482</v>
      </c>
    </row>
    <row r="70" spans="1:36" x14ac:dyDescent="0.25">
      <c r="A70" s="2">
        <v>42825</v>
      </c>
      <c r="B70" s="6">
        <f>VLOOKUP(A70,Bloomberg!A:K,2,1)</f>
        <v>296.27999999999997</v>
      </c>
      <c r="C70" s="3">
        <f>VLOOKUP(A70,Bloomberg!A:K,3,1)</f>
        <v>-3506.02</v>
      </c>
      <c r="D70" s="8">
        <f t="shared" ref="D70:D81" si="22">SUM(C67:C70)/(B70*1000)</f>
        <v>-4.0849432968813285E-2</v>
      </c>
      <c r="E70" s="4">
        <f>VLOOKUP(A70,Bloomberg!A:K,4,1)</f>
        <v>120978</v>
      </c>
      <c r="F70" s="8">
        <f t="shared" ref="F70:F81" si="23">+E70/(B70*1000)</f>
        <v>0.40832320777642772</v>
      </c>
      <c r="G70" s="3">
        <v>2880.24</v>
      </c>
      <c r="H70" s="4">
        <f>VLOOKUP(A70,'MinHacienda deuda'!A:D,4,1)/1000</f>
        <v>385226.35756408679</v>
      </c>
      <c r="I70" s="8">
        <f t="shared" ref="I70:I81" si="24">(H70/G70)/B70</f>
        <v>0.45142434948287385</v>
      </c>
      <c r="J70" s="3">
        <f>VLOOKUP(A70,'Banrep Bal Fiscal'!A:E,5,1)</f>
        <v>-10402.466548945353</v>
      </c>
      <c r="K70" s="8">
        <f t="shared" ref="K70:K81" si="25">(SUM(J67:J70)/G70)/(B70)</f>
        <v>-4.3520921682938203E-2</v>
      </c>
      <c r="L70" s="3">
        <f>VLOOKUP(A70,Bloomberg!A:G,7,1)</f>
        <v>18776</v>
      </c>
      <c r="M70" s="4">
        <f>VLOOKUP(A70,'Banrep Bal Fiscal'!A:E,4,1)</f>
        <v>3451.010587856962</v>
      </c>
      <c r="N70" s="8">
        <f t="shared" ref="N70:N81" si="26">(SUM(M67:M70)/G70)/(B70)</f>
        <v>2.5419869283253616E-2</v>
      </c>
      <c r="O70" s="3">
        <f>VLOOKUP(A70,'Dian Imptos'!$AE$4:$AF$83,2,1)</f>
        <v>32410668.116</v>
      </c>
      <c r="P70" s="8">
        <f t="shared" ref="P70:P81" si="27">(SUM(O67:O70)/G70/1000)/(B70)</f>
        <v>0.15110954001767413</v>
      </c>
      <c r="Q70" s="4">
        <f>VLOOKUP(A70,Bloomberg!A:I,9,1)</f>
        <v>46937.4</v>
      </c>
      <c r="R70" s="8">
        <f t="shared" ref="R70:R82" si="28">Q70/1000/B70</f>
        <v>0.1584224382341029</v>
      </c>
      <c r="S70" s="4">
        <f>VLOOKUP(A70,Bloomberg!A:K,11,1)</f>
        <v>-140615.71</v>
      </c>
      <c r="T70" s="8">
        <f t="shared" ref="T70:T81" si="29">S70/1000/B70</f>
        <v>-0.47460412447684619</v>
      </c>
      <c r="U70" s="7">
        <v>99.71</v>
      </c>
      <c r="V70" s="7">
        <v>331.48</v>
      </c>
      <c r="W70" s="3">
        <f t="shared" ref="W70:W83" si="30">(D70-AVERAGE($D$5:$D$81))/_xlfn.STDEV.S($D$5:$D$81)</f>
        <v>-0.87313455653152183</v>
      </c>
      <c r="X70" s="3">
        <f t="shared" ref="X70:X81" si="31">-(F70-AVERAGE($F$5:$F$81))/_xlfn.STDEV.S($F$5:$F$81)</f>
        <v>-1.2372061273313004</v>
      </c>
      <c r="Y70" s="3">
        <f t="shared" ref="Y70:Y81" si="32">(R70-AVERAGE($R$5:$R$81))/_xlfn.STDEV.S($R$5:$R$81)</f>
        <v>1.723723341368375</v>
      </c>
      <c r="Z70" s="3">
        <f t="shared" ref="Z70:Z81" si="33">(T70-AVERAGE($T$5:$T$81))/_xlfn.STDEV.S($T$5:$T$81)</f>
        <v>-1.7657077344382566</v>
      </c>
      <c r="AA70" s="3">
        <f t="shared" ref="AA70:AA81" si="34">-(I70-AVERAGE($I$5:$I$81))/_xlfn.STDEV.S($I$5:$I$81)</f>
        <v>-1.3266590082312808</v>
      </c>
      <c r="AB70" s="3">
        <f t="shared" ref="AB70:AB81" si="35">(K70-AVERAGE($K$5:$K$81))/_xlfn.STDEV.S($K$5:$K$81)</f>
        <v>-1.2138171792991093</v>
      </c>
      <c r="AC70" s="3">
        <f t="shared" ref="AC70:AC81" si="36">-(N70-AVERAGE($N$5:$N$81))/_xlfn.STDEV.S($N$5:$N$81)</f>
        <v>0.40739031936454573</v>
      </c>
      <c r="AD70" s="3">
        <f t="shared" ref="AD70:AD81" si="37">(P70-AVERAGE($P$5:$P$81))/_xlfn.STDEV.S($P$5:$P$81)</f>
        <v>0.81210120077569081</v>
      </c>
      <c r="AE70" s="79">
        <f t="shared" ref="AE70:AE81" si="38">SUMPRODUCT($W$4:$AD$4,W70:AD70)</f>
        <v>-0.43416371804035719</v>
      </c>
      <c r="AF70" s="3">
        <f t="shared" ref="AF70:AF83" si="39">-(U70-AVERAGE($U$5:$U$81))/_xlfn.STDEV.S($U$5:$U$81)</f>
        <v>0.27626650903145511</v>
      </c>
      <c r="AG70" s="3">
        <f t="shared" ref="AG70:AG83" si="40">-(V70-AVERAGE($V$5:$V$81))/_xlfn.STDEV.S($V$5:$V$81)</f>
        <v>0.41467562354971266</v>
      </c>
      <c r="AH70" s="5">
        <f t="shared" ref="AH70:AH83" si="41">+AF70*$AF$4+AG70*$AG$4</f>
        <v>0.34547106629058388</v>
      </c>
      <c r="AI70" s="5">
        <f t="shared" ref="AI70:AI83" si="42">+AE70*0.5+AH70*0.5</f>
        <v>-4.4346325874886655E-2</v>
      </c>
      <c r="AJ70">
        <f>VLOOKUP(A70,[1]HISTORIA!$A$2:$N$897,11,1)</f>
        <v>8.6347703120004504E-2</v>
      </c>
    </row>
    <row r="71" spans="1:36" x14ac:dyDescent="0.25">
      <c r="A71" s="2">
        <v>42916</v>
      </c>
      <c r="B71" s="6">
        <f>VLOOKUP(A71,Bloomberg!A:K,2,1)</f>
        <v>302.29000000000002</v>
      </c>
      <c r="C71" s="3">
        <f>VLOOKUP(A71,Bloomberg!A:K,3,1)</f>
        <v>-2480.9699999999998</v>
      </c>
      <c r="D71" s="8">
        <f t="shared" si="22"/>
        <v>-3.9678222898541136E-2</v>
      </c>
      <c r="E71" s="4">
        <f>VLOOKUP(A71,Bloomberg!A:K,4,1)</f>
        <v>120826</v>
      </c>
      <c r="F71" s="8">
        <f t="shared" si="23"/>
        <v>0.39970227265208907</v>
      </c>
      <c r="G71" s="3">
        <v>3038.26</v>
      </c>
      <c r="H71" s="4">
        <f>VLOOKUP(A71,'MinHacienda deuda'!A:D,4,1)/1000</f>
        <v>389624.8871712985</v>
      </c>
      <c r="I71" s="8">
        <f t="shared" si="24"/>
        <v>0.4242266748351301</v>
      </c>
      <c r="J71" s="3">
        <f>VLOOKUP(A71,'Banrep Bal Fiscal'!A:E,5,1)</f>
        <v>-283.99429350177161</v>
      </c>
      <c r="K71" s="8">
        <f t="shared" si="25"/>
        <v>-4.0358442915081942E-2</v>
      </c>
      <c r="L71" s="3">
        <f>VLOOKUP(A71,Bloomberg!A:G,7,1)</f>
        <v>18782</v>
      </c>
      <c r="M71" s="4">
        <f>VLOOKUP(A71,'Banrep Bal Fiscal'!A:E,4,1)</f>
        <v>6715.17204594346</v>
      </c>
      <c r="N71" s="8">
        <f t="shared" si="26"/>
        <v>2.5697195177507161E-2</v>
      </c>
      <c r="O71" s="3">
        <f>VLOOKUP(A71,'Dian Imptos'!$AE$4:$AF$83,2,1)</f>
        <v>41737495.115999997</v>
      </c>
      <c r="P71" s="8">
        <f t="shared" si="27"/>
        <v>0.14171229572071317</v>
      </c>
      <c r="Q71" s="4">
        <f>VLOOKUP(A71,Bloomberg!A:I,9,1)</f>
        <v>47242.47</v>
      </c>
      <c r="R71" s="8">
        <f t="shared" si="28"/>
        <v>0.15628194779847168</v>
      </c>
      <c r="S71" s="4">
        <f>VLOOKUP(A71,Bloomberg!A:K,11,1)</f>
        <v>-142554.92000000001</v>
      </c>
      <c r="T71" s="8">
        <f t="shared" si="29"/>
        <v>-0.47158331403619042</v>
      </c>
      <c r="U71" s="7">
        <v>99.35</v>
      </c>
      <c r="V71" s="7">
        <v>328.24</v>
      </c>
      <c r="W71" s="3">
        <f t="shared" si="30"/>
        <v>-0.79933030010324313</v>
      </c>
      <c r="X71" s="3">
        <f t="shared" si="31"/>
        <v>-1.1332963402772722</v>
      </c>
      <c r="Y71" s="3">
        <f t="shared" si="32"/>
        <v>1.6330876557595959</v>
      </c>
      <c r="Z71" s="3">
        <f t="shared" si="33"/>
        <v>-1.7339269108593032</v>
      </c>
      <c r="AA71" s="3">
        <f t="shared" si="34"/>
        <v>-0.793804099005474</v>
      </c>
      <c r="AB71" s="3">
        <f t="shared" si="35"/>
        <v>-0.91141640467208451</v>
      </c>
      <c r="AC71" s="3">
        <f t="shared" si="36"/>
        <v>0.36658846479892226</v>
      </c>
      <c r="AD71" s="3">
        <f t="shared" si="37"/>
        <v>0.40885113616520125</v>
      </c>
      <c r="AE71" s="79">
        <f t="shared" si="38"/>
        <v>-0.37040584977420721</v>
      </c>
      <c r="AF71" s="3">
        <f t="shared" si="39"/>
        <v>0.6926943301489652</v>
      </c>
      <c r="AG71" s="3">
        <f t="shared" si="40"/>
        <v>0.43383434694005724</v>
      </c>
      <c r="AH71" s="5">
        <f t="shared" si="41"/>
        <v>0.56326433854451119</v>
      </c>
      <c r="AI71" s="5">
        <f t="shared" si="42"/>
        <v>9.6429244385151991E-2</v>
      </c>
      <c r="AJ71">
        <f>VLOOKUP(A71,[1]HISTORIA!$A$2:$N$897,11,1)</f>
        <v>8.7664164164557579E-2</v>
      </c>
    </row>
    <row r="72" spans="1:36" x14ac:dyDescent="0.25">
      <c r="A72" s="2">
        <v>43008</v>
      </c>
      <c r="B72" s="6">
        <f>VLOOKUP(A72,Bloomberg!A:K,2,1)</f>
        <v>306.60000000000002</v>
      </c>
      <c r="C72" s="3">
        <f>VLOOKUP(A72,Bloomberg!A:K,3,1)</f>
        <v>-2724.87</v>
      </c>
      <c r="D72" s="8">
        <f t="shared" si="22"/>
        <v>-3.6703424657534248E-2</v>
      </c>
      <c r="E72" s="4">
        <f>VLOOKUP(A72,Bloomberg!A:K,4,1)</f>
        <v>124391</v>
      </c>
      <c r="F72" s="8">
        <f t="shared" si="23"/>
        <v>0.40571102413568166</v>
      </c>
      <c r="G72" s="3">
        <v>2936.67</v>
      </c>
      <c r="H72" s="4">
        <f>VLOOKUP(A72,'MinHacienda deuda'!A:D,4,1)/1000</f>
        <v>401757.02204789355</v>
      </c>
      <c r="I72" s="8">
        <f t="shared" si="24"/>
        <v>0.44620679447673267</v>
      </c>
      <c r="J72" s="3">
        <f>VLOOKUP(A72,'Banrep Bal Fiscal'!A:E,5,1)</f>
        <v>-3785.2602433531611</v>
      </c>
      <c r="K72" s="8">
        <f t="shared" si="25"/>
        <v>-3.1905622022085203E-2</v>
      </c>
      <c r="L72" s="3">
        <f>VLOOKUP(A72,Bloomberg!A:G,7,1)</f>
        <v>19099</v>
      </c>
      <c r="M72" s="4">
        <f>VLOOKUP(A72,'Banrep Bal Fiscal'!A:E,4,1)</f>
        <v>10971.597938042189</v>
      </c>
      <c r="N72" s="8">
        <f t="shared" si="26"/>
        <v>2.7144133037386234E-2</v>
      </c>
      <c r="O72" s="3">
        <f>VLOOKUP(A72,'Dian Imptos'!$AE$4:$AF$83,2,1)</f>
        <v>34626671.616999999</v>
      </c>
      <c r="P72" s="8">
        <f t="shared" si="27"/>
        <v>0.14855337324763548</v>
      </c>
      <c r="Q72" s="4">
        <f>VLOOKUP(A72,Bloomberg!A:I,9,1)</f>
        <v>47524.57</v>
      </c>
      <c r="R72" s="8">
        <f t="shared" si="28"/>
        <v>0.15500512067840833</v>
      </c>
      <c r="S72" s="4">
        <f>VLOOKUP(A72,Bloomberg!A:K,11,1)</f>
        <v>-146384.64000000001</v>
      </c>
      <c r="T72" s="8">
        <f t="shared" si="29"/>
        <v>-0.47744500978473586</v>
      </c>
      <c r="U72" s="7">
        <v>99.07</v>
      </c>
      <c r="V72" s="7">
        <v>307.63</v>
      </c>
      <c r="W72" s="3">
        <f t="shared" si="30"/>
        <v>-0.61187223619618625</v>
      </c>
      <c r="X72" s="3">
        <f t="shared" si="31"/>
        <v>-1.2057209761335339</v>
      </c>
      <c r="Y72" s="3">
        <f t="shared" si="32"/>
        <v>1.5790224286955477</v>
      </c>
      <c r="Z72" s="3">
        <f t="shared" si="33"/>
        <v>-1.7955956325873648</v>
      </c>
      <c r="AA72" s="3">
        <f t="shared" si="34"/>
        <v>-1.2244370412732102</v>
      </c>
      <c r="AB72" s="3">
        <f t="shared" si="35"/>
        <v>-0.10314549648241916</v>
      </c>
      <c r="AC72" s="3">
        <f t="shared" si="36"/>
        <v>0.15370625889028353</v>
      </c>
      <c r="AD72" s="3">
        <f t="shared" si="37"/>
        <v>0.70241219167899005</v>
      </c>
      <c r="AE72" s="79">
        <f t="shared" si="38"/>
        <v>-0.31320381292598665</v>
      </c>
      <c r="AF72" s="3">
        <f t="shared" si="39"/>
        <v>1.016582635462586</v>
      </c>
      <c r="AG72" s="3">
        <f t="shared" si="40"/>
        <v>0.55570511517308208</v>
      </c>
      <c r="AH72" s="5">
        <f t="shared" si="41"/>
        <v>0.78614387531783403</v>
      </c>
      <c r="AI72" s="5">
        <f t="shared" si="42"/>
        <v>0.23647003119592369</v>
      </c>
      <c r="AJ72">
        <f>VLOOKUP(A72,[1]HISTORIA!$A$2:$N$897,11,1)</f>
        <v>7.9041850386682322E-2</v>
      </c>
    </row>
    <row r="73" spans="1:36" x14ac:dyDescent="0.25">
      <c r="A73" s="2">
        <v>43100</v>
      </c>
      <c r="B73" s="6">
        <f>VLOOKUP(A73,Bloomberg!A:K,2,1)</f>
        <v>311.85000000000002</v>
      </c>
      <c r="C73" s="3">
        <f>VLOOKUP(A73,Bloomberg!A:K,3,1)</f>
        <v>-1529.01</v>
      </c>
      <c r="D73" s="8">
        <f t="shared" si="22"/>
        <v>-3.2839089305755978E-2</v>
      </c>
      <c r="E73" s="4">
        <f>VLOOKUP(A73,Bloomberg!A:K,4,1)</f>
        <v>124636</v>
      </c>
      <c r="F73" s="8">
        <f t="shared" si="23"/>
        <v>0.39966650633317302</v>
      </c>
      <c r="G73" s="3">
        <v>2984</v>
      </c>
      <c r="H73" s="4">
        <f>VLOOKUP(A73,'MinHacienda deuda'!A:D,4,1)/1000</f>
        <v>411885.91226885881</v>
      </c>
      <c r="I73" s="8">
        <f t="shared" si="24"/>
        <v>0.44262136264218715</v>
      </c>
      <c r="J73" s="3">
        <f>VLOOKUP(A73,'Banrep Bal Fiscal'!A:E,5,1)</f>
        <v>-15513.907896195042</v>
      </c>
      <c r="K73" s="8">
        <f t="shared" si="25"/>
        <v>-3.2223194735124479E-2</v>
      </c>
      <c r="L73" s="3">
        <f>VLOOKUP(A73,Bloomberg!A:G,7,1)</f>
        <v>19117</v>
      </c>
      <c r="M73" s="4">
        <f>VLOOKUP(A73,'Banrep Bal Fiscal'!A:E,4,1)</f>
        <v>2522.2420234346173</v>
      </c>
      <c r="N73" s="8">
        <f t="shared" si="26"/>
        <v>2.5425563558558077E-2</v>
      </c>
      <c r="O73" s="3">
        <f>VLOOKUP(A73,'Dian Imptos'!$AE$4:$AF$83,2,1)</f>
        <v>27655427.061000001</v>
      </c>
      <c r="P73" s="8">
        <f t="shared" si="27"/>
        <v>0.14661086148733601</v>
      </c>
      <c r="Q73" s="4">
        <f>VLOOKUP(A73,Bloomberg!A:I,9,1)</f>
        <v>47637.23</v>
      </c>
      <c r="R73" s="8">
        <f t="shared" si="28"/>
        <v>0.15275687029020363</v>
      </c>
      <c r="S73" s="4">
        <f>VLOOKUP(A73,Bloomberg!A:K,11,1)</f>
        <v>-147950.17000000001</v>
      </c>
      <c r="T73" s="8">
        <f t="shared" si="29"/>
        <v>-0.47442735289401955</v>
      </c>
      <c r="U73" s="7">
        <v>98.76</v>
      </c>
      <c r="V73" s="7">
        <v>310.98</v>
      </c>
      <c r="W73" s="3">
        <f t="shared" si="30"/>
        <v>-0.36835964655354891</v>
      </c>
      <c r="X73" s="3">
        <f t="shared" si="31"/>
        <v>-1.1328652419650043</v>
      </c>
      <c r="Y73" s="3">
        <f t="shared" si="32"/>
        <v>1.4838238181513965</v>
      </c>
      <c r="Z73" s="3">
        <f t="shared" si="33"/>
        <v>-1.7638479863349077</v>
      </c>
      <c r="AA73" s="3">
        <f t="shared" si="34"/>
        <v>-1.1541915155260096</v>
      </c>
      <c r="AB73" s="3">
        <f t="shared" si="35"/>
        <v>-0.13351225669582645</v>
      </c>
      <c r="AC73" s="3">
        <f t="shared" si="36"/>
        <v>0.40655254331245883</v>
      </c>
      <c r="AD73" s="3">
        <f t="shared" si="37"/>
        <v>0.61905605363533833</v>
      </c>
      <c r="AE73" s="79">
        <f t="shared" si="38"/>
        <v>-0.25541802899701282</v>
      </c>
      <c r="AF73" s="3">
        <f t="shared" si="39"/>
        <v>1.3751732592026511</v>
      </c>
      <c r="AG73" s="3">
        <f t="shared" si="40"/>
        <v>0.5358959412972627</v>
      </c>
      <c r="AH73" s="5">
        <f t="shared" si="41"/>
        <v>0.95553460024995696</v>
      </c>
      <c r="AI73" s="5">
        <f t="shared" si="42"/>
        <v>0.35005828562647207</v>
      </c>
      <c r="AJ73">
        <f>VLOOKUP(A73,[1]HISTORIA!$A$2:$N$897,11,1)</f>
        <v>6.8725644772621886E-2</v>
      </c>
    </row>
    <row r="74" spans="1:36" x14ac:dyDescent="0.25">
      <c r="A74" s="2">
        <v>43190</v>
      </c>
      <c r="B74" s="6">
        <f>VLOOKUP(A74,Bloomberg!A:K,2,1)</f>
        <v>318.74</v>
      </c>
      <c r="C74" s="3">
        <f>VLOOKUP(A74,Bloomberg!A:K,3,1)</f>
        <v>-2840.9</v>
      </c>
      <c r="D74" s="8">
        <f t="shared" si="22"/>
        <v>-3.0042511137604318E-2</v>
      </c>
      <c r="E74" s="4">
        <f>VLOOKUP(A74,Bloomberg!A:K,4,1)</f>
        <v>126853</v>
      </c>
      <c r="F74" s="8">
        <f t="shared" si="23"/>
        <v>0.39798268180962543</v>
      </c>
      <c r="G74" s="3">
        <v>2780.47</v>
      </c>
      <c r="H74" s="4">
        <f>VLOOKUP(A74,'MinHacienda deuda'!A:D,4,1)/1000</f>
        <v>417122.2297719724</v>
      </c>
      <c r="I74" s="8">
        <f t="shared" si="24"/>
        <v>0.47066136878411291</v>
      </c>
      <c r="J74" s="3">
        <f>VLOOKUP(A74,'Banrep Bal Fiscal'!A:E,5,1)</f>
        <v>-7079.9381263957048</v>
      </c>
      <c r="K74" s="8">
        <f t="shared" si="25"/>
        <v>-3.008540545105317E-2</v>
      </c>
      <c r="L74" s="3">
        <f>VLOOKUP(A74,Bloomberg!A:G,7,1)</f>
        <v>19227</v>
      </c>
      <c r="M74" s="4">
        <f>VLOOKUP(A74,'Banrep Bal Fiscal'!A:E,4,1)</f>
        <v>3659.3547620828349</v>
      </c>
      <c r="N74" s="8">
        <f t="shared" si="26"/>
        <v>2.6931957523617947E-2</v>
      </c>
      <c r="O74" s="3">
        <f>VLOOKUP(A74,'Dian Imptos'!$AE$4:$AF$83,2,1)</f>
        <v>35067850.195</v>
      </c>
      <c r="P74" s="8">
        <f t="shared" si="27"/>
        <v>0.15693981786665503</v>
      </c>
      <c r="Q74" s="4">
        <f>VLOOKUP(A74,Bloomberg!A:I,9,1)</f>
        <v>47614.41</v>
      </c>
      <c r="R74" s="8">
        <f t="shared" si="28"/>
        <v>0.14938322770910462</v>
      </c>
      <c r="S74" s="4">
        <f>VLOOKUP(A74,Bloomberg!A:K,11,1)</f>
        <v>-153560.76</v>
      </c>
      <c r="T74" s="8">
        <f t="shared" si="29"/>
        <v>-0.48177436154859765</v>
      </c>
      <c r="U74" s="7">
        <v>98.92</v>
      </c>
      <c r="V74" s="7">
        <v>325.97000000000003</v>
      </c>
      <c r="W74" s="3">
        <f t="shared" si="30"/>
        <v>-0.19213218959868245</v>
      </c>
      <c r="X74" s="3">
        <f t="shared" si="31"/>
        <v>-1.1125697815358662</v>
      </c>
      <c r="Y74" s="3">
        <f t="shared" si="32"/>
        <v>1.340972253273131</v>
      </c>
      <c r="Z74" s="3">
        <f t="shared" si="33"/>
        <v>-1.8411431329424857</v>
      </c>
      <c r="AA74" s="3">
        <f t="shared" si="34"/>
        <v>-1.7035493235357617</v>
      </c>
      <c r="AB74" s="3">
        <f t="shared" si="35"/>
        <v>7.0906233655252407E-2</v>
      </c>
      <c r="AC74" s="3">
        <f t="shared" si="36"/>
        <v>0.18492279739081496</v>
      </c>
      <c r="AD74" s="3">
        <f t="shared" si="37"/>
        <v>1.0622873026799464</v>
      </c>
      <c r="AE74" s="79">
        <f t="shared" si="38"/>
        <v>-0.27378823007670638</v>
      </c>
      <c r="AF74" s="3">
        <f t="shared" si="39"/>
        <v>1.1900942275948723</v>
      </c>
      <c r="AG74" s="3">
        <f t="shared" si="40"/>
        <v>0.44725727968576146</v>
      </c>
      <c r="AH74" s="5">
        <f t="shared" si="41"/>
        <v>0.81867575364031686</v>
      </c>
      <c r="AI74" s="5">
        <f t="shared" si="42"/>
        <v>0.27244376178180524</v>
      </c>
      <c r="AJ74">
        <f>VLOOKUP(A74,[1]HISTORIA!$A$2:$N$897,11,1)</f>
        <v>6.9273671216147581E-2</v>
      </c>
    </row>
    <row r="75" spans="1:36" x14ac:dyDescent="0.25">
      <c r="A75" s="2">
        <v>43281</v>
      </c>
      <c r="B75" s="6">
        <f>VLOOKUP(A75,Bloomberg!A:K,2,1)</f>
        <v>327.08</v>
      </c>
      <c r="C75" s="3">
        <f>VLOOKUP(A75,Bloomberg!A:K,3,1)</f>
        <v>-3262.95</v>
      </c>
      <c r="D75" s="8">
        <f t="shared" si="22"/>
        <v>-3.1667267946679713E-2</v>
      </c>
      <c r="E75" s="4">
        <f>VLOOKUP(A75,Bloomberg!A:K,4,1)</f>
        <v>126565</v>
      </c>
      <c r="F75" s="8">
        <f t="shared" si="23"/>
        <v>0.38695426195426197</v>
      </c>
      <c r="G75" s="3">
        <v>2930.8</v>
      </c>
      <c r="H75" s="4">
        <f>VLOOKUP(A75,'MinHacienda deuda'!A:D,4,1)/1000</f>
        <v>439699.46596724249</v>
      </c>
      <c r="I75" s="8">
        <f t="shared" si="24"/>
        <v>0.45868629719751336</v>
      </c>
      <c r="J75" s="3">
        <f>VLOOKUP(A75,'Banrep Bal Fiscal'!A:E,5,1)</f>
        <v>-4958.6944787159937</v>
      </c>
      <c r="K75" s="8">
        <f t="shared" si="25"/>
        <v>-3.2691010334209507E-2</v>
      </c>
      <c r="L75" s="3">
        <f>VLOOKUP(A75,Bloomberg!A:G,7,1)</f>
        <v>19477</v>
      </c>
      <c r="M75" s="4">
        <f>VLOOKUP(A75,'Banrep Bal Fiscal'!A:E,4,1)</f>
        <v>5827.8791230171628</v>
      </c>
      <c r="N75" s="8">
        <f t="shared" si="26"/>
        <v>2.3973428407789422E-2</v>
      </c>
      <c r="O75" s="3">
        <f>VLOOKUP(A75,'Dian Imptos'!$AE$4:$AF$83,2,1)</f>
        <v>39302595</v>
      </c>
      <c r="P75" s="8">
        <f t="shared" si="27"/>
        <v>0.14255338976553769</v>
      </c>
      <c r="Q75" s="4">
        <f>VLOOKUP(A75,Bloomberg!A:I,9,1)</f>
        <v>47497.17</v>
      </c>
      <c r="R75" s="8">
        <f t="shared" si="28"/>
        <v>0.14521575761281644</v>
      </c>
      <c r="S75" s="4">
        <f>VLOOKUP(A75,Bloomberg!A:K,11,1)</f>
        <v>-154753.78</v>
      </c>
      <c r="T75" s="8">
        <f t="shared" si="29"/>
        <v>-0.47313739757857409</v>
      </c>
      <c r="U75" s="7">
        <v>99.35</v>
      </c>
      <c r="V75" s="7">
        <v>388.06</v>
      </c>
      <c r="W75" s="3">
        <f t="shared" si="30"/>
        <v>-0.29451686952440109</v>
      </c>
      <c r="X75" s="3">
        <f t="shared" si="31"/>
        <v>-0.97964211856367256</v>
      </c>
      <c r="Y75" s="3">
        <f t="shared" si="32"/>
        <v>1.1645073164794395</v>
      </c>
      <c r="Z75" s="3">
        <f t="shared" si="33"/>
        <v>-1.7502768460365428</v>
      </c>
      <c r="AA75" s="3">
        <f t="shared" si="34"/>
        <v>-1.468934571874285</v>
      </c>
      <c r="AB75" s="3">
        <f t="shared" si="35"/>
        <v>-0.17824545806426265</v>
      </c>
      <c r="AC75" s="3">
        <f t="shared" si="36"/>
        <v>0.62019940593511536</v>
      </c>
      <c r="AD75" s="3">
        <f t="shared" si="37"/>
        <v>0.44494376259917323</v>
      </c>
      <c r="AE75" s="79">
        <f t="shared" si="38"/>
        <v>-0.3052456723811795</v>
      </c>
      <c r="AF75" s="3">
        <f t="shared" si="39"/>
        <v>0.6926943301489652</v>
      </c>
      <c r="AG75" s="3">
        <f t="shared" si="40"/>
        <v>8.0107546566474536E-2</v>
      </c>
      <c r="AH75" s="5">
        <f t="shared" si="41"/>
        <v>0.38640093835771988</v>
      </c>
      <c r="AI75" s="5">
        <f t="shared" si="42"/>
        <v>4.057763298827019E-2</v>
      </c>
      <c r="AJ75">
        <f>VLOOKUP(A75,[1]HISTORIA!$A$2:$N$897,11,1)</f>
        <v>8.063633511298085E-2</v>
      </c>
    </row>
    <row r="76" spans="1:36" x14ac:dyDescent="0.25">
      <c r="A76" s="2">
        <v>43373</v>
      </c>
      <c r="B76" s="6">
        <f>VLOOKUP(A76,Bloomberg!A:K,2,1)</f>
        <v>333.37</v>
      </c>
      <c r="C76" s="3">
        <f>VLOOKUP(A76,Bloomberg!A:K,3,1)</f>
        <v>-3202.98</v>
      </c>
      <c r="D76" s="8">
        <f t="shared" si="22"/>
        <v>-3.2503944566097731E-2</v>
      </c>
      <c r="E76" s="4">
        <f>VLOOKUP(A76,Bloomberg!A:K,4,1)</f>
        <v>127519</v>
      </c>
      <c r="F76" s="8">
        <f t="shared" si="23"/>
        <v>0.38251492335843057</v>
      </c>
      <c r="G76" s="3">
        <v>2972.18</v>
      </c>
      <c r="H76" s="4">
        <f>VLOOKUP(A76,'MinHacienda deuda'!A:D,4,1)/1000</f>
        <v>457120.71022225259</v>
      </c>
      <c r="I76" s="8">
        <f t="shared" si="24"/>
        <v>0.46134867249764189</v>
      </c>
      <c r="J76" s="3">
        <f>VLOOKUP(A76,'Banrep Bal Fiscal'!A:E,5,1)</f>
        <v>-12405.934585624449</v>
      </c>
      <c r="K76" s="8">
        <f t="shared" si="25"/>
        <v>-4.0328055640757962E-2</v>
      </c>
      <c r="L76" s="3">
        <f>VLOOKUP(A76,Bloomberg!A:G,7,1)</f>
        <v>19578</v>
      </c>
      <c r="M76" s="4">
        <f>VLOOKUP(A76,'Banrep Bal Fiscal'!A:E,4,1)</f>
        <v>12102.716336212097</v>
      </c>
      <c r="N76" s="8">
        <f t="shared" si="26"/>
        <v>2.4335208697311636E-2</v>
      </c>
      <c r="O76" s="3">
        <f>VLOOKUP(A76,'Dian Imptos'!$AE$4:$AF$83,2,1)</f>
        <v>36291676</v>
      </c>
      <c r="P76" s="8">
        <f t="shared" si="27"/>
        <v>0.13959686324430226</v>
      </c>
      <c r="Q76" s="4">
        <f>VLOOKUP(A76,Bloomberg!A:I,9,1)</f>
        <v>47519.98</v>
      </c>
      <c r="R76" s="8">
        <f t="shared" si="28"/>
        <v>0.14254426013138555</v>
      </c>
      <c r="S76" s="4">
        <f>VLOOKUP(A76,Bloomberg!A:K,11,1)</f>
        <v>-156310.57999999999</v>
      </c>
      <c r="T76" s="8">
        <f t="shared" si="29"/>
        <v>-0.46888016318204995</v>
      </c>
      <c r="U76" s="7">
        <v>99.12</v>
      </c>
      <c r="V76" s="7">
        <v>361.73</v>
      </c>
      <c r="W76" s="3">
        <f t="shared" si="30"/>
        <v>-0.34724037091363025</v>
      </c>
      <c r="X76" s="3">
        <f t="shared" si="31"/>
        <v>-0.92613391771301867</v>
      </c>
      <c r="Y76" s="3">
        <f t="shared" si="32"/>
        <v>1.0513869764858568</v>
      </c>
      <c r="Z76" s="3">
        <f t="shared" si="33"/>
        <v>-1.7054880656916185</v>
      </c>
      <c r="AA76" s="3">
        <f t="shared" si="34"/>
        <v>-1.5210956395850022</v>
      </c>
      <c r="AB76" s="3">
        <f t="shared" si="35"/>
        <v>-0.90851072973514113</v>
      </c>
      <c r="AC76" s="3">
        <f t="shared" si="36"/>
        <v>0.56697211247401835</v>
      </c>
      <c r="AD76" s="3">
        <f t="shared" si="37"/>
        <v>0.31807470683818018</v>
      </c>
      <c r="AE76" s="79">
        <f t="shared" si="38"/>
        <v>-0.43400436598004444</v>
      </c>
      <c r="AF76" s="3">
        <f t="shared" si="39"/>
        <v>0.9587454380851409</v>
      </c>
      <c r="AG76" s="3">
        <f t="shared" si="40"/>
        <v>0.23580174004418145</v>
      </c>
      <c r="AH76" s="5">
        <f t="shared" si="41"/>
        <v>0.59727358906466121</v>
      </c>
      <c r="AI76" s="5">
        <f t="shared" si="42"/>
        <v>8.1634611542308388E-2</v>
      </c>
      <c r="AJ76">
        <f>VLOOKUP(A76,[1]HISTORIA!$A$2:$N$897,11,1)</f>
        <v>7.1369376696158615E-2</v>
      </c>
    </row>
    <row r="77" spans="1:36" x14ac:dyDescent="0.25">
      <c r="A77" s="2">
        <v>43465</v>
      </c>
      <c r="B77" s="6">
        <f>VLOOKUP(A77,Bloomberg!A:K,2,1)</f>
        <v>334.01</v>
      </c>
      <c r="C77" s="3">
        <f>VLOOKUP(A77,Bloomberg!A:K,3,1)</f>
        <v>-3740.2</v>
      </c>
      <c r="D77" s="8">
        <f t="shared" si="22"/>
        <v>-3.9061794557049188E-2</v>
      </c>
      <c r="E77" s="4">
        <f>VLOOKUP(A77,Bloomberg!A:K,4,1)</f>
        <v>132016</v>
      </c>
      <c r="F77" s="8">
        <f t="shared" si="23"/>
        <v>0.39524565132780454</v>
      </c>
      <c r="G77" s="3">
        <v>3249.75</v>
      </c>
      <c r="H77" s="4">
        <f>VLOOKUP(A77,'MinHacienda deuda'!A:D,4,1)/1000</f>
        <v>474025.92656263342</v>
      </c>
      <c r="I77" s="8">
        <f t="shared" si="24"/>
        <v>0.43670953462982348</v>
      </c>
      <c r="J77" s="3">
        <f>VLOOKUP(A77,'Banrep Bal Fiscal'!A:E,5,1)</f>
        <v>-6112.1775466661802</v>
      </c>
      <c r="K77" s="8">
        <f t="shared" si="25"/>
        <v>-2.8151248753078631E-2</v>
      </c>
      <c r="L77" s="3">
        <f>VLOOKUP(A77,Bloomberg!A:G,7,1)</f>
        <v>19718</v>
      </c>
      <c r="M77" s="4">
        <f>VLOOKUP(A77,'Banrep Bal Fiscal'!A:E,4,1)</f>
        <v>3157.5691185686928</v>
      </c>
      <c r="N77" s="8">
        <f t="shared" si="26"/>
        <v>2.2799338703964105E-2</v>
      </c>
      <c r="O77" s="3">
        <f>VLOOKUP(A77,'Dian Imptos'!$AE$4:$AF$83,2,1)</f>
        <v>33761834.762479998</v>
      </c>
      <c r="P77" s="8">
        <f t="shared" si="27"/>
        <v>0.13305457583923005</v>
      </c>
      <c r="Q77" s="4">
        <f>VLOOKUP(A77,Bloomberg!A:I,9,1)</f>
        <v>48401.5</v>
      </c>
      <c r="R77" s="8">
        <f t="shared" si="28"/>
        <v>0.14491033202598724</v>
      </c>
      <c r="S77" s="4">
        <f>VLOOKUP(A77,Bloomberg!A:K,11,1)</f>
        <v>-154321.79</v>
      </c>
      <c r="T77" s="8">
        <f t="shared" si="29"/>
        <v>-0.46202745426783637</v>
      </c>
      <c r="U77" s="7">
        <v>100.19</v>
      </c>
      <c r="V77" s="7">
        <v>434.61</v>
      </c>
      <c r="W77" s="3">
        <f t="shared" si="30"/>
        <v>-0.76048582929489461</v>
      </c>
      <c r="X77" s="3">
        <f t="shared" si="31"/>
        <v>-1.0795798273807233</v>
      </c>
      <c r="Y77" s="3">
        <f t="shared" si="32"/>
        <v>1.1515745525651899</v>
      </c>
      <c r="Z77" s="3">
        <f t="shared" si="33"/>
        <v>-1.6333932628832488</v>
      </c>
      <c r="AA77" s="3">
        <f t="shared" si="34"/>
        <v>-1.0383674011601165</v>
      </c>
      <c r="AB77" s="3">
        <f t="shared" si="35"/>
        <v>0.25585308283648084</v>
      </c>
      <c r="AC77" s="3">
        <f t="shared" si="36"/>
        <v>0.79293854907001304</v>
      </c>
      <c r="AD77" s="3">
        <f t="shared" si="37"/>
        <v>3.733519050476538E-2</v>
      </c>
      <c r="AE77" s="79">
        <f t="shared" si="38"/>
        <v>-0.28426561821781682</v>
      </c>
      <c r="AF77" s="3">
        <f t="shared" si="39"/>
        <v>-0.27897058579189726</v>
      </c>
      <c r="AG77" s="3">
        <f t="shared" si="40"/>
        <v>-0.19515127251393805</v>
      </c>
      <c r="AH77" s="5">
        <f t="shared" si="41"/>
        <v>-0.23706092915291765</v>
      </c>
      <c r="AI77" s="5">
        <f t="shared" si="42"/>
        <v>-0.26066327368536724</v>
      </c>
      <c r="AJ77">
        <f>VLOOKUP(A77,[1]HISTORIA!$A$2:$N$897,11,1)</f>
        <v>0.10125814996859739</v>
      </c>
    </row>
    <row r="78" spans="1:36" x14ac:dyDescent="0.25">
      <c r="A78" s="2">
        <v>43555</v>
      </c>
      <c r="B78" s="6">
        <f>VLOOKUP(A78,Bloomberg!A:K,2,1)</f>
        <v>332</v>
      </c>
      <c r="C78" s="3">
        <f>VLOOKUP(A78,Bloomberg!A:K,3,1)</f>
        <v>-3543.24</v>
      </c>
      <c r="D78" s="8">
        <f t="shared" si="22"/>
        <v>-4.1413765060240963E-2</v>
      </c>
      <c r="E78" s="4">
        <f>VLOOKUP(A78,Bloomberg!A:K,4,1)</f>
        <v>133391</v>
      </c>
      <c r="F78" s="8">
        <f t="shared" si="23"/>
        <v>0.40178012048192774</v>
      </c>
      <c r="G78" s="3">
        <v>3174.79</v>
      </c>
      <c r="H78" s="4">
        <f>VLOOKUP(A78,'MinHacienda deuda'!A:D,4,1)/1000</f>
        <v>487485.84113112238</v>
      </c>
      <c r="I78" s="8">
        <f t="shared" si="24"/>
        <v>0.46249699878747541</v>
      </c>
      <c r="J78" s="3">
        <f>VLOOKUP(A78,'Banrep Bal Fiscal'!A:E,5,1)</f>
        <v>-2821.9950268157172</v>
      </c>
      <c r="K78" s="8">
        <f t="shared" si="25"/>
        <v>-2.4950707903592998E-2</v>
      </c>
      <c r="L78" s="3">
        <f>VLOOKUP(A78,Bloomberg!A:G,7,1)</f>
        <v>19925</v>
      </c>
      <c r="M78" s="4">
        <f>VLOOKUP(A78,'Banrep Bal Fiscal'!A:E,4,1)</f>
        <v>4819.1278727402769</v>
      </c>
      <c r="N78" s="8">
        <f t="shared" si="26"/>
        <v>2.4579267732743156E-2</v>
      </c>
      <c r="O78" s="3">
        <f>VLOOKUP(A78,'Dian Imptos'!$AE$4:$AF$83,2,1)</f>
        <v>38329778.596853003</v>
      </c>
      <c r="P78" s="8">
        <f t="shared" si="27"/>
        <v>0.14011540954908144</v>
      </c>
      <c r="Q78" s="4">
        <f>VLOOKUP(A78,Bloomberg!A:I,9,1)</f>
        <v>51267.29</v>
      </c>
      <c r="R78" s="8">
        <f t="shared" si="28"/>
        <v>0.15441954819277109</v>
      </c>
      <c r="S78" s="4">
        <f>VLOOKUP(A78,Bloomberg!A:K,11,1)</f>
        <v>-161353.46</v>
      </c>
      <c r="T78" s="8">
        <f t="shared" si="29"/>
        <v>-0.4860043975903614</v>
      </c>
      <c r="U78" s="7">
        <v>99.48</v>
      </c>
      <c r="V78" s="7">
        <v>372.77</v>
      </c>
      <c r="W78" s="3">
        <f t="shared" si="30"/>
        <v>-0.90869616195449876</v>
      </c>
      <c r="X78" s="3">
        <f t="shared" si="31"/>
        <v>-1.1583410393052995</v>
      </c>
      <c r="Y78" s="3">
        <f t="shared" si="32"/>
        <v>1.5542272869720033</v>
      </c>
      <c r="Z78" s="3">
        <f t="shared" si="33"/>
        <v>-1.8856457695086928</v>
      </c>
      <c r="AA78" s="3">
        <f t="shared" si="34"/>
        <v>-1.5435935666635441</v>
      </c>
      <c r="AB78" s="3">
        <f t="shared" si="35"/>
        <v>0.56189340852883707</v>
      </c>
      <c r="AC78" s="3">
        <f t="shared" si="36"/>
        <v>0.53106467838494231</v>
      </c>
      <c r="AD78" s="3">
        <f t="shared" si="37"/>
        <v>0.34032631851261114</v>
      </c>
      <c r="AE78" s="79">
        <f t="shared" si="38"/>
        <v>-0.31359560562920519</v>
      </c>
      <c r="AF78" s="3">
        <f t="shared" si="39"/>
        <v>0.5423176169676307</v>
      </c>
      <c r="AG78" s="3">
        <f t="shared" si="40"/>
        <v>0.17052016404745227</v>
      </c>
      <c r="AH78" s="5">
        <f t="shared" si="41"/>
        <v>0.3564188905075415</v>
      </c>
      <c r="AI78" s="5">
        <f t="shared" si="42"/>
        <v>2.1411642439168155E-2</v>
      </c>
      <c r="AJ78">
        <f>VLOOKUP(A78,[1]HISTORIA!$A$2:$N$897,11,1)</f>
        <v>7.2469084460628608E-2</v>
      </c>
    </row>
    <row r="79" spans="1:36" x14ac:dyDescent="0.25">
      <c r="A79" s="2">
        <v>43646</v>
      </c>
      <c r="B79" s="6">
        <f>VLOOKUP(A79,Bloomberg!A:K,2,1)</f>
        <v>327.49</v>
      </c>
      <c r="C79" s="3">
        <f>VLOOKUP(A79,Bloomberg!A:K,3,1)</f>
        <v>-2778.23</v>
      </c>
      <c r="D79" s="8">
        <f t="shared" si="22"/>
        <v>-4.0503984854499374E-2</v>
      </c>
      <c r="E79" s="4">
        <f>VLOOKUP(A79,Bloomberg!A:K,4,1)</f>
        <v>134967</v>
      </c>
      <c r="F79" s="8">
        <f t="shared" si="23"/>
        <v>0.4121255610858347</v>
      </c>
      <c r="G79" s="3">
        <v>3205.67</v>
      </c>
      <c r="H79" s="4">
        <f>VLOOKUP(A79,'MinHacienda deuda'!A:D,4,1)/1000</f>
        <v>495940.76521278289</v>
      </c>
      <c r="I79" s="8">
        <f t="shared" si="24"/>
        <v>0.47240333143933666</v>
      </c>
      <c r="J79" s="3">
        <f>VLOOKUP(A79,'Banrep Bal Fiscal'!A:E,5,1)</f>
        <v>3391.8771329102965</v>
      </c>
      <c r="K79" s="8">
        <f t="shared" si="25"/>
        <v>-1.7096403950937013E-2</v>
      </c>
      <c r="L79" s="3">
        <f>VLOOKUP(A79,Bloomberg!A:G,7,1)</f>
        <v>20264</v>
      </c>
      <c r="M79" s="4">
        <f>VLOOKUP(A79,'Banrep Bal Fiscal'!A:E,4,1)</f>
        <v>7094.0701292867461</v>
      </c>
      <c r="N79" s="8">
        <f t="shared" si="26"/>
        <v>2.5883825271552502E-2</v>
      </c>
      <c r="O79" s="3">
        <f>VLOOKUP(A79,'Dian Imptos'!$AE$4:$AF$83,2,1)</f>
        <v>43332181.838674001</v>
      </c>
      <c r="P79" s="8">
        <f t="shared" si="27"/>
        <v>0.14451502891494894</v>
      </c>
      <c r="Q79" s="4">
        <f>VLOOKUP(A79,Bloomberg!A:I,9,1)</f>
        <v>52449.27</v>
      </c>
      <c r="R79" s="8">
        <f t="shared" si="28"/>
        <v>0.16015533298726678</v>
      </c>
      <c r="S79" s="4">
        <f>VLOOKUP(A79,Bloomberg!A:K,11,1)</f>
        <v>-163836.35999999999</v>
      </c>
      <c r="T79" s="8">
        <f t="shared" si="29"/>
        <v>-0.5002789703502396</v>
      </c>
      <c r="U79" s="7">
        <v>99.18</v>
      </c>
      <c r="V79" s="7">
        <v>365.83</v>
      </c>
      <c r="W79" s="3">
        <f t="shared" si="30"/>
        <v>-0.85136600974506449</v>
      </c>
      <c r="X79" s="3">
        <f t="shared" si="31"/>
        <v>-1.2830366221658116</v>
      </c>
      <c r="Y79" s="3">
        <f t="shared" si="32"/>
        <v>1.7971000317877122</v>
      </c>
      <c r="Z79" s="3">
        <f t="shared" si="33"/>
        <v>-2.0358232425606393</v>
      </c>
      <c r="AA79" s="3">
        <f t="shared" si="34"/>
        <v>-1.7376777321054626</v>
      </c>
      <c r="AB79" s="3">
        <f t="shared" si="35"/>
        <v>1.312933264853092</v>
      </c>
      <c r="AC79" s="3">
        <f t="shared" si="36"/>
        <v>0.33913032218550737</v>
      </c>
      <c r="AD79" s="3">
        <f t="shared" si="37"/>
        <v>0.52912068604026852</v>
      </c>
      <c r="AE79" s="79">
        <f t="shared" si="38"/>
        <v>-0.24120241271379972</v>
      </c>
      <c r="AF79" s="3">
        <f t="shared" si="39"/>
        <v>0.88934080123221981</v>
      </c>
      <c r="AG79" s="3">
        <f t="shared" si="40"/>
        <v>0.21155767649467164</v>
      </c>
      <c r="AH79" s="5">
        <f t="shared" si="41"/>
        <v>0.55044923886344577</v>
      </c>
      <c r="AI79" s="5">
        <f t="shared" si="42"/>
        <v>0.15462341307482302</v>
      </c>
      <c r="AJ79">
        <f>VLOOKUP(A79,[1]HISTORIA!$A$2:$N$897,11,1)</f>
        <v>6.0231553529857651E-2</v>
      </c>
    </row>
    <row r="80" spans="1:36" x14ac:dyDescent="0.25">
      <c r="A80" s="2">
        <v>43738</v>
      </c>
      <c r="B80" s="6">
        <f>VLOOKUP(A80,Bloomberg!A:K,2,1)</f>
        <v>323.64999999999998</v>
      </c>
      <c r="C80" s="3">
        <f>VLOOKUP(A80,Bloomberg!A:K,3,1)</f>
        <v>-3955.94</v>
      </c>
      <c r="D80" s="8">
        <f t="shared" si="22"/>
        <v>-4.3311014985323651E-2</v>
      </c>
      <c r="E80" s="4">
        <f>VLOOKUP(A80,Bloomberg!A:K,4,1)</f>
        <v>136163</v>
      </c>
      <c r="F80" s="8">
        <f>+E80/(B80*1000)</f>
        <v>0.42071064421442916</v>
      </c>
      <c r="G80" s="3">
        <v>3462.01</v>
      </c>
      <c r="H80" s="4">
        <f>VLOOKUP(A80,'MinHacienda deuda'!A:D,4,1)/1000</f>
        <v>510790.84034250712</v>
      </c>
      <c r="I80" s="8">
        <f t="shared" si="24"/>
        <v>0.4558680669332395</v>
      </c>
      <c r="J80" s="3">
        <f>VLOOKUP(A80,'Banrep Bal Fiscal'!A:E,5,1)</f>
        <v>-6328.7149496027869</v>
      </c>
      <c r="K80" s="8">
        <f t="shared" si="25"/>
        <v>-1.0594580269850728E-2</v>
      </c>
      <c r="L80" s="3">
        <f>VLOOKUP(A80,Bloomberg!A:G,7,1)</f>
        <v>20582</v>
      </c>
      <c r="M80" s="4">
        <f>VLOOKUP(A80,'Banrep Bal Fiscal'!A:E,4,1)</f>
        <v>11768.678614979415</v>
      </c>
      <c r="N80" s="8">
        <f t="shared" si="26"/>
        <v>2.395353494755692E-2</v>
      </c>
      <c r="O80" s="3">
        <f>VLOOKUP(A80,'Dian Imptos'!$AE$4:$AF$83,2,1)</f>
        <v>41399510.559181005</v>
      </c>
      <c r="P80" s="8">
        <f t="shared" si="27"/>
        <v>0.1399608833973453</v>
      </c>
      <c r="Q80" s="4">
        <f>VLOOKUP(A80,Bloomberg!A:I,9,1)</f>
        <v>52874.55</v>
      </c>
      <c r="R80" s="8">
        <f t="shared" si="28"/>
        <v>0.1633695349915032</v>
      </c>
      <c r="S80" s="4">
        <f>VLOOKUP(A80,Bloomberg!A:K,11,1)</f>
        <v>-163234.87</v>
      </c>
      <c r="T80" s="8">
        <f t="shared" si="29"/>
        <v>-0.50435615634172726</v>
      </c>
      <c r="U80" s="7">
        <v>99.27</v>
      </c>
      <c r="V80" s="7">
        <v>337.51</v>
      </c>
      <c r="W80" s="3">
        <f t="shared" si="30"/>
        <v>-1.0282521011779366</v>
      </c>
      <c r="X80" s="3">
        <f t="shared" si="31"/>
        <v>-1.3865142782283049</v>
      </c>
      <c r="Y80" s="3">
        <f t="shared" si="32"/>
        <v>1.9332003373483724</v>
      </c>
      <c r="Z80" s="3">
        <f t="shared" si="33"/>
        <v>-2.0787178005739917</v>
      </c>
      <c r="AA80" s="3">
        <f t="shared" si="34"/>
        <v>-1.4137200047799747</v>
      </c>
      <c r="AB80" s="3">
        <f t="shared" si="35"/>
        <v>1.9346470096639763</v>
      </c>
      <c r="AC80" s="3">
        <f t="shared" si="36"/>
        <v>0.62312625152736811</v>
      </c>
      <c r="AD80" s="3">
        <f t="shared" si="37"/>
        <v>0.33369536600116473</v>
      </c>
      <c r="AE80" s="79">
        <f t="shared" si="38"/>
        <v>-0.13531690252741585</v>
      </c>
      <c r="AF80" s="3">
        <f t="shared" si="39"/>
        <v>0.7852338459528545</v>
      </c>
      <c r="AG80" s="3">
        <f t="shared" si="40"/>
        <v>0.37901911057323834</v>
      </c>
      <c r="AH80" s="5">
        <f t="shared" si="41"/>
        <v>0.58212647826304642</v>
      </c>
      <c r="AI80" s="5">
        <f t="shared" si="42"/>
        <v>0.22340478786781529</v>
      </c>
      <c r="AJ80">
        <f>VLOOKUP(A80,[1]HISTORIA!$A$2:$N$897,11,1)</f>
        <v>6.1044271356044622E-2</v>
      </c>
    </row>
    <row r="81" spans="1:36" x14ac:dyDescent="0.25">
      <c r="A81" s="2">
        <v>43830</v>
      </c>
      <c r="B81" s="6">
        <f>VLOOKUP(A81,Bloomberg!A:K,2,1)</f>
        <v>324.02999999999997</v>
      </c>
      <c r="C81" s="3">
        <f>VLOOKUP(A81,Bloomberg!A:K,3,1)</f>
        <v>-3523</v>
      </c>
      <c r="D81" s="8">
        <f t="shared" si="22"/>
        <v>-4.2589914514088202E-2</v>
      </c>
      <c r="E81" s="4">
        <f>VLOOKUP(A81,Bloomberg!A:K,4,1)</f>
        <v>138175</v>
      </c>
      <c r="F81" s="8">
        <f t="shared" si="23"/>
        <v>0.42642656544147145</v>
      </c>
      <c r="G81" s="3">
        <v>3277.14</v>
      </c>
      <c r="H81" s="4">
        <f>VLOOKUP(A81,'MinHacienda deuda'!A:D,4,1)/1000</f>
        <v>500806.4507696096</v>
      </c>
      <c r="I81" s="8">
        <f t="shared" si="24"/>
        <v>0.47161726844398089</v>
      </c>
      <c r="J81" s="3">
        <f>VLOOKUP(A81,'Banrep Bal Fiscal'!A:E,5,1)</f>
        <v>0</v>
      </c>
      <c r="K81" s="8">
        <f t="shared" si="25"/>
        <v>-5.4231829700018648E-3</v>
      </c>
      <c r="L81" s="3">
        <f>VLOOKUP(A81,Bloomberg!A:G,7,1)</f>
        <v>20795</v>
      </c>
      <c r="M81" s="4">
        <f>VLOOKUP(A81,'Banrep Bal Fiscal'!A:E,4,1)</f>
        <v>0</v>
      </c>
      <c r="N81" s="8">
        <f t="shared" si="26"/>
        <v>2.23015936487568E-2</v>
      </c>
      <c r="O81" s="3">
        <f>VLOOKUP(A81,'Dian Imptos'!$AE$4:$AF$83,2,1)</f>
        <v>34305390.271455996</v>
      </c>
      <c r="P81" s="8">
        <f t="shared" si="27"/>
        <v>0.14819483483069956</v>
      </c>
      <c r="Q81" s="4">
        <f>VLOOKUP(A81,Bloomberg!A:I,9,1)</f>
        <v>53174.23</v>
      </c>
      <c r="R81" s="8">
        <f t="shared" si="28"/>
        <v>0.16410279912353795</v>
      </c>
      <c r="S81" s="4">
        <f>VLOOKUP(A81,Bloomberg!A:K,11,1)</f>
        <v>-163234.87</v>
      </c>
      <c r="T81" s="8">
        <f t="shared" si="29"/>
        <v>-0.50376468228250471</v>
      </c>
      <c r="U81" s="7">
        <v>98.79</v>
      </c>
      <c r="V81" s="7">
        <v>277.39</v>
      </c>
      <c r="W81" s="3">
        <f t="shared" si="30"/>
        <v>-0.98281167555279902</v>
      </c>
      <c r="X81" s="3">
        <f t="shared" si="31"/>
        <v>-1.4554093747524337</v>
      </c>
      <c r="Y81" s="3">
        <f t="shared" si="32"/>
        <v>1.9642492484918121</v>
      </c>
      <c r="Z81" s="3">
        <f t="shared" si="33"/>
        <v>-2.0724951218932337</v>
      </c>
      <c r="AA81" s="3">
        <f t="shared" si="34"/>
        <v>-1.7222772417524828</v>
      </c>
      <c r="AB81" s="3">
        <f t="shared" si="35"/>
        <v>2.4291434677187671</v>
      </c>
      <c r="AC81" s="3">
        <f t="shared" si="36"/>
        <v>0.86616979712202258</v>
      </c>
      <c r="AD81" s="3">
        <f t="shared" si="37"/>
        <v>0.68702676216094405</v>
      </c>
      <c r="AE81" s="79">
        <f t="shared" si="38"/>
        <v>-3.58005173071754E-2</v>
      </c>
      <c r="AF81" s="3">
        <f t="shared" si="39"/>
        <v>1.3404709407761906</v>
      </c>
      <c r="AG81" s="3">
        <f t="shared" si="40"/>
        <v>0.73451986681629744</v>
      </c>
      <c r="AH81" s="5">
        <f t="shared" si="41"/>
        <v>1.0374954037962441</v>
      </c>
      <c r="AI81" s="5">
        <f t="shared" si="42"/>
        <v>0.50084744324453434</v>
      </c>
      <c r="AJ81">
        <f>VLOOKUP(A81,[1]HISTORIA!$A$2:$N$897,11,1)</f>
        <v>4.8428930787800306E-2</v>
      </c>
    </row>
    <row r="82" spans="1:36" x14ac:dyDescent="0.25">
      <c r="A82" s="83">
        <v>43910</v>
      </c>
      <c r="B82" s="84">
        <f>((B81*G81)*(1+0.03/4))/G82</f>
        <v>267.46396543912499</v>
      </c>
      <c r="C82" s="84">
        <v>-4500</v>
      </c>
      <c r="D82" s="172">
        <v>-4.4999999999999998E-2</v>
      </c>
      <c r="E82" s="85">
        <f>+E81</f>
        <v>138175</v>
      </c>
      <c r="F82" s="172">
        <v>0.5</v>
      </c>
      <c r="G82" s="84">
        <v>4000</v>
      </c>
      <c r="H82" s="169">
        <f>('MinHacienda deuda'!B227+'MinHacienda deuda'!F227*RESUMEN!G82)/1000</f>
        <v>561262.87650220934</v>
      </c>
      <c r="I82" s="172">
        <v>0.5</v>
      </c>
      <c r="J82" s="82"/>
      <c r="K82" s="172">
        <v>-1.4999999999999999E-2</v>
      </c>
      <c r="L82" s="82"/>
      <c r="M82" s="82"/>
      <c r="N82" s="172">
        <v>2.5000000000000001E-2</v>
      </c>
      <c r="O82" s="82"/>
      <c r="P82" s="172">
        <v>0.14000000000000001</v>
      </c>
      <c r="Q82" s="85">
        <f>+Q81</f>
        <v>53174.23</v>
      </c>
      <c r="R82" s="172">
        <f t="shared" si="28"/>
        <v>0.19880894950726549</v>
      </c>
      <c r="S82" s="82"/>
      <c r="T82" s="172">
        <f>+T81</f>
        <v>-0.50376468228250471</v>
      </c>
      <c r="U82" s="82">
        <v>101.16</v>
      </c>
      <c r="V82" s="82">
        <v>630.03</v>
      </c>
      <c r="W82" s="84">
        <f t="shared" si="30"/>
        <v>-1.1346841463683677</v>
      </c>
      <c r="X82" s="84">
        <f t="shared" ref="X82:X83" si="43">-(F82-AVERAGE($F$5:$F$81))/_xlfn.STDEV.S($F$5:$F$81)</f>
        <v>-2.3422041142496375</v>
      </c>
      <c r="Y82" s="84">
        <f t="shared" ref="Y82:Y83" si="44">(R82-AVERAGE($R$5:$R$81))/_xlfn.STDEV.S($R$5:$R$81)</f>
        <v>3.4338263521815628</v>
      </c>
      <c r="Z82" s="84">
        <f t="shared" ref="Z82:Z83" si="45">(T82-AVERAGE($T$5:$T$81))/_xlfn.STDEV.S($T$5:$T$81)</f>
        <v>-2.0724951218932337</v>
      </c>
      <c r="AA82" s="84">
        <f t="shared" ref="AA82:AA83" si="46">-(I82-AVERAGE($I$5:$I$81))/_xlfn.STDEV.S($I$5:$I$81)</f>
        <v>-2.2783497017235281</v>
      </c>
      <c r="AB82" s="84">
        <f t="shared" ref="AB82:AB83" si="47">(K82-AVERAGE($K$5:$K$81))/_xlfn.STDEV.S($K$5:$K$81)</f>
        <v>1.5133944300435369</v>
      </c>
      <c r="AC82" s="84">
        <f t="shared" ref="AC82:AC83" si="48">-(N82-AVERAGE($N$5:$N$81))/_xlfn.STDEV.S($N$5:$N$81)</f>
        <v>0.46916401517466072</v>
      </c>
      <c r="AD82" s="84">
        <f t="shared" ref="AD82:AD83" si="49">(P82-AVERAGE($P$5:$P$81))/_xlfn.STDEV.S($P$5:$P$81)</f>
        <v>0.33537391899493502</v>
      </c>
      <c r="AE82" s="170">
        <f t="shared" ref="AE82:AE83" si="50">SUMPRODUCT($W$4:$AD$4,W82:AD82)</f>
        <v>-0.25949679598000897</v>
      </c>
      <c r="AF82" s="84">
        <f t="shared" si="39"/>
        <v>-1.4010122149140778</v>
      </c>
      <c r="AG82" s="84">
        <f t="shared" si="40"/>
        <v>-1.3507061258908275</v>
      </c>
      <c r="AH82" s="84">
        <f t="shared" si="41"/>
        <v>-1.3758591704024528</v>
      </c>
      <c r="AI82" s="5">
        <f t="shared" si="42"/>
        <v>-0.81767798319123086</v>
      </c>
      <c r="AJ82">
        <f>VLOOKUP(A82,[1]HISTORIA!$A$2:$N$897,11,1)</f>
        <v>0.19305111775719086</v>
      </c>
    </row>
    <row r="83" spans="1:36" x14ac:dyDescent="0.25">
      <c r="A83" s="83">
        <v>44012</v>
      </c>
      <c r="B83" s="84">
        <f>((B82*G82)*(1+0/4))/G83</f>
        <v>267.46396543912499</v>
      </c>
      <c r="C83" s="84">
        <v>-5000</v>
      </c>
      <c r="D83" s="172">
        <v>-0.05</v>
      </c>
      <c r="E83" s="85">
        <f>+E82</f>
        <v>138175</v>
      </c>
      <c r="F83" s="172">
        <v>0.51500000000000001</v>
      </c>
      <c r="G83" s="84">
        <v>4000</v>
      </c>
      <c r="H83" s="169">
        <f>+H82</f>
        <v>561262.87650220934</v>
      </c>
      <c r="I83" s="172">
        <v>0.52500000000000002</v>
      </c>
      <c r="J83" s="82"/>
      <c r="K83" s="172">
        <v>-0.02</v>
      </c>
      <c r="L83" s="82"/>
      <c r="M83" s="82"/>
      <c r="N83" s="172">
        <v>2.5000000000000001E-2</v>
      </c>
      <c r="O83" s="82"/>
      <c r="P83" s="172">
        <v>0.13500000000000001</v>
      </c>
      <c r="Q83" s="82"/>
      <c r="R83" s="172">
        <f>+R82</f>
        <v>0.19880894950726549</v>
      </c>
      <c r="S83" s="82"/>
      <c r="T83" s="172">
        <f>+T82</f>
        <v>-0.50376468228250471</v>
      </c>
      <c r="U83" s="82">
        <v>100</v>
      </c>
      <c r="V83" s="82">
        <v>480</v>
      </c>
      <c r="W83" s="84">
        <f t="shared" si="30"/>
        <v>-1.4497610838947383</v>
      </c>
      <c r="X83" s="84">
        <f t="shared" si="43"/>
        <v>-2.5230019956082446</v>
      </c>
      <c r="Y83" s="84">
        <f t="shared" si="44"/>
        <v>3.4338263521815628</v>
      </c>
      <c r="Z83" s="84">
        <f t="shared" si="45"/>
        <v>-2.0724951218932337</v>
      </c>
      <c r="AA83" s="84">
        <f t="shared" si="46"/>
        <v>-2.7681479254018266</v>
      </c>
      <c r="AB83" s="84">
        <f t="shared" si="47"/>
        <v>1.0352872286598382</v>
      </c>
      <c r="AC83" s="84">
        <f t="shared" si="48"/>
        <v>0.46916401517466072</v>
      </c>
      <c r="AD83" s="84">
        <f t="shared" si="49"/>
        <v>0.12081630408813729</v>
      </c>
      <c r="AE83" s="170">
        <f t="shared" si="50"/>
        <v>-0.46928902833673058</v>
      </c>
      <c r="AF83" s="84">
        <f t="shared" si="39"/>
        <v>-5.9189235757658061E-2</v>
      </c>
      <c r="AG83" s="84">
        <f t="shared" si="40"/>
        <v>-0.46355079556570861</v>
      </c>
      <c r="AH83" s="84">
        <f t="shared" si="41"/>
        <v>-0.26137001566168333</v>
      </c>
      <c r="AI83" s="5">
        <f t="shared" si="42"/>
        <v>-0.36532952199920699</v>
      </c>
      <c r="AJ83">
        <f>VLOOKUP(A83,[1]HISTORIA!$A$2:$N$897,11,1)</f>
        <v>0.19305111775719086</v>
      </c>
    </row>
    <row r="86" spans="1:36" x14ac:dyDescent="0.25">
      <c r="F86" s="3"/>
      <c r="H86" s="5"/>
    </row>
  </sheetData>
  <mergeCells count="4">
    <mergeCell ref="W2:Z2"/>
    <mergeCell ref="AA2:AD2"/>
    <mergeCell ref="W1:AE1"/>
    <mergeCell ref="AF2:AG2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Bloomberg</vt:lpstr>
      <vt:lpstr>Banrep Bal Fiscal</vt:lpstr>
      <vt:lpstr>Banrep Deuda</vt:lpstr>
      <vt:lpstr>Dian Imptos</vt:lpstr>
      <vt:lpstr>MinHacienda deuda</vt:lpstr>
      <vt:lpstr>RESUMEN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Felipe Gomez Hernandez</dc:creator>
  <cp:keywords/>
  <dc:description/>
  <cp:lastModifiedBy>Andres Felipe Gomez Hernandez</cp:lastModifiedBy>
  <cp:revision/>
  <dcterms:created xsi:type="dcterms:W3CDTF">2020-03-20T22:16:26Z</dcterms:created>
  <dcterms:modified xsi:type="dcterms:W3CDTF">2020-03-26T20:56:30Z</dcterms:modified>
  <cp:category/>
  <cp:contentStatus/>
</cp:coreProperties>
</file>