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255" yWindow="-105" windowWidth="14805" windowHeight="12615" activeTab="2"/>
  </bookViews>
  <sheets>
    <sheet name="任务_3_Task" sheetId="1" r:id="rId1"/>
    <sheet name="说明_1_rule" sheetId="2" r:id="rId2"/>
    <sheet name="任务奖励计算_1_Taskbak" sheetId="6" r:id="rId3"/>
  </sheets>
  <definedNames>
    <definedName name="_xlnm._FilterDatabase" localSheetId="0" hidden="1">任务_3_Task!$A$6:$N$58</definedName>
    <definedName name="_xlnm._FilterDatabase" localSheetId="2" hidden="1">任务奖励计算_1_Taskbak!$A$6:$H$58</definedName>
  </definedNames>
  <calcPr calcId="124519" concurrentCalc="0"/>
</workbook>
</file>

<file path=xl/calcChain.xml><?xml version="1.0" encoding="utf-8"?>
<calcChain xmlns="http://schemas.openxmlformats.org/spreadsheetml/2006/main">
  <c r="Q228" i="6"/>
  <c r="O228"/>
  <c r="M228"/>
  <c r="G228"/>
  <c r="Q227"/>
  <c r="O227"/>
  <c r="M227"/>
  <c r="G227"/>
  <c r="Q226"/>
  <c r="O226"/>
  <c r="M226"/>
  <c r="G226"/>
  <c r="Q225"/>
  <c r="O225"/>
  <c r="M225"/>
  <c r="G225"/>
  <c r="Q224"/>
  <c r="O224"/>
  <c r="M224"/>
  <c r="G224"/>
  <c r="Q223"/>
  <c r="O223"/>
  <c r="M223"/>
  <c r="G223"/>
  <c r="Q222"/>
  <c r="O222"/>
  <c r="M222"/>
  <c r="G222"/>
  <c r="Q221"/>
  <c r="O221"/>
  <c r="M221"/>
  <c r="G221"/>
  <c r="Q220"/>
  <c r="O220"/>
  <c r="M220"/>
  <c r="G220"/>
  <c r="Q219"/>
  <c r="O219"/>
  <c r="M219"/>
  <c r="G219"/>
  <c r="Q218"/>
  <c r="O218"/>
  <c r="M218"/>
  <c r="G218"/>
  <c r="Q217"/>
  <c r="O217"/>
  <c r="M217"/>
  <c r="G217"/>
  <c r="Q216"/>
  <c r="O216"/>
  <c r="M216"/>
  <c r="G216"/>
  <c r="Q215"/>
  <c r="O215"/>
  <c r="M215"/>
  <c r="G215"/>
  <c r="Q214"/>
  <c r="O214"/>
  <c r="M214"/>
  <c r="G214"/>
  <c r="Q213"/>
  <c r="O213"/>
  <c r="M213"/>
  <c r="G213"/>
  <c r="Q212"/>
  <c r="O212"/>
  <c r="M212"/>
  <c r="G212"/>
  <c r="Q211"/>
  <c r="O211"/>
  <c r="M211"/>
  <c r="G211"/>
  <c r="Q210"/>
  <c r="O210"/>
  <c r="M210"/>
  <c r="G210"/>
  <c r="Q209"/>
  <c r="O209"/>
  <c r="M209"/>
  <c r="G209"/>
  <c r="Q208"/>
  <c r="O208"/>
  <c r="M208"/>
  <c r="G208"/>
  <c r="Q207"/>
  <c r="O207"/>
  <c r="M207"/>
  <c r="G207"/>
  <c r="Q206"/>
  <c r="O206"/>
  <c r="M206"/>
  <c r="G206"/>
  <c r="Q205"/>
  <c r="O205"/>
  <c r="M205"/>
  <c r="G205"/>
  <c r="Q204"/>
  <c r="O204"/>
  <c r="M204"/>
  <c r="G204"/>
  <c r="Q203"/>
  <c r="O203"/>
  <c r="M203"/>
  <c r="G203"/>
  <c r="Q202"/>
  <c r="O202"/>
  <c r="M202"/>
  <c r="G202"/>
  <c r="Q201"/>
  <c r="O201"/>
  <c r="M201"/>
  <c r="G201"/>
  <c r="Q200"/>
  <c r="O200"/>
  <c r="M200"/>
  <c r="G200"/>
  <c r="Q199"/>
  <c r="O199"/>
  <c r="M199"/>
  <c r="G199"/>
  <c r="Q198"/>
  <c r="O198"/>
  <c r="M198"/>
  <c r="G198"/>
  <c r="Q197"/>
  <c r="O197"/>
  <c r="M197"/>
  <c r="G197"/>
  <c r="Q196"/>
  <c r="O196"/>
  <c r="M196"/>
  <c r="G196"/>
  <c r="Q195"/>
  <c r="O195"/>
  <c r="M195"/>
  <c r="G195"/>
  <c r="Q194"/>
  <c r="O194"/>
  <c r="M194"/>
  <c r="G194"/>
  <c r="Q193"/>
  <c r="O193"/>
  <c r="M193"/>
  <c r="G193"/>
  <c r="Q192"/>
  <c r="O192"/>
  <c r="M192"/>
  <c r="G192"/>
  <c r="Q191"/>
  <c r="O191"/>
  <c r="M191"/>
  <c r="G191"/>
  <c r="Q190"/>
  <c r="O190"/>
  <c r="M190"/>
  <c r="G190"/>
  <c r="Q189"/>
  <c r="O189"/>
  <c r="M189"/>
  <c r="G189"/>
  <c r="Q188"/>
  <c r="O188"/>
  <c r="M188"/>
  <c r="G188"/>
  <c r="Q187"/>
  <c r="O187"/>
  <c r="M187"/>
  <c r="G187"/>
  <c r="Q186"/>
  <c r="O186"/>
  <c r="M186"/>
  <c r="G186"/>
  <c r="Q185"/>
  <c r="O185"/>
  <c r="M185"/>
  <c r="G185"/>
  <c r="Q184"/>
  <c r="O184"/>
  <c r="M184"/>
  <c r="G184"/>
  <c r="Q183"/>
  <c r="O183"/>
  <c r="M183"/>
  <c r="G183"/>
  <c r="Q182"/>
  <c r="O182"/>
  <c r="M182"/>
  <c r="G182"/>
  <c r="Q181"/>
  <c r="O181"/>
  <c r="M181"/>
  <c r="G181"/>
  <c r="Q180"/>
  <c r="O180"/>
  <c r="M180"/>
  <c r="G180"/>
  <c r="Q179"/>
  <c r="O179"/>
  <c r="M179"/>
  <c r="G179"/>
  <c r="Q178"/>
  <c r="O178"/>
  <c r="M178"/>
  <c r="G178"/>
  <c r="Q177"/>
  <c r="O177"/>
  <c r="M177"/>
  <c r="G177"/>
  <c r="Q176"/>
  <c r="O176"/>
  <c r="M176"/>
  <c r="G176"/>
  <c r="Q175"/>
  <c r="O175"/>
  <c r="M175"/>
  <c r="G175"/>
  <c r="Q174"/>
  <c r="O174"/>
  <c r="M174"/>
  <c r="G174"/>
  <c r="Q173"/>
  <c r="O173"/>
  <c r="M173"/>
  <c r="G173"/>
  <c r="Q172"/>
  <c r="O172"/>
  <c r="M172"/>
  <c r="G172"/>
  <c r="Q171"/>
  <c r="O171"/>
  <c r="M171"/>
  <c r="G171"/>
  <c r="Q170"/>
  <c r="O170"/>
  <c r="M170"/>
  <c r="G170"/>
  <c r="Q169"/>
  <c r="O169"/>
  <c r="M169"/>
  <c r="G169"/>
  <c r="Q168"/>
  <c r="O168"/>
  <c r="M168"/>
  <c r="G168"/>
  <c r="Q167"/>
  <c r="O167"/>
  <c r="M167"/>
  <c r="G167"/>
  <c r="Q166"/>
  <c r="O166"/>
  <c r="M166"/>
  <c r="G166"/>
  <c r="Q165"/>
  <c r="O165"/>
  <c r="M165"/>
  <c r="G165"/>
  <c r="Q164"/>
  <c r="O164"/>
  <c r="M164"/>
  <c r="G164"/>
  <c r="Q163"/>
  <c r="O163"/>
  <c r="M163"/>
  <c r="G163"/>
  <c r="Q162"/>
  <c r="O162"/>
  <c r="M162"/>
  <c r="G162"/>
  <c r="Q161"/>
  <c r="O161"/>
  <c r="M161"/>
  <c r="G161"/>
  <c r="Q160"/>
  <c r="O160"/>
  <c r="M160"/>
  <c r="G160"/>
  <c r="Q159"/>
  <c r="O159"/>
  <c r="M159"/>
  <c r="G159"/>
  <c r="Q158"/>
  <c r="O158"/>
  <c r="M158"/>
  <c r="G158"/>
  <c r="Q157"/>
  <c r="O157"/>
  <c r="M157"/>
  <c r="G157"/>
  <c r="Q156"/>
  <c r="O156"/>
  <c r="M156"/>
  <c r="G156"/>
  <c r="Q155"/>
  <c r="O155"/>
  <c r="M155"/>
  <c r="G155"/>
  <c r="Q154"/>
  <c r="O154"/>
  <c r="M154"/>
  <c r="G154"/>
  <c r="Q153"/>
  <c r="O153"/>
  <c r="M153"/>
  <c r="G153"/>
  <c r="Q152"/>
  <c r="O152"/>
  <c r="M152"/>
  <c r="G152"/>
  <c r="Q151"/>
  <c r="O151"/>
  <c r="M151"/>
  <c r="G151"/>
  <c r="Q150"/>
  <c r="O150"/>
  <c r="M150"/>
  <c r="G150"/>
  <c r="Q149"/>
  <c r="O149"/>
  <c r="M149"/>
  <c r="G149"/>
  <c r="Q148"/>
  <c r="O148"/>
  <c r="M148"/>
  <c r="G148"/>
  <c r="Q147"/>
  <c r="O147"/>
  <c r="M147"/>
  <c r="G147"/>
  <c r="Q146"/>
  <c r="O146"/>
  <c r="M146"/>
  <c r="G146"/>
  <c r="Q145"/>
  <c r="O145"/>
  <c r="M145"/>
  <c r="G145"/>
  <c r="Q144"/>
  <c r="O144"/>
  <c r="M144"/>
  <c r="G144"/>
  <c r="Q143"/>
  <c r="O143"/>
  <c r="M143"/>
  <c r="G143"/>
  <c r="Q142"/>
  <c r="O142"/>
  <c r="M142"/>
  <c r="G142"/>
  <c r="Q141"/>
  <c r="O141"/>
  <c r="M141"/>
  <c r="G141"/>
  <c r="Q140"/>
  <c r="O140"/>
  <c r="M140"/>
  <c r="G140"/>
  <c r="Q139"/>
  <c r="O139"/>
  <c r="M139"/>
  <c r="G139"/>
  <c r="Q138"/>
  <c r="O138"/>
  <c r="M138"/>
  <c r="G138"/>
  <c r="Q137"/>
  <c r="O137"/>
  <c r="M137"/>
  <c r="G137"/>
  <c r="Q136"/>
  <c r="O136"/>
  <c r="M136"/>
  <c r="G136"/>
  <c r="Q135"/>
  <c r="O135"/>
  <c r="M135"/>
  <c r="G135"/>
  <c r="Q134"/>
  <c r="O134"/>
  <c r="M134"/>
  <c r="G134"/>
  <c r="Q133"/>
  <c r="O133"/>
  <c r="M133"/>
  <c r="G133"/>
  <c r="Q132"/>
  <c r="O132"/>
  <c r="M132"/>
  <c r="G132"/>
  <c r="Q131"/>
  <c r="O131"/>
  <c r="M131"/>
  <c r="G131"/>
  <c r="Q130"/>
  <c r="O130"/>
  <c r="M130"/>
  <c r="G130"/>
  <c r="Q129"/>
  <c r="O129"/>
  <c r="M129"/>
  <c r="G129"/>
  <c r="Q128"/>
  <c r="O128"/>
  <c r="M128"/>
  <c r="G128"/>
  <c r="Q127"/>
  <c r="O127"/>
  <c r="M127"/>
  <c r="G127"/>
  <c r="Q126"/>
  <c r="O126"/>
  <c r="M126"/>
  <c r="G126"/>
  <c r="Q125"/>
  <c r="O125"/>
  <c r="M125"/>
  <c r="G125"/>
  <c r="Q124"/>
  <c r="O124"/>
  <c r="M124"/>
  <c r="G124"/>
  <c r="Q123"/>
  <c r="O123"/>
  <c r="M123"/>
  <c r="G123"/>
  <c r="Q122"/>
  <c r="O122"/>
  <c r="M122"/>
  <c r="G122"/>
  <c r="Q121"/>
  <c r="O121"/>
  <c r="M121"/>
  <c r="G121"/>
  <c r="Q120"/>
  <c r="O120"/>
  <c r="M120"/>
  <c r="G120"/>
  <c r="Q119"/>
  <c r="O119"/>
  <c r="M119"/>
  <c r="G119"/>
  <c r="Q118"/>
  <c r="O118"/>
  <c r="M118"/>
  <c r="G118"/>
  <c r="Q117"/>
  <c r="O117"/>
  <c r="M117"/>
  <c r="G117"/>
  <c r="Q116"/>
  <c r="O116"/>
  <c r="M116"/>
  <c r="G116"/>
  <c r="Q115"/>
  <c r="O115"/>
  <c r="M115"/>
  <c r="G115"/>
  <c r="Q114"/>
  <c r="O114"/>
  <c r="M114"/>
  <c r="G114"/>
  <c r="Q113"/>
  <c r="O113"/>
  <c r="M113"/>
  <c r="G113"/>
  <c r="Q112"/>
  <c r="O112"/>
  <c r="M112"/>
  <c r="G112"/>
  <c r="Q111"/>
  <c r="O111"/>
  <c r="M111"/>
  <c r="G111"/>
  <c r="Q110"/>
  <c r="O110"/>
  <c r="M110"/>
  <c r="G110"/>
  <c r="Q109"/>
  <c r="O109"/>
  <c r="M109"/>
  <c r="G109"/>
  <c r="Q108"/>
  <c r="O108"/>
  <c r="M108"/>
  <c r="G108"/>
  <c r="Q107"/>
  <c r="O107"/>
  <c r="M107"/>
  <c r="G107"/>
  <c r="Q106"/>
  <c r="O106"/>
  <c r="M106"/>
  <c r="G106"/>
  <c r="Q105"/>
  <c r="O105"/>
  <c r="M105"/>
  <c r="G105"/>
  <c r="Q104"/>
  <c r="O104"/>
  <c r="M104"/>
  <c r="G104"/>
  <c r="Q103"/>
  <c r="O103"/>
  <c r="M103"/>
  <c r="G103"/>
  <c r="Q102"/>
  <c r="O102"/>
  <c r="M102"/>
  <c r="G102"/>
  <c r="Q101"/>
  <c r="O101"/>
  <c r="M101"/>
  <c r="G101"/>
  <c r="Q100"/>
  <c r="O100"/>
  <c r="M100"/>
  <c r="G100"/>
  <c r="Q99"/>
  <c r="O99"/>
  <c r="M99"/>
  <c r="G99"/>
  <c r="Q98"/>
  <c r="O98"/>
  <c r="M98"/>
  <c r="G98"/>
  <c r="Q97"/>
  <c r="O97"/>
  <c r="M97"/>
  <c r="G97"/>
  <c r="Q96"/>
  <c r="O96"/>
  <c r="M96"/>
  <c r="G96"/>
  <c r="Q95"/>
  <c r="O95"/>
  <c r="M95"/>
  <c r="G95"/>
  <c r="Q94"/>
  <c r="O94"/>
  <c r="M94"/>
  <c r="G94"/>
  <c r="Q93"/>
  <c r="O93"/>
  <c r="M93"/>
  <c r="G93"/>
  <c r="Q92"/>
  <c r="O92"/>
  <c r="M92"/>
  <c r="G92"/>
  <c r="Q91"/>
  <c r="O91"/>
  <c r="M91"/>
  <c r="G91"/>
  <c r="Q90"/>
  <c r="O90"/>
  <c r="M90"/>
  <c r="G90"/>
  <c r="Q89"/>
  <c r="O89"/>
  <c r="M89"/>
  <c r="G89"/>
  <c r="Q88"/>
  <c r="O88"/>
  <c r="M88"/>
  <c r="G88"/>
  <c r="Q87"/>
  <c r="O87"/>
  <c r="M87"/>
  <c r="G87"/>
  <c r="Q86"/>
  <c r="O86"/>
  <c r="M86"/>
  <c r="G86"/>
  <c r="Q85"/>
  <c r="O85"/>
  <c r="M85"/>
  <c r="G85"/>
  <c r="Q84"/>
  <c r="O84"/>
  <c r="M84"/>
  <c r="G84"/>
  <c r="Q83"/>
  <c r="O83"/>
  <c r="M83"/>
  <c r="G83"/>
  <c r="Q82"/>
  <c r="O82"/>
  <c r="M82"/>
  <c r="G82"/>
  <c r="Q81"/>
  <c r="O81"/>
  <c r="G81"/>
  <c r="Q80"/>
  <c r="O80"/>
  <c r="M80"/>
  <c r="G80"/>
  <c r="Q79"/>
  <c r="O79"/>
  <c r="M79"/>
  <c r="G79"/>
  <c r="Q78"/>
  <c r="O78"/>
  <c r="M78"/>
  <c r="G78"/>
  <c r="Q77"/>
  <c r="O77"/>
  <c r="M77"/>
  <c r="G77"/>
  <c r="Q76"/>
  <c r="M76"/>
  <c r="G76"/>
  <c r="Q75"/>
  <c r="O75"/>
  <c r="M75"/>
  <c r="G75"/>
  <c r="Q74"/>
  <c r="O74"/>
  <c r="M74"/>
  <c r="G74"/>
  <c r="Q73"/>
  <c r="O73"/>
  <c r="M73"/>
  <c r="G73"/>
  <c r="Q72"/>
  <c r="O72"/>
  <c r="M72"/>
  <c r="G72"/>
  <c r="Q71"/>
  <c r="O71"/>
  <c r="M71"/>
  <c r="G71"/>
  <c r="Q70"/>
  <c r="O70"/>
  <c r="M70"/>
  <c r="G70"/>
  <c r="Q69"/>
  <c r="O69"/>
  <c r="M69"/>
  <c r="G69"/>
  <c r="Q68"/>
  <c r="O68"/>
  <c r="M68"/>
  <c r="G68"/>
  <c r="Q67"/>
  <c r="O67"/>
  <c r="M67"/>
  <c r="G67"/>
  <c r="Q66"/>
  <c r="O66"/>
  <c r="M66"/>
  <c r="G66"/>
  <c r="Q65"/>
  <c r="O65"/>
  <c r="M65"/>
  <c r="G65"/>
  <c r="Q64"/>
  <c r="O64"/>
  <c r="M64"/>
  <c r="G64"/>
  <c r="Q63"/>
  <c r="O63"/>
  <c r="M63"/>
  <c r="G63"/>
  <c r="Q62"/>
  <c r="O62"/>
  <c r="M62"/>
  <c r="G62"/>
  <c r="Q61"/>
  <c r="O61"/>
  <c r="M61"/>
  <c r="G61"/>
  <c r="Q60"/>
  <c r="O60"/>
  <c r="M60"/>
  <c r="G60"/>
  <c r="Q59"/>
  <c r="O59"/>
  <c r="M59"/>
  <c r="G59"/>
  <c r="Q58"/>
  <c r="O58"/>
  <c r="M58"/>
  <c r="G58"/>
  <c r="Q57"/>
  <c r="O57"/>
  <c r="M57"/>
  <c r="G57"/>
  <c r="Q56"/>
  <c r="O56"/>
  <c r="M56"/>
  <c r="G56"/>
  <c r="Q55"/>
  <c r="O55"/>
  <c r="M55"/>
  <c r="G55"/>
  <c r="Q54"/>
  <c r="O54"/>
  <c r="M54"/>
  <c r="G54"/>
  <c r="Q53"/>
  <c r="O53"/>
  <c r="M53"/>
  <c r="G53"/>
  <c r="Q52"/>
  <c r="O52"/>
  <c r="M52"/>
  <c r="G52"/>
  <c r="Q51"/>
  <c r="O51"/>
  <c r="M51"/>
  <c r="G51"/>
  <c r="Q50"/>
  <c r="O50"/>
  <c r="M50"/>
  <c r="G50"/>
  <c r="Q49"/>
  <c r="O49"/>
  <c r="M49"/>
  <c r="G49"/>
  <c r="Q48"/>
  <c r="O48"/>
  <c r="M48"/>
  <c r="G48"/>
  <c r="Q47"/>
  <c r="O47"/>
  <c r="M47"/>
  <c r="G47"/>
  <c r="Q46"/>
  <c r="O46"/>
  <c r="M46"/>
  <c r="G46"/>
  <c r="Q45"/>
  <c r="M45"/>
  <c r="G45"/>
  <c r="Q44"/>
  <c r="O44"/>
  <c r="M44"/>
  <c r="G44"/>
  <c r="Q43"/>
  <c r="O43"/>
  <c r="M43"/>
  <c r="G43"/>
  <c r="Q42"/>
  <c r="O42"/>
  <c r="M42"/>
  <c r="G42"/>
  <c r="Q41"/>
  <c r="O41"/>
  <c r="M41"/>
  <c r="G41"/>
  <c r="Q40"/>
  <c r="O40"/>
  <c r="M40"/>
  <c r="G40"/>
  <c r="Q39"/>
  <c r="O39"/>
  <c r="M39"/>
  <c r="G39"/>
  <c r="Q38"/>
  <c r="O38"/>
  <c r="M38"/>
  <c r="G38"/>
  <c r="Q37"/>
  <c r="O37"/>
  <c r="M37"/>
  <c r="G37"/>
  <c r="Q36"/>
  <c r="O36"/>
  <c r="M36"/>
  <c r="G36"/>
  <c r="Q35"/>
  <c r="O35"/>
  <c r="M35"/>
  <c r="G35"/>
  <c r="Q34"/>
  <c r="O34"/>
  <c r="M34"/>
  <c r="G34"/>
  <c r="Q33"/>
  <c r="O33"/>
  <c r="M33"/>
  <c r="G33"/>
  <c r="Q32"/>
  <c r="O32"/>
  <c r="M32"/>
  <c r="G32"/>
  <c r="Q31"/>
  <c r="O31"/>
  <c r="M31"/>
  <c r="G31"/>
  <c r="Q30"/>
  <c r="O30"/>
  <c r="M30"/>
  <c r="G30"/>
  <c r="Q29"/>
  <c r="O29"/>
  <c r="M29"/>
  <c r="G29"/>
  <c r="Q28"/>
  <c r="O28"/>
  <c r="M28"/>
  <c r="G28"/>
  <c r="Q27"/>
  <c r="O27"/>
  <c r="M27"/>
  <c r="G27"/>
  <c r="Q26"/>
  <c r="O26"/>
  <c r="M26"/>
  <c r="G26"/>
  <c r="Q25"/>
  <c r="O25"/>
  <c r="M25"/>
  <c r="G25"/>
  <c r="Q24"/>
  <c r="O24"/>
  <c r="M24"/>
  <c r="G24"/>
  <c r="Q23"/>
  <c r="O23"/>
  <c r="M23"/>
  <c r="G23"/>
  <c r="Q22"/>
  <c r="O22"/>
  <c r="M22"/>
  <c r="G22"/>
  <c r="Q21"/>
  <c r="O21"/>
  <c r="M21"/>
  <c r="G21"/>
  <c r="Q20"/>
  <c r="O20"/>
  <c r="M20"/>
  <c r="G20"/>
  <c r="Q19"/>
  <c r="O19"/>
  <c r="M19"/>
  <c r="G19"/>
  <c r="Q18"/>
  <c r="O18"/>
  <c r="M18"/>
  <c r="G18"/>
  <c r="Q17"/>
  <c r="O17"/>
  <c r="M17"/>
  <c r="G17"/>
  <c r="Q16"/>
  <c r="O16"/>
  <c r="M16"/>
  <c r="G16"/>
  <c r="Q15"/>
  <c r="O15"/>
  <c r="M15"/>
  <c r="G15"/>
  <c r="Q14"/>
  <c r="O14"/>
  <c r="M14"/>
  <c r="G14"/>
  <c r="Q13"/>
  <c r="O13"/>
  <c r="M13"/>
  <c r="G13"/>
  <c r="Q12"/>
  <c r="O12"/>
  <c r="M12"/>
  <c r="G12"/>
  <c r="Q11"/>
  <c r="O11"/>
  <c r="M11"/>
  <c r="G11"/>
  <c r="Q10"/>
  <c r="O10"/>
  <c r="M10"/>
  <c r="G10"/>
  <c r="Q9"/>
  <c r="O9"/>
  <c r="M9"/>
  <c r="G9"/>
  <c r="Q8"/>
  <c r="O8"/>
  <c r="G8"/>
  <c r="Q7"/>
  <c r="O7"/>
  <c r="G7"/>
  <c r="P5"/>
  <c r="R4"/>
  <c r="P4"/>
  <c r="N4"/>
  <c r="L4"/>
  <c r="J4"/>
  <c r="R3"/>
  <c r="P3"/>
  <c r="N3"/>
  <c r="L3"/>
  <c r="J3"/>
  <c r="R2"/>
  <c r="P2"/>
  <c r="N2"/>
  <c r="L2"/>
  <c r="J2"/>
</calcChain>
</file>

<file path=xl/sharedStrings.xml><?xml version="1.0" encoding="utf-8"?>
<sst xmlns="http://schemas.openxmlformats.org/spreadsheetml/2006/main" count="2364" uniqueCount="1410">
  <si>
    <t>ID</t>
    <phoneticPr fontId="2" type="noConversion"/>
  </si>
  <si>
    <t>任务名称</t>
    <phoneticPr fontId="2" type="noConversion"/>
  </si>
  <si>
    <t>任务目标</t>
    <phoneticPr fontId="2" type="noConversion"/>
  </si>
  <si>
    <t>任务内容</t>
    <phoneticPr fontId="2" type="noConversion"/>
  </si>
  <si>
    <t>任务奖励</t>
    <phoneticPr fontId="2" type="noConversion"/>
  </si>
  <si>
    <t>int</t>
    <phoneticPr fontId="2" type="noConversion"/>
  </si>
  <si>
    <t>string</t>
    <phoneticPr fontId="2" type="noConversion"/>
  </si>
  <si>
    <t>A</t>
    <phoneticPr fontId="2" type="noConversion"/>
  </si>
  <si>
    <t>任务小类型</t>
    <phoneticPr fontId="2" type="noConversion"/>
  </si>
  <si>
    <t>等级要求</t>
    <phoneticPr fontId="2" type="noConversion"/>
  </si>
  <si>
    <t>id</t>
    <phoneticPr fontId="2" type="noConversion"/>
  </si>
  <si>
    <t>title</t>
    <phoneticPr fontId="2" type="noConversion"/>
  </si>
  <si>
    <t>type</t>
    <phoneticPr fontId="2" type="noConversion"/>
  </si>
  <si>
    <t>0-100000000</t>
    <phoneticPr fontId="2" type="noConversion"/>
  </si>
  <si>
    <t>0-100</t>
    <phoneticPr fontId="2" type="noConversion"/>
  </si>
  <si>
    <t>0-1000</t>
    <phoneticPr fontId="2" type="noConversion"/>
  </si>
  <si>
    <t>任务的ID从6 开头  为60 + type + 序列 【例子：60010001】</t>
    <phoneticPr fontId="2" type="noConversion"/>
  </si>
  <si>
    <t>pre_level</t>
    <phoneticPr fontId="2" type="noConversion"/>
  </si>
  <si>
    <t xml:space="preserve">默认为空：id,id   </t>
    <phoneticPr fontId="2" type="noConversion"/>
  </si>
  <si>
    <t>pre_id</t>
    <phoneticPr fontId="2" type="noConversion"/>
  </si>
  <si>
    <t>id</t>
    <phoneticPr fontId="2" type="noConversion"/>
  </si>
  <si>
    <t>pre_level</t>
    <phoneticPr fontId="2" type="noConversion"/>
  </si>
  <si>
    <t>前置等级：无等级填0</t>
    <phoneticPr fontId="2" type="noConversion"/>
  </si>
  <si>
    <t>target</t>
    <phoneticPr fontId="2" type="noConversion"/>
  </si>
  <si>
    <t>reward</t>
    <phoneticPr fontId="2" type="noConversion"/>
  </si>
  <si>
    <t>[UI最多5个] id_number，id_number</t>
    <phoneticPr fontId="2" type="noConversion"/>
  </si>
  <si>
    <t>type</t>
    <phoneticPr fontId="2" type="noConversion"/>
  </si>
  <si>
    <t>任务类型
(1、成长之路
2、经营生涯
3、生长培养
4、朋友的爱</t>
    <phoneticPr fontId="2" type="noConversion"/>
  </si>
  <si>
    <t>sub</t>
    <phoneticPr fontId="2" type="noConversion"/>
  </si>
  <si>
    <t>sub</t>
    <phoneticPr fontId="2" type="noConversion"/>
  </si>
  <si>
    <t>1:主线 2：每日 3：突发事件任务</t>
    <phoneticPr fontId="2" type="noConversion"/>
  </si>
  <si>
    <t>target_content</t>
    <phoneticPr fontId="2" type="noConversion"/>
  </si>
  <si>
    <t>任务图标</t>
    <phoneticPr fontId="2" type="noConversion"/>
  </si>
  <si>
    <t>icon</t>
    <phoneticPr fontId="2" type="noConversion"/>
  </si>
  <si>
    <t>前置任务</t>
    <phoneticPr fontId="2" type="noConversion"/>
  </si>
  <si>
    <t>目标，根据target_typpe内容识别</t>
    <phoneticPr fontId="2" type="noConversion"/>
  </si>
  <si>
    <t>target_type</t>
    <phoneticPr fontId="2" type="noConversion"/>
  </si>
  <si>
    <t>说明：</t>
    <phoneticPr fontId="2" type="noConversion"/>
  </si>
  <si>
    <t>target中的内容一律这样填key_value，如果有多个，则用逗号隔开（key_value,key_value)</t>
    <phoneticPr fontId="2" type="noConversion"/>
  </si>
  <si>
    <t>对于target中的key，如果target_type为建筑升级，那么key就表示建筑表中的dependid（也就是建筑类型id),value表示对应建筑的等级(如果是新建建筑，那么value填1)</t>
    <phoneticPr fontId="2" type="noConversion"/>
  </si>
  <si>
    <t>如果target_type为为以其对应的值</t>
    <phoneticPr fontId="2" type="noConversion"/>
  </si>
  <si>
    <t>Attr_Frined = 10,//好友</t>
  </si>
  <si>
    <t xml:space="preserve">  Attr_Family = 11,//家庭</t>
    <phoneticPr fontId="2" type="noConversion"/>
  </si>
  <si>
    <t xml:space="preserve">  Attr_Friend_Event = 12, //好友事件</t>
    <phoneticPr fontId="2" type="noConversion"/>
  </si>
  <si>
    <t xml:space="preserve">   Attr_Enter_Garden = 13,//访问别人家乐园</t>
    <phoneticPr fontId="2" type="noConversion"/>
  </si>
  <si>
    <t xml:space="preserve">  Attr_Eme_Event = 14,  //突发事件</t>
    <phoneticPr fontId="2" type="noConversion"/>
  </si>
  <si>
    <t xml:space="preserve">  Attr_Fashion_Dress = 50, //穿上时装事件</t>
    <phoneticPr fontId="2" type="noConversion"/>
  </si>
  <si>
    <t xml:space="preserve">  Attr_Fashion_Has = 51, //拥有时装事件</t>
    <phoneticPr fontId="2" type="noConversion"/>
  </si>
  <si>
    <t xml:space="preserve">   Attr_Fashion_Change = 52, //更换时装事件</t>
    <phoneticPr fontId="2" type="noConversion"/>
  </si>
  <si>
    <t xml:space="preserve"> Attr_Fashion_Get = 60, //获得时装事件</t>
    <phoneticPr fontId="2" type="noConversion"/>
  </si>
  <si>
    <t xml:space="preserve">   Attr_Open_Avartar = 61,//开启图鉴</t>
    <phoneticPr fontId="2" type="noConversion"/>
  </si>
  <si>
    <t xml:space="preserve">    Attr_Avartar = 62,//获得图鉴</t>
    <phoneticPr fontId="2" type="noConversion"/>
  </si>
  <si>
    <t xml:space="preserve">     Attr_Role_Level = 70,//角色等级</t>
    <phoneticPr fontId="2" type="noConversion"/>
  </si>
  <si>
    <t xml:space="preserve">   Attr_Divine = 80,//占扑</t>
    <phoneticPr fontId="2" type="noConversion"/>
  </si>
  <si>
    <t xml:space="preserve">    Attr_Money_Gold = 90,//货币金币</t>
    <phoneticPr fontId="2" type="noConversion"/>
  </si>
  <si>
    <t xml:space="preserve">   Attr_Visitor = 92,//游客</t>
    <phoneticPr fontId="2" type="noConversion"/>
  </si>
  <si>
    <t xml:space="preserve">    Attr_Happy_val = 93,//愉悦值</t>
    <phoneticPr fontId="2" type="noConversion"/>
  </si>
  <si>
    <t>大类型
（1、主线
2、日常
3、突发事件）</t>
    <phoneticPr fontId="2" type="noConversion"/>
  </si>
  <si>
    <t>70_20</t>
  </si>
  <si>
    <t>70_30</t>
  </si>
  <si>
    <t>70_40</t>
  </si>
  <si>
    <t>70_50</t>
  </si>
  <si>
    <t>70_60</t>
  </si>
  <si>
    <t>70_70</t>
  </si>
  <si>
    <t>70_80</t>
  </si>
  <si>
    <t>70_90</t>
  </si>
  <si>
    <t>70_100</t>
  </si>
  <si>
    <t>10010025_1</t>
  </si>
  <si>
    <t>10010026_1</t>
  </si>
  <si>
    <t>10010027_1</t>
  </si>
  <si>
    <t>10010028_1</t>
  </si>
  <si>
    <t>10010029_1</t>
  </si>
  <si>
    <t>10010032_1</t>
  </si>
  <si>
    <t>10010033_1</t>
  </si>
  <si>
    <t>10010034_1</t>
  </si>
  <si>
    <t>说明：任务指引</t>
    <phoneticPr fontId="2" type="noConversion"/>
  </si>
  <si>
    <t>在任务指引里填写如下字段分别表示：</t>
    <phoneticPr fontId="2" type="noConversion"/>
  </si>
  <si>
    <t>gold：聚焦到主界面的金币栏</t>
    <phoneticPr fontId="2" type="noConversion"/>
  </si>
  <si>
    <t>visitor: 聚焦主界面的游客数</t>
    <phoneticPr fontId="2" type="noConversion"/>
  </si>
  <si>
    <t>level：聚焦到主界面的玩家等级</t>
    <phoneticPr fontId="2" type="noConversion"/>
  </si>
  <si>
    <t>建筑ID: 查找玩家当前场景是否有该建筑，有则移动镜头将该建筑居中，没有则自动打开建造界面--切换到该建筑所在对应的标签页</t>
    <phoneticPr fontId="2" type="noConversion"/>
  </si>
  <si>
    <t>gacha：自动打开建造界面--切换到扭蛋标签页</t>
    <phoneticPr fontId="2" type="noConversion"/>
  </si>
  <si>
    <t>renqi：自动打开建造界面--切换到装饰物标签页</t>
    <phoneticPr fontId="2" type="noConversion"/>
  </si>
  <si>
    <t>friend：自动打开好友界面</t>
    <phoneticPr fontId="2" type="noConversion"/>
  </si>
  <si>
    <t>handbook：自动打开图鉴界面</t>
    <phoneticPr fontId="2" type="noConversion"/>
  </si>
  <si>
    <t>guideType</t>
    <phoneticPr fontId="2" type="noConversion"/>
  </si>
  <si>
    <t xml:space="preserve">任务指引【type】
</t>
    <phoneticPr fontId="2" type="noConversion"/>
  </si>
  <si>
    <t>任务指引类容</t>
    <phoneticPr fontId="2" type="noConversion"/>
  </si>
  <si>
    <t>guideValue</t>
    <phoneticPr fontId="2" type="noConversion"/>
  </si>
  <si>
    <t>1. 建造或升级一个建筑 
2. 互动结束（好友事件完成） 
3. Avartar换装/时装升级 
4. 图鉴收集（获得新图鉴，包括角色、建筑、时装、风格四类）
5. 玩家等级提升 
6. 占卜一次 
7. 玩家访问他人乐园 
8. 资源获得（包括游客人数、金币、钻石、愉悦度、其他资源）
9. 扭蛋一次</t>
    <phoneticPr fontId="2" type="noConversion"/>
  </si>
  <si>
    <t>凯蒂小木屋</t>
    <phoneticPr fontId="2" type="noConversion"/>
  </si>
  <si>
    <t>1001</t>
    <phoneticPr fontId="2" type="noConversion"/>
  </si>
  <si>
    <t>1001</t>
  </si>
  <si>
    <t>Attr_Carnival_Num = 100,//开启嘉年华次数 （任务类型8)</t>
    <phoneticPr fontId="2" type="noConversion"/>
  </si>
  <si>
    <t>Attr_Finish_Order = 99 ,//完成订单数 （任务类型8)</t>
    <phoneticPr fontId="2" type="noConversion"/>
  </si>
  <si>
    <t>Attr_Open_Grid_Val = 98 ,//扩地格子数  （任务类型8)</t>
    <phoneticPr fontId="2" type="noConversion"/>
  </si>
  <si>
    <t>Order:找到订单建筑，再找到订单按钮（订单建筑ID+订单按钮ID）</t>
    <phoneticPr fontId="2" type="noConversion"/>
  </si>
  <si>
    <t>OpenGrid:找到指定地块，显示手指+光圈</t>
    <phoneticPr fontId="2" type="noConversion"/>
  </si>
  <si>
    <t>Carnival：找到嘉年华的瓶子，显示光圈</t>
    <phoneticPr fontId="2" type="noConversion"/>
  </si>
  <si>
    <t>是否重要任务</t>
    <phoneticPr fontId="2" type="noConversion"/>
  </si>
  <si>
    <t>important</t>
    <phoneticPr fontId="2" type="noConversion"/>
  </si>
  <si>
    <t>10010008_1</t>
    <phoneticPr fontId="2" type="noConversion"/>
  </si>
  <si>
    <t>2010</t>
    <phoneticPr fontId="2" type="noConversion"/>
  </si>
  <si>
    <t xml:space="preserve">     Attr_Money_Gem = 91, //当前钻石</t>
    <phoneticPr fontId="2" type="noConversion"/>
  </si>
  <si>
    <t>Attr_Composite_Num= 106, //收获合成道具增加值（包括所有商店商品，不含订货）</t>
    <phoneticPr fontId="2" type="noConversion"/>
  </si>
  <si>
    <t>Attr_Trade_Num=107,//交易次数增加值</t>
    <phoneticPr fontId="2" type="noConversion"/>
  </si>
  <si>
    <t>Attr_Train_Get=108,//火车收获高级材料增加值</t>
    <phoneticPr fontId="2" type="noConversion"/>
  </si>
  <si>
    <t>Attr_Help_Train=109,//帮助好友装火车</t>
    <phoneticPr fontId="2" type="noConversion"/>
  </si>
  <si>
    <t>Attr_Popular_Now = 101,//当前人气</t>
    <phoneticPr fontId="2" type="noConversion"/>
  </si>
  <si>
    <t>Attr_Popular_Max = 102,//人气增加值</t>
    <phoneticPr fontId="2" type="noConversion"/>
  </si>
  <si>
    <t>Attr_Finish_Daily_Task=110,//当前日常任务完成数，每天24点清零</t>
    <phoneticPr fontId="2" type="noConversion"/>
  </si>
  <si>
    <t>Attr_Acculate_Popular_Now=111,//累计当前人气值</t>
    <phoneticPr fontId="2" type="noConversion"/>
  </si>
  <si>
    <t>Attr_Cost_Gem = 103, //货币钻石减少值，每天24点清零</t>
    <phoneticPr fontId="2" type="noConversion"/>
  </si>
  <si>
    <t>Attr_Toy = 140, //扭蛋</t>
    <phoneticPr fontId="2" type="noConversion"/>
  </si>
  <si>
    <t>Attr_Order_Num = 105, //订货完成增加值;=112 //订货时增加值</t>
  </si>
  <si>
    <t>140_1</t>
    <phoneticPr fontId="2" type="noConversion"/>
  </si>
  <si>
    <t>进行一次扭蛋</t>
    <phoneticPr fontId="2" type="noConversion"/>
  </si>
  <si>
    <t>1008</t>
    <phoneticPr fontId="2" type="noConversion"/>
  </si>
  <si>
    <t>80_1</t>
    <phoneticPr fontId="2" type="noConversion"/>
  </si>
  <si>
    <t>1010</t>
    <phoneticPr fontId="2" type="noConversion"/>
  </si>
  <si>
    <t>16_1</t>
    <phoneticPr fontId="2" type="noConversion"/>
  </si>
  <si>
    <t>1011</t>
    <phoneticPr fontId="2" type="noConversion"/>
  </si>
  <si>
    <t>99_5</t>
    <phoneticPr fontId="2" type="noConversion"/>
  </si>
  <si>
    <t>3005</t>
    <phoneticPr fontId="2" type="noConversion"/>
  </si>
  <si>
    <t>103_10</t>
    <phoneticPr fontId="2" type="noConversion"/>
  </si>
  <si>
    <t>2005</t>
    <phoneticPr fontId="2" type="noConversion"/>
  </si>
  <si>
    <t>106_10</t>
    <phoneticPr fontId="2" type="noConversion"/>
  </si>
  <si>
    <t>1007</t>
    <phoneticPr fontId="2" type="noConversion"/>
  </si>
  <si>
    <t>107_5</t>
    <phoneticPr fontId="2" type="noConversion"/>
  </si>
  <si>
    <t>3006</t>
    <phoneticPr fontId="2" type="noConversion"/>
  </si>
  <si>
    <t>108_1</t>
    <phoneticPr fontId="2" type="noConversion"/>
  </si>
  <si>
    <t>3004</t>
    <phoneticPr fontId="2" type="noConversion"/>
  </si>
  <si>
    <t>109_1</t>
    <phoneticPr fontId="2" type="noConversion"/>
  </si>
  <si>
    <t>1006</t>
    <phoneticPr fontId="2" type="noConversion"/>
  </si>
  <si>
    <t>1021</t>
    <phoneticPr fontId="2" type="noConversion"/>
  </si>
  <si>
    <t>10010012_1</t>
    <phoneticPr fontId="2" type="noConversion"/>
  </si>
  <si>
    <t>10010003_1</t>
    <phoneticPr fontId="2" type="noConversion"/>
  </si>
  <si>
    <t>10010004_1</t>
    <phoneticPr fontId="2" type="noConversion"/>
  </si>
  <si>
    <t>10010037_1</t>
    <phoneticPr fontId="2" type="noConversion"/>
  </si>
  <si>
    <t>10010007_1</t>
    <phoneticPr fontId="2" type="noConversion"/>
  </si>
  <si>
    <t>10010163_1</t>
    <phoneticPr fontId="2" type="noConversion"/>
  </si>
  <si>
    <t>10010073_1</t>
    <phoneticPr fontId="2" type="noConversion"/>
  </si>
  <si>
    <t>1003</t>
    <phoneticPr fontId="2" type="noConversion"/>
  </si>
  <si>
    <t>10010014_1</t>
    <phoneticPr fontId="2" type="noConversion"/>
  </si>
  <si>
    <t>10010164_1</t>
    <phoneticPr fontId="2" type="noConversion"/>
  </si>
  <si>
    <t>10010038_1</t>
    <phoneticPr fontId="2" type="noConversion"/>
  </si>
  <si>
    <t>10010165_1</t>
    <phoneticPr fontId="2" type="noConversion"/>
  </si>
  <si>
    <t>10010031_1</t>
    <phoneticPr fontId="2" type="noConversion"/>
  </si>
  <si>
    <t>10010166_1</t>
    <phoneticPr fontId="2" type="noConversion"/>
  </si>
  <si>
    <t>10010055_1</t>
    <phoneticPr fontId="2" type="noConversion"/>
  </si>
  <si>
    <t>10010162_1</t>
    <phoneticPr fontId="2" type="noConversion"/>
  </si>
  <si>
    <t>10010161_1</t>
    <phoneticPr fontId="2" type="noConversion"/>
  </si>
  <si>
    <t>10010057_1</t>
    <phoneticPr fontId="2" type="noConversion"/>
  </si>
  <si>
    <t>10010167_1</t>
    <phoneticPr fontId="2" type="noConversion"/>
  </si>
  <si>
    <t>99_1</t>
    <phoneticPr fontId="2" type="noConversion"/>
  </si>
  <si>
    <t>2001</t>
    <phoneticPr fontId="2" type="noConversion"/>
  </si>
  <si>
    <t>11_1</t>
    <phoneticPr fontId="2" type="noConversion"/>
  </si>
  <si>
    <t>13_1</t>
    <phoneticPr fontId="2" type="noConversion"/>
  </si>
  <si>
    <t>13_5</t>
    <phoneticPr fontId="2" type="noConversion"/>
  </si>
  <si>
    <t>10_5</t>
    <phoneticPr fontId="2" type="noConversion"/>
  </si>
  <si>
    <t>15_3</t>
    <phoneticPr fontId="2" type="noConversion"/>
  </si>
  <si>
    <t>1004</t>
    <phoneticPr fontId="2" type="noConversion"/>
  </si>
  <si>
    <t>62_10</t>
    <phoneticPr fontId="2" type="noConversion"/>
  </si>
  <si>
    <t>98_1</t>
    <phoneticPr fontId="2" type="noConversion"/>
  </si>
  <si>
    <t>98_10</t>
    <phoneticPr fontId="2" type="noConversion"/>
  </si>
  <si>
    <t>90_10000</t>
    <phoneticPr fontId="2" type="noConversion"/>
  </si>
  <si>
    <t>90_100000</t>
    <phoneticPr fontId="2" type="noConversion"/>
  </si>
  <si>
    <t>90_500000</t>
    <phoneticPr fontId="2" type="noConversion"/>
  </si>
  <si>
    <t>90_1000000</t>
    <phoneticPr fontId="2" type="noConversion"/>
  </si>
  <si>
    <t>2002</t>
    <phoneticPr fontId="2" type="noConversion"/>
  </si>
  <si>
    <t>2003</t>
    <phoneticPr fontId="2" type="noConversion"/>
  </si>
  <si>
    <t>2004</t>
    <phoneticPr fontId="2" type="noConversion"/>
  </si>
  <si>
    <t>2006</t>
    <phoneticPr fontId="2" type="noConversion"/>
  </si>
  <si>
    <t>2007</t>
    <phoneticPr fontId="2" type="noConversion"/>
  </si>
  <si>
    <t>2008</t>
    <phoneticPr fontId="2" type="noConversion"/>
  </si>
  <si>
    <t>2009</t>
    <phoneticPr fontId="2" type="noConversion"/>
  </si>
  <si>
    <t>101_100</t>
    <phoneticPr fontId="2" type="noConversion"/>
  </si>
  <si>
    <t>101_200</t>
    <phoneticPr fontId="2" type="noConversion"/>
  </si>
  <si>
    <t>101_300</t>
    <phoneticPr fontId="2" type="noConversion"/>
  </si>
  <si>
    <t>101_500</t>
    <phoneticPr fontId="2" type="noConversion"/>
  </si>
  <si>
    <t>101_1000</t>
    <phoneticPr fontId="2" type="noConversion"/>
  </si>
  <si>
    <t>101_5000</t>
    <phoneticPr fontId="2" type="noConversion"/>
  </si>
  <si>
    <t>3005</t>
  </si>
  <si>
    <t>3004</t>
  </si>
  <si>
    <t>106_10</t>
  </si>
  <si>
    <t>1007</t>
  </si>
  <si>
    <t>99_3</t>
  </si>
  <si>
    <t>108_2</t>
  </si>
  <si>
    <t>107_5</t>
  </si>
  <si>
    <t>107_1</t>
    <phoneticPr fontId="2" type="noConversion"/>
  </si>
  <si>
    <t>10010005_1</t>
    <phoneticPr fontId="2" type="noConversion"/>
  </si>
  <si>
    <t>金币</t>
    <phoneticPr fontId="2" type="noConversion"/>
  </si>
  <si>
    <t>钻石</t>
    <phoneticPr fontId="2" type="noConversion"/>
  </si>
  <si>
    <t>道具1</t>
    <phoneticPr fontId="2" type="noConversion"/>
  </si>
  <si>
    <t>道具2</t>
    <phoneticPr fontId="2" type="noConversion"/>
  </si>
  <si>
    <t>道具3</t>
    <phoneticPr fontId="2" type="noConversion"/>
  </si>
  <si>
    <t>数量</t>
    <phoneticPr fontId="2" type="noConversion"/>
  </si>
  <si>
    <t>经验</t>
    <phoneticPr fontId="2" type="noConversion"/>
  </si>
  <si>
    <t>1_1000,3005_1,3008_1</t>
  </si>
  <si>
    <t>1_1000,2_5,3005_1</t>
  </si>
  <si>
    <t>10020001_1</t>
    <phoneticPr fontId="2" type="noConversion"/>
  </si>
  <si>
    <t>1_1000,3006_1,3005_1</t>
  </si>
  <si>
    <t>10010035_1</t>
    <phoneticPr fontId="2" type="noConversion"/>
  </si>
  <si>
    <t>70_5</t>
    <phoneticPr fontId="2" type="noConversion"/>
  </si>
  <si>
    <t>70_15</t>
    <phoneticPr fontId="2" type="noConversion"/>
  </si>
  <si>
    <t>10010023_1</t>
    <phoneticPr fontId="2" type="noConversion"/>
  </si>
  <si>
    <t>70_10</t>
    <phoneticPr fontId="2" type="noConversion"/>
  </si>
  <si>
    <t>70_6</t>
    <phoneticPr fontId="2" type="noConversion"/>
  </si>
  <si>
    <t>70_7</t>
    <phoneticPr fontId="2" type="noConversion"/>
  </si>
  <si>
    <t>70_9</t>
    <phoneticPr fontId="2" type="noConversion"/>
  </si>
  <si>
    <t>70_12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</si>
  <si>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askinfo_Title001</t>
    </r>
    <phoneticPr fontId="2" type="noConversion"/>
  </si>
  <si>
    <t>Taskinfo_Title002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</si>
  <si>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askinfo_Title003</t>
    </r>
    <r>
      <rPr>
        <sz val="12"/>
        <color theme="1"/>
        <rFont val="宋体"/>
        <family val="2"/>
        <charset val="134"/>
        <scheme val="minor"/>
      </rPr>
      <t/>
    </r>
  </si>
  <si>
    <t>Taskinfo_Title004</t>
  </si>
  <si>
    <r>
      <t>T</t>
    </r>
    <r>
      <rPr>
        <sz val="11"/>
        <color theme="1"/>
        <rFont val="宋体"/>
        <family val="3"/>
        <charset val="134"/>
        <scheme val="minor"/>
      </rPr>
      <t>askinfo_Title005</t>
    </r>
    <r>
      <rPr>
        <sz val="12"/>
        <color theme="1"/>
        <rFont val="宋体"/>
        <family val="2"/>
        <charset val="134"/>
        <scheme val="minor"/>
      </rPr>
      <t/>
    </r>
  </si>
  <si>
    <t>Taskinfo_Title006</t>
  </si>
  <si>
    <r>
      <t>T</t>
    </r>
    <r>
      <rPr>
        <sz val="11"/>
        <color theme="1"/>
        <rFont val="宋体"/>
        <family val="3"/>
        <charset val="134"/>
        <scheme val="minor"/>
      </rPr>
      <t>askinfo_Title007</t>
    </r>
    <r>
      <rPr>
        <sz val="12"/>
        <color theme="1"/>
        <rFont val="宋体"/>
        <family val="2"/>
        <charset val="134"/>
        <scheme val="minor"/>
      </rPr>
      <t/>
    </r>
  </si>
  <si>
    <t>Taskinfo_Title008</t>
  </si>
  <si>
    <r>
      <t>T</t>
    </r>
    <r>
      <rPr>
        <sz val="11"/>
        <color theme="1"/>
        <rFont val="宋体"/>
        <family val="3"/>
        <charset val="134"/>
        <scheme val="minor"/>
      </rPr>
      <t>askinfo_Title009</t>
    </r>
    <r>
      <rPr>
        <sz val="12"/>
        <color theme="1"/>
        <rFont val="宋体"/>
        <family val="2"/>
        <charset val="134"/>
        <scheme val="minor"/>
      </rPr>
      <t/>
    </r>
  </si>
  <si>
    <t>Taskinfo_Title010</t>
  </si>
  <si>
    <r>
      <t>T</t>
    </r>
    <r>
      <rPr>
        <sz val="11"/>
        <color theme="1"/>
        <rFont val="宋体"/>
        <family val="3"/>
        <charset val="134"/>
        <scheme val="minor"/>
      </rPr>
      <t>askinfo_Title011</t>
    </r>
    <r>
      <rPr>
        <sz val="12"/>
        <color theme="1"/>
        <rFont val="宋体"/>
        <family val="2"/>
        <charset val="134"/>
        <scheme val="minor"/>
      </rPr>
      <t/>
    </r>
  </si>
  <si>
    <t>Taskinfo_Title012</t>
  </si>
  <si>
    <r>
      <t>T</t>
    </r>
    <r>
      <rPr>
        <sz val="11"/>
        <color theme="1"/>
        <rFont val="宋体"/>
        <family val="3"/>
        <charset val="134"/>
        <scheme val="minor"/>
      </rPr>
      <t>askinfo_Title013</t>
    </r>
    <r>
      <rPr>
        <sz val="12"/>
        <color theme="1"/>
        <rFont val="宋体"/>
        <family val="2"/>
        <charset val="134"/>
        <scheme val="minor"/>
      </rPr>
      <t/>
    </r>
  </si>
  <si>
    <t>Taskinfo_Title014</t>
  </si>
  <si>
    <r>
      <t>T</t>
    </r>
    <r>
      <rPr>
        <sz val="11"/>
        <color theme="1"/>
        <rFont val="宋体"/>
        <family val="3"/>
        <charset val="134"/>
        <scheme val="minor"/>
      </rPr>
      <t>askinfo_Title015</t>
    </r>
    <r>
      <rPr>
        <sz val="12"/>
        <color theme="1"/>
        <rFont val="宋体"/>
        <family val="2"/>
        <charset val="134"/>
        <scheme val="minor"/>
      </rPr>
      <t/>
    </r>
  </si>
  <si>
    <t>Taskinfo_Title016</t>
  </si>
  <si>
    <r>
      <t>T</t>
    </r>
    <r>
      <rPr>
        <sz val="11"/>
        <color theme="1"/>
        <rFont val="宋体"/>
        <family val="3"/>
        <charset val="134"/>
        <scheme val="minor"/>
      </rPr>
      <t>askinfo_Title017</t>
    </r>
    <r>
      <rPr>
        <sz val="12"/>
        <color theme="1"/>
        <rFont val="宋体"/>
        <family val="2"/>
        <charset val="134"/>
        <scheme val="minor"/>
      </rPr>
      <t/>
    </r>
  </si>
  <si>
    <t>Taskinfo_Title018</t>
  </si>
  <si>
    <r>
      <t>T</t>
    </r>
    <r>
      <rPr>
        <sz val="11"/>
        <color theme="1"/>
        <rFont val="宋体"/>
        <family val="3"/>
        <charset val="134"/>
        <scheme val="minor"/>
      </rPr>
      <t>askinfo_Title019</t>
    </r>
    <r>
      <rPr>
        <sz val="12"/>
        <color theme="1"/>
        <rFont val="宋体"/>
        <family val="2"/>
        <charset val="134"/>
        <scheme val="minor"/>
      </rPr>
      <t/>
    </r>
  </si>
  <si>
    <t>Taskinfo_Title020</t>
  </si>
  <si>
    <t>Taskinfo_Title022</t>
  </si>
  <si>
    <r>
      <t>T</t>
    </r>
    <r>
      <rPr>
        <sz val="11"/>
        <color theme="1"/>
        <rFont val="宋体"/>
        <family val="3"/>
        <charset val="134"/>
        <scheme val="minor"/>
      </rPr>
      <t>askinfo_Title023</t>
    </r>
    <r>
      <rPr>
        <sz val="12"/>
        <color theme="1"/>
        <rFont val="宋体"/>
        <family val="2"/>
        <charset val="134"/>
        <scheme val="minor"/>
      </rPr>
      <t/>
    </r>
  </si>
  <si>
    <t>Taskinfo_Title024</t>
  </si>
  <si>
    <r>
      <t>T</t>
    </r>
    <r>
      <rPr>
        <sz val="11"/>
        <color theme="1"/>
        <rFont val="宋体"/>
        <family val="3"/>
        <charset val="134"/>
        <scheme val="minor"/>
      </rPr>
      <t>askinfo_Title025</t>
    </r>
    <r>
      <rPr>
        <sz val="12"/>
        <color theme="1"/>
        <rFont val="宋体"/>
        <family val="2"/>
        <charset val="134"/>
        <scheme val="minor"/>
      </rPr>
      <t/>
    </r>
  </si>
  <si>
    <t>Taskinfo_Title026</t>
  </si>
  <si>
    <r>
      <t>T</t>
    </r>
    <r>
      <rPr>
        <sz val="11"/>
        <color theme="1"/>
        <rFont val="宋体"/>
        <family val="3"/>
        <charset val="134"/>
        <scheme val="minor"/>
      </rPr>
      <t>askinfo_Title027</t>
    </r>
    <r>
      <rPr>
        <sz val="12"/>
        <color theme="1"/>
        <rFont val="宋体"/>
        <family val="2"/>
        <charset val="134"/>
        <scheme val="minor"/>
      </rPr>
      <t/>
    </r>
  </si>
  <si>
    <t>Taskinfo_Title028</t>
  </si>
  <si>
    <r>
      <t>T</t>
    </r>
    <r>
      <rPr>
        <sz val="11"/>
        <color theme="1"/>
        <rFont val="宋体"/>
        <family val="3"/>
        <charset val="134"/>
        <scheme val="minor"/>
      </rPr>
      <t>askinfo_Title029</t>
    </r>
    <r>
      <rPr>
        <sz val="12"/>
        <color theme="1"/>
        <rFont val="宋体"/>
        <family val="2"/>
        <charset val="134"/>
        <scheme val="minor"/>
      </rPr>
      <t/>
    </r>
  </si>
  <si>
    <t>Taskinfo_Title030</t>
  </si>
  <si>
    <r>
      <t>T</t>
    </r>
    <r>
      <rPr>
        <sz val="11"/>
        <color theme="1"/>
        <rFont val="宋体"/>
        <family val="3"/>
        <charset val="134"/>
        <scheme val="minor"/>
      </rPr>
      <t>askinfo_Title031</t>
    </r>
    <r>
      <rPr>
        <sz val="12"/>
        <color theme="1"/>
        <rFont val="宋体"/>
        <family val="2"/>
        <charset val="134"/>
        <scheme val="minor"/>
      </rPr>
      <t/>
    </r>
  </si>
  <si>
    <t>Taskinfo_Title032</t>
  </si>
  <si>
    <r>
      <t>T</t>
    </r>
    <r>
      <rPr>
        <sz val="11"/>
        <color theme="1"/>
        <rFont val="宋体"/>
        <family val="3"/>
        <charset val="134"/>
        <scheme val="minor"/>
      </rPr>
      <t>askinfo_Title033</t>
    </r>
    <r>
      <rPr>
        <sz val="12"/>
        <color theme="1"/>
        <rFont val="宋体"/>
        <family val="2"/>
        <charset val="134"/>
        <scheme val="minor"/>
      </rPr>
      <t/>
    </r>
  </si>
  <si>
    <t>Taskinfo_Title034</t>
  </si>
  <si>
    <r>
      <t>T</t>
    </r>
    <r>
      <rPr>
        <sz val="11"/>
        <color theme="1"/>
        <rFont val="宋体"/>
        <family val="3"/>
        <charset val="134"/>
        <scheme val="minor"/>
      </rPr>
      <t>askinfo_Title035</t>
    </r>
    <r>
      <rPr>
        <sz val="12"/>
        <color theme="1"/>
        <rFont val="宋体"/>
        <family val="2"/>
        <charset val="134"/>
        <scheme val="minor"/>
      </rPr>
      <t/>
    </r>
  </si>
  <si>
    <t>Taskinfo_Title036</t>
  </si>
  <si>
    <r>
      <t>T</t>
    </r>
    <r>
      <rPr>
        <sz val="11"/>
        <color theme="1"/>
        <rFont val="宋体"/>
        <family val="3"/>
        <charset val="134"/>
        <scheme val="minor"/>
      </rPr>
      <t>askinfo_Title037</t>
    </r>
    <r>
      <rPr>
        <sz val="12"/>
        <color theme="1"/>
        <rFont val="宋体"/>
        <family val="2"/>
        <charset val="134"/>
        <scheme val="minor"/>
      </rPr>
      <t/>
    </r>
  </si>
  <si>
    <t>Taskinfo_Title038</t>
  </si>
  <si>
    <r>
      <t>T</t>
    </r>
    <r>
      <rPr>
        <sz val="11"/>
        <color theme="1"/>
        <rFont val="宋体"/>
        <family val="3"/>
        <charset val="134"/>
        <scheme val="minor"/>
      </rPr>
      <t>askinfo_Title039</t>
    </r>
    <r>
      <rPr>
        <sz val="12"/>
        <color theme="1"/>
        <rFont val="宋体"/>
        <family val="2"/>
        <charset val="134"/>
        <scheme val="minor"/>
      </rPr>
      <t/>
    </r>
  </si>
  <si>
    <t>Taskinfo_Title040</t>
  </si>
  <si>
    <r>
      <t>T</t>
    </r>
    <r>
      <rPr>
        <sz val="11"/>
        <color theme="1"/>
        <rFont val="宋体"/>
        <family val="3"/>
        <charset val="134"/>
        <scheme val="minor"/>
      </rPr>
      <t>askinfo_Title041</t>
    </r>
    <r>
      <rPr>
        <sz val="12"/>
        <color theme="1"/>
        <rFont val="宋体"/>
        <family val="2"/>
        <charset val="134"/>
        <scheme val="minor"/>
      </rPr>
      <t/>
    </r>
  </si>
  <si>
    <t>Taskinfo_Title042</t>
  </si>
  <si>
    <r>
      <t>T</t>
    </r>
    <r>
      <rPr>
        <sz val="11"/>
        <color theme="1"/>
        <rFont val="宋体"/>
        <family val="3"/>
        <charset val="134"/>
        <scheme val="minor"/>
      </rPr>
      <t>askinfo_Title043</t>
    </r>
    <r>
      <rPr>
        <sz val="12"/>
        <color theme="1"/>
        <rFont val="宋体"/>
        <family val="2"/>
        <charset val="134"/>
        <scheme val="minor"/>
      </rPr>
      <t/>
    </r>
  </si>
  <si>
    <t>Taskinfo_Title044</t>
  </si>
  <si>
    <r>
      <t>T</t>
    </r>
    <r>
      <rPr>
        <sz val="11"/>
        <color theme="1"/>
        <rFont val="宋体"/>
        <family val="3"/>
        <charset val="134"/>
        <scheme val="minor"/>
      </rPr>
      <t>askinfo_Title045</t>
    </r>
    <r>
      <rPr>
        <sz val="12"/>
        <color theme="1"/>
        <rFont val="宋体"/>
        <family val="2"/>
        <charset val="134"/>
        <scheme val="minor"/>
      </rPr>
      <t/>
    </r>
  </si>
  <si>
    <t>Taskinfo_Title046</t>
  </si>
  <si>
    <r>
      <t>T</t>
    </r>
    <r>
      <rPr>
        <sz val="11"/>
        <color theme="1"/>
        <rFont val="宋体"/>
        <family val="3"/>
        <charset val="134"/>
        <scheme val="minor"/>
      </rPr>
      <t>askinfo_Title047</t>
    </r>
    <r>
      <rPr>
        <sz val="12"/>
        <color theme="1"/>
        <rFont val="宋体"/>
        <family val="2"/>
        <charset val="134"/>
        <scheme val="minor"/>
      </rPr>
      <t/>
    </r>
  </si>
  <si>
    <t>Taskinfo_Title048</t>
  </si>
  <si>
    <r>
      <t>T</t>
    </r>
    <r>
      <rPr>
        <sz val="11"/>
        <color theme="1"/>
        <rFont val="宋体"/>
        <family val="3"/>
        <charset val="134"/>
        <scheme val="minor"/>
      </rPr>
      <t>askinfo_Title049</t>
    </r>
    <r>
      <rPr>
        <sz val="12"/>
        <color theme="1"/>
        <rFont val="宋体"/>
        <family val="2"/>
        <charset val="134"/>
        <scheme val="minor"/>
      </rPr>
      <t/>
    </r>
  </si>
  <si>
    <t>Taskinfo_Title050</t>
  </si>
  <si>
    <r>
      <t>T</t>
    </r>
    <r>
      <rPr>
        <sz val="11"/>
        <color theme="1"/>
        <rFont val="宋体"/>
        <family val="3"/>
        <charset val="134"/>
        <scheme val="minor"/>
      </rPr>
      <t>askinfo_Title051</t>
    </r>
    <r>
      <rPr>
        <sz val="12"/>
        <color theme="1"/>
        <rFont val="宋体"/>
        <family val="2"/>
        <charset val="134"/>
        <scheme val="minor"/>
      </rPr>
      <t/>
    </r>
  </si>
  <si>
    <t>Taskinfo_Title052</t>
  </si>
  <si>
    <r>
      <t>T</t>
    </r>
    <r>
      <rPr>
        <sz val="11"/>
        <color theme="1"/>
        <rFont val="宋体"/>
        <family val="3"/>
        <charset val="134"/>
        <scheme val="minor"/>
      </rPr>
      <t>askinfo_Title053</t>
    </r>
    <r>
      <rPr>
        <sz val="12"/>
        <color theme="1"/>
        <rFont val="宋体"/>
        <family val="2"/>
        <charset val="134"/>
        <scheme val="minor"/>
      </rPr>
      <t/>
    </r>
  </si>
  <si>
    <t>Taskinfo_Title054</t>
  </si>
  <si>
    <r>
      <t>T</t>
    </r>
    <r>
      <rPr>
        <sz val="11"/>
        <color theme="1"/>
        <rFont val="宋体"/>
        <family val="3"/>
        <charset val="134"/>
        <scheme val="minor"/>
      </rPr>
      <t>askinfo_Title055</t>
    </r>
    <r>
      <rPr>
        <sz val="12"/>
        <color theme="1"/>
        <rFont val="宋体"/>
        <family val="2"/>
        <charset val="134"/>
        <scheme val="minor"/>
      </rPr>
      <t/>
    </r>
  </si>
  <si>
    <t>Taskinfo_Title056</t>
  </si>
  <si>
    <r>
      <t>T</t>
    </r>
    <r>
      <rPr>
        <sz val="11"/>
        <color theme="1"/>
        <rFont val="宋体"/>
        <family val="3"/>
        <charset val="134"/>
        <scheme val="minor"/>
      </rPr>
      <t>askinfo_Title057</t>
    </r>
    <r>
      <rPr>
        <sz val="12"/>
        <color theme="1"/>
        <rFont val="宋体"/>
        <family val="2"/>
        <charset val="134"/>
        <scheme val="minor"/>
      </rPr>
      <t/>
    </r>
  </si>
  <si>
    <t>Taskinfo_Title058</t>
  </si>
  <si>
    <r>
      <t>T</t>
    </r>
    <r>
      <rPr>
        <sz val="11"/>
        <color theme="1"/>
        <rFont val="宋体"/>
        <family val="3"/>
        <charset val="134"/>
        <scheme val="minor"/>
      </rPr>
      <t>askinfo_Title065</t>
    </r>
    <r>
      <rPr>
        <sz val="12"/>
        <color theme="1"/>
        <rFont val="宋体"/>
        <family val="2"/>
        <charset val="134"/>
        <scheme val="minor"/>
      </rPr>
      <t/>
    </r>
  </si>
  <si>
    <t>Taskinfo_Title066</t>
  </si>
  <si>
    <t>Taskinfo_Title068</t>
  </si>
  <si>
    <r>
      <t>T</t>
    </r>
    <r>
      <rPr>
        <sz val="11"/>
        <color theme="1"/>
        <rFont val="宋体"/>
        <family val="3"/>
        <charset val="134"/>
        <scheme val="minor"/>
      </rPr>
      <t>askinfo_Title069</t>
    </r>
    <r>
      <rPr>
        <sz val="12"/>
        <color theme="1"/>
        <rFont val="宋体"/>
        <family val="2"/>
        <charset val="134"/>
        <scheme val="minor"/>
      </rPr>
      <t/>
    </r>
  </si>
  <si>
    <t>Taskinfo_Title070</t>
  </si>
  <si>
    <t>Taskinfo_Title072</t>
  </si>
  <si>
    <r>
      <t>T</t>
    </r>
    <r>
      <rPr>
        <sz val="11"/>
        <color theme="1"/>
        <rFont val="宋体"/>
        <family val="3"/>
        <charset val="134"/>
        <scheme val="minor"/>
      </rPr>
      <t>askinfo_Title073</t>
    </r>
    <r>
      <rPr>
        <sz val="12"/>
        <color theme="1"/>
        <rFont val="宋体"/>
        <family val="2"/>
        <charset val="134"/>
        <scheme val="minor"/>
      </rPr>
      <t/>
    </r>
  </si>
  <si>
    <t>Taskinfo_Title074</t>
  </si>
  <si>
    <r>
      <t>T</t>
    </r>
    <r>
      <rPr>
        <sz val="11"/>
        <color theme="1"/>
        <rFont val="宋体"/>
        <family val="3"/>
        <charset val="134"/>
        <scheme val="minor"/>
      </rPr>
      <t>askinfo_Title075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</si>
  <si>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askinfo_Title077</t>
    </r>
    <r>
      <rPr>
        <sz val="12"/>
        <color theme="1"/>
        <rFont val="宋体"/>
        <family val="2"/>
        <charset val="134"/>
        <scheme val="minor"/>
      </rPr>
      <t/>
    </r>
  </si>
  <si>
    <t>Taskinfo_Title078</t>
  </si>
  <si>
    <t>Taskinfo_Title080</t>
  </si>
  <si>
    <t>Taskinfo_Title082</t>
  </si>
  <si>
    <r>
      <t>T</t>
    </r>
    <r>
      <rPr>
        <sz val="11"/>
        <color theme="1"/>
        <rFont val="宋体"/>
        <family val="3"/>
        <charset val="134"/>
        <scheme val="minor"/>
      </rPr>
      <t>askinfo_Title085</t>
    </r>
    <r>
      <rPr>
        <sz val="12"/>
        <color theme="1"/>
        <rFont val="宋体"/>
        <family val="2"/>
        <charset val="134"/>
        <scheme val="minor"/>
      </rPr>
      <t/>
    </r>
  </si>
  <si>
    <t>Taskinfo_Title086</t>
  </si>
  <si>
    <t>Taskinfo_Title088</t>
  </si>
  <si>
    <t>Taskinfo_Title092</t>
  </si>
  <si>
    <t>Taskinfo_Title094</t>
  </si>
  <si>
    <t>Taskinfo_Title096</t>
  </si>
  <si>
    <r>
      <t>T</t>
    </r>
    <r>
      <rPr>
        <sz val="11"/>
        <color theme="1"/>
        <rFont val="宋体"/>
        <family val="3"/>
        <charset val="134"/>
        <scheme val="minor"/>
      </rPr>
      <t>askinfo_Title097</t>
    </r>
    <r>
      <rPr>
        <sz val="12"/>
        <color theme="1"/>
        <rFont val="宋体"/>
        <family val="2"/>
        <charset val="134"/>
        <scheme val="minor"/>
      </rPr>
      <t/>
    </r>
  </si>
  <si>
    <t>Taskinfo_Title100</t>
  </si>
  <si>
    <t>Taskinfo_Title102</t>
  </si>
  <si>
    <t>Taskinfo_Title104</t>
  </si>
  <si>
    <r>
      <t>T</t>
    </r>
    <r>
      <rPr>
        <sz val="11"/>
        <color theme="1"/>
        <rFont val="宋体"/>
        <family val="3"/>
        <charset val="134"/>
        <scheme val="minor"/>
      </rPr>
      <t>askinfo_Title105</t>
    </r>
    <r>
      <rPr>
        <sz val="12"/>
        <color theme="1"/>
        <rFont val="宋体"/>
        <family val="2"/>
        <charset val="134"/>
        <scheme val="minor"/>
      </rPr>
      <t/>
    </r>
  </si>
  <si>
    <t>Taskinfo_Title106</t>
  </si>
  <si>
    <r>
      <t>T</t>
    </r>
    <r>
      <rPr>
        <sz val="11"/>
        <color theme="1"/>
        <rFont val="宋体"/>
        <family val="3"/>
        <charset val="134"/>
        <scheme val="minor"/>
      </rPr>
      <t>askinfo_Title107</t>
    </r>
    <r>
      <rPr>
        <sz val="12"/>
        <color theme="1"/>
        <rFont val="宋体"/>
        <family val="2"/>
        <charset val="134"/>
        <scheme val="minor"/>
      </rPr>
      <t/>
    </r>
  </si>
  <si>
    <t>Taskinfo_Title108</t>
  </si>
  <si>
    <r>
      <t>T</t>
    </r>
    <r>
      <rPr>
        <sz val="11"/>
        <color theme="1"/>
        <rFont val="宋体"/>
        <family val="3"/>
        <charset val="134"/>
        <scheme val="minor"/>
      </rPr>
      <t>askinfo_Title109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</si>
  <si>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askinfo_TXT001</t>
    </r>
    <phoneticPr fontId="2" type="noConversion"/>
  </si>
  <si>
    <t>Taskinfo_TXT002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</si>
  <si>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askinfo_TXT003</t>
    </r>
    <r>
      <rPr>
        <sz val="12"/>
        <color theme="1"/>
        <rFont val="宋体"/>
        <family val="2"/>
        <charset val="134"/>
        <scheme val="minor"/>
      </rPr>
      <t/>
    </r>
  </si>
  <si>
    <t>Taskinfo_TXT004</t>
  </si>
  <si>
    <r>
      <t>T</t>
    </r>
    <r>
      <rPr>
        <sz val="11"/>
        <color theme="1"/>
        <rFont val="宋体"/>
        <family val="3"/>
        <charset val="134"/>
        <scheme val="minor"/>
      </rPr>
      <t>askinfo_TXT005</t>
    </r>
    <r>
      <rPr>
        <sz val="12"/>
        <color theme="1"/>
        <rFont val="宋体"/>
        <family val="2"/>
        <charset val="134"/>
        <scheme val="minor"/>
      </rPr>
      <t/>
    </r>
  </si>
  <si>
    <t>Taskinfo_TXT006</t>
  </si>
  <si>
    <r>
      <t>T</t>
    </r>
    <r>
      <rPr>
        <sz val="11"/>
        <color theme="1"/>
        <rFont val="宋体"/>
        <family val="3"/>
        <charset val="134"/>
        <scheme val="minor"/>
      </rPr>
      <t>askinfo_TXT007</t>
    </r>
    <r>
      <rPr>
        <sz val="12"/>
        <color theme="1"/>
        <rFont val="宋体"/>
        <family val="2"/>
        <charset val="134"/>
        <scheme val="minor"/>
      </rPr>
      <t/>
    </r>
  </si>
  <si>
    <t>Taskinfo_TXT008</t>
  </si>
  <si>
    <r>
      <t>T</t>
    </r>
    <r>
      <rPr>
        <sz val="11"/>
        <color theme="1"/>
        <rFont val="宋体"/>
        <family val="3"/>
        <charset val="134"/>
        <scheme val="minor"/>
      </rPr>
      <t>askinfo_TXT009</t>
    </r>
    <r>
      <rPr>
        <sz val="12"/>
        <color theme="1"/>
        <rFont val="宋体"/>
        <family val="2"/>
        <charset val="134"/>
        <scheme val="minor"/>
      </rPr>
      <t/>
    </r>
  </si>
  <si>
    <t>Taskinfo_TXT010</t>
  </si>
  <si>
    <r>
      <t>T</t>
    </r>
    <r>
      <rPr>
        <sz val="11"/>
        <color theme="1"/>
        <rFont val="宋体"/>
        <family val="3"/>
        <charset val="134"/>
        <scheme val="minor"/>
      </rPr>
      <t>askinfo_TXT011</t>
    </r>
    <r>
      <rPr>
        <sz val="12"/>
        <color theme="1"/>
        <rFont val="宋体"/>
        <family val="2"/>
        <charset val="134"/>
        <scheme val="minor"/>
      </rPr>
      <t/>
    </r>
  </si>
  <si>
    <t>Taskinfo_TXT012</t>
  </si>
  <si>
    <r>
      <t>T</t>
    </r>
    <r>
      <rPr>
        <sz val="11"/>
        <color theme="1"/>
        <rFont val="宋体"/>
        <family val="3"/>
        <charset val="134"/>
        <scheme val="minor"/>
      </rPr>
      <t>askinfo_TXT013</t>
    </r>
    <r>
      <rPr>
        <sz val="12"/>
        <color theme="1"/>
        <rFont val="宋体"/>
        <family val="2"/>
        <charset val="134"/>
        <scheme val="minor"/>
      </rPr>
      <t/>
    </r>
  </si>
  <si>
    <t>Taskinfo_TXT014</t>
  </si>
  <si>
    <r>
      <t>T</t>
    </r>
    <r>
      <rPr>
        <sz val="11"/>
        <color theme="1"/>
        <rFont val="宋体"/>
        <family val="3"/>
        <charset val="134"/>
        <scheme val="minor"/>
      </rPr>
      <t>askinfo_TXT015</t>
    </r>
    <r>
      <rPr>
        <sz val="12"/>
        <color theme="1"/>
        <rFont val="宋体"/>
        <family val="2"/>
        <charset val="134"/>
        <scheme val="minor"/>
      </rPr>
      <t/>
    </r>
  </si>
  <si>
    <t>Taskinfo_TXT016</t>
  </si>
  <si>
    <r>
      <t>T</t>
    </r>
    <r>
      <rPr>
        <sz val="11"/>
        <color theme="1"/>
        <rFont val="宋体"/>
        <family val="3"/>
        <charset val="134"/>
        <scheme val="minor"/>
      </rPr>
      <t>askinfo_TXT017</t>
    </r>
    <r>
      <rPr>
        <sz val="12"/>
        <color theme="1"/>
        <rFont val="宋体"/>
        <family val="2"/>
        <charset val="134"/>
        <scheme val="minor"/>
      </rPr>
      <t/>
    </r>
  </si>
  <si>
    <t>Taskinfo_TXT018</t>
  </si>
  <si>
    <r>
      <t>T</t>
    </r>
    <r>
      <rPr>
        <sz val="11"/>
        <color theme="1"/>
        <rFont val="宋体"/>
        <family val="3"/>
        <charset val="134"/>
        <scheme val="minor"/>
      </rPr>
      <t>askinfo_TXT019</t>
    </r>
    <r>
      <rPr>
        <sz val="12"/>
        <color theme="1"/>
        <rFont val="宋体"/>
        <family val="2"/>
        <charset val="134"/>
        <scheme val="minor"/>
      </rPr>
      <t/>
    </r>
  </si>
  <si>
    <t>Taskinfo_TXT020</t>
  </si>
  <si>
    <t>Taskinfo_TXT022</t>
  </si>
  <si>
    <r>
      <t>T</t>
    </r>
    <r>
      <rPr>
        <sz val="11"/>
        <color theme="1"/>
        <rFont val="宋体"/>
        <family val="3"/>
        <charset val="134"/>
        <scheme val="minor"/>
      </rPr>
      <t>askinfo_TXT023</t>
    </r>
    <r>
      <rPr>
        <sz val="12"/>
        <color theme="1"/>
        <rFont val="宋体"/>
        <family val="2"/>
        <charset val="134"/>
        <scheme val="minor"/>
      </rPr>
      <t/>
    </r>
  </si>
  <si>
    <t>Taskinfo_TXT024</t>
  </si>
  <si>
    <r>
      <t>T</t>
    </r>
    <r>
      <rPr>
        <sz val="11"/>
        <color theme="1"/>
        <rFont val="宋体"/>
        <family val="3"/>
        <charset val="134"/>
        <scheme val="minor"/>
      </rPr>
      <t>askinfo_TXT025</t>
    </r>
    <r>
      <rPr>
        <sz val="12"/>
        <color theme="1"/>
        <rFont val="宋体"/>
        <family val="2"/>
        <charset val="134"/>
        <scheme val="minor"/>
      </rPr>
      <t/>
    </r>
  </si>
  <si>
    <t>Taskinfo_TXT026</t>
  </si>
  <si>
    <r>
      <t>T</t>
    </r>
    <r>
      <rPr>
        <sz val="11"/>
        <color theme="1"/>
        <rFont val="宋体"/>
        <family val="3"/>
        <charset val="134"/>
        <scheme val="minor"/>
      </rPr>
      <t>askinfo_TXT027</t>
    </r>
    <r>
      <rPr>
        <sz val="12"/>
        <color theme="1"/>
        <rFont val="宋体"/>
        <family val="2"/>
        <charset val="134"/>
        <scheme val="minor"/>
      </rPr>
      <t/>
    </r>
  </si>
  <si>
    <t>Taskinfo_TXT028</t>
  </si>
  <si>
    <r>
      <t>T</t>
    </r>
    <r>
      <rPr>
        <sz val="11"/>
        <color theme="1"/>
        <rFont val="宋体"/>
        <family val="3"/>
        <charset val="134"/>
        <scheme val="minor"/>
      </rPr>
      <t>askinfo_TXT029</t>
    </r>
    <r>
      <rPr>
        <sz val="12"/>
        <color theme="1"/>
        <rFont val="宋体"/>
        <family val="2"/>
        <charset val="134"/>
        <scheme val="minor"/>
      </rPr>
      <t/>
    </r>
  </si>
  <si>
    <t>Taskinfo_TXT030</t>
  </si>
  <si>
    <r>
      <t>T</t>
    </r>
    <r>
      <rPr>
        <sz val="11"/>
        <color theme="1"/>
        <rFont val="宋体"/>
        <family val="3"/>
        <charset val="134"/>
        <scheme val="minor"/>
      </rPr>
      <t>askinfo_TXT031</t>
    </r>
    <r>
      <rPr>
        <sz val="12"/>
        <color theme="1"/>
        <rFont val="宋体"/>
        <family val="2"/>
        <charset val="134"/>
        <scheme val="minor"/>
      </rPr>
      <t/>
    </r>
  </si>
  <si>
    <t>Taskinfo_TXT032</t>
  </si>
  <si>
    <r>
      <t>T</t>
    </r>
    <r>
      <rPr>
        <sz val="11"/>
        <color theme="1"/>
        <rFont val="宋体"/>
        <family val="3"/>
        <charset val="134"/>
        <scheme val="minor"/>
      </rPr>
      <t>askinfo_TXT033</t>
    </r>
    <r>
      <rPr>
        <sz val="12"/>
        <color theme="1"/>
        <rFont val="宋体"/>
        <family val="2"/>
        <charset val="134"/>
        <scheme val="minor"/>
      </rPr>
      <t/>
    </r>
  </si>
  <si>
    <t>Taskinfo_TXT034</t>
  </si>
  <si>
    <r>
      <t>T</t>
    </r>
    <r>
      <rPr>
        <sz val="11"/>
        <color theme="1"/>
        <rFont val="宋体"/>
        <family val="3"/>
        <charset val="134"/>
        <scheme val="minor"/>
      </rPr>
      <t>askinfo_TXT035</t>
    </r>
    <r>
      <rPr>
        <sz val="12"/>
        <color theme="1"/>
        <rFont val="宋体"/>
        <family val="2"/>
        <charset val="134"/>
        <scheme val="minor"/>
      </rPr>
      <t/>
    </r>
  </si>
  <si>
    <t>Taskinfo_TXT036</t>
  </si>
  <si>
    <r>
      <t>T</t>
    </r>
    <r>
      <rPr>
        <sz val="11"/>
        <color theme="1"/>
        <rFont val="宋体"/>
        <family val="3"/>
        <charset val="134"/>
        <scheme val="minor"/>
      </rPr>
      <t>askinfo_TXT037</t>
    </r>
    <r>
      <rPr>
        <sz val="12"/>
        <color theme="1"/>
        <rFont val="宋体"/>
        <family val="2"/>
        <charset val="134"/>
        <scheme val="minor"/>
      </rPr>
      <t/>
    </r>
  </si>
  <si>
    <t>Taskinfo_TXT038</t>
  </si>
  <si>
    <r>
      <t>T</t>
    </r>
    <r>
      <rPr>
        <sz val="11"/>
        <color theme="1"/>
        <rFont val="宋体"/>
        <family val="3"/>
        <charset val="134"/>
        <scheme val="minor"/>
      </rPr>
      <t>askinfo_TXT039</t>
    </r>
    <r>
      <rPr>
        <sz val="12"/>
        <color theme="1"/>
        <rFont val="宋体"/>
        <family val="2"/>
        <charset val="134"/>
        <scheme val="minor"/>
      </rPr>
      <t/>
    </r>
  </si>
  <si>
    <t>Taskinfo_TXT040</t>
  </si>
  <si>
    <r>
      <t>T</t>
    </r>
    <r>
      <rPr>
        <sz val="11"/>
        <color theme="1"/>
        <rFont val="宋体"/>
        <family val="3"/>
        <charset val="134"/>
        <scheme val="minor"/>
      </rPr>
      <t>askinfo_TXT041</t>
    </r>
    <r>
      <rPr>
        <sz val="12"/>
        <color theme="1"/>
        <rFont val="宋体"/>
        <family val="2"/>
        <charset val="134"/>
        <scheme val="minor"/>
      </rPr>
      <t/>
    </r>
  </si>
  <si>
    <t>Taskinfo_TXT042</t>
  </si>
  <si>
    <r>
      <t>T</t>
    </r>
    <r>
      <rPr>
        <sz val="11"/>
        <color theme="1"/>
        <rFont val="宋体"/>
        <family val="3"/>
        <charset val="134"/>
        <scheme val="minor"/>
      </rPr>
      <t>askinfo_TXT043</t>
    </r>
    <r>
      <rPr>
        <sz val="12"/>
        <color theme="1"/>
        <rFont val="宋体"/>
        <family val="2"/>
        <charset val="134"/>
        <scheme val="minor"/>
      </rPr>
      <t/>
    </r>
  </si>
  <si>
    <t>Taskinfo_TXT044</t>
  </si>
  <si>
    <r>
      <t>T</t>
    </r>
    <r>
      <rPr>
        <sz val="11"/>
        <color theme="1"/>
        <rFont val="宋体"/>
        <family val="3"/>
        <charset val="134"/>
        <scheme val="minor"/>
      </rPr>
      <t>askinfo_TXT045</t>
    </r>
    <r>
      <rPr>
        <sz val="12"/>
        <color theme="1"/>
        <rFont val="宋体"/>
        <family val="2"/>
        <charset val="134"/>
        <scheme val="minor"/>
      </rPr>
      <t/>
    </r>
  </si>
  <si>
    <t>Taskinfo_TXT046</t>
  </si>
  <si>
    <r>
      <t>T</t>
    </r>
    <r>
      <rPr>
        <sz val="11"/>
        <color theme="1"/>
        <rFont val="宋体"/>
        <family val="3"/>
        <charset val="134"/>
        <scheme val="minor"/>
      </rPr>
      <t>askinfo_TXT047</t>
    </r>
    <r>
      <rPr>
        <sz val="12"/>
        <color theme="1"/>
        <rFont val="宋体"/>
        <family val="2"/>
        <charset val="134"/>
        <scheme val="minor"/>
      </rPr>
      <t/>
    </r>
  </si>
  <si>
    <t>Taskinfo_TXT048</t>
  </si>
  <si>
    <r>
      <t>T</t>
    </r>
    <r>
      <rPr>
        <sz val="11"/>
        <color theme="1"/>
        <rFont val="宋体"/>
        <family val="3"/>
        <charset val="134"/>
        <scheme val="minor"/>
      </rPr>
      <t>askinfo_TXT049</t>
    </r>
    <r>
      <rPr>
        <sz val="12"/>
        <color theme="1"/>
        <rFont val="宋体"/>
        <family val="2"/>
        <charset val="134"/>
        <scheme val="minor"/>
      </rPr>
      <t/>
    </r>
  </si>
  <si>
    <t>Taskinfo_TXT050</t>
  </si>
  <si>
    <r>
      <t>T</t>
    </r>
    <r>
      <rPr>
        <sz val="11"/>
        <color theme="1"/>
        <rFont val="宋体"/>
        <family val="3"/>
        <charset val="134"/>
        <scheme val="minor"/>
      </rPr>
      <t>askinfo_TXT051</t>
    </r>
    <r>
      <rPr>
        <sz val="12"/>
        <color theme="1"/>
        <rFont val="宋体"/>
        <family val="2"/>
        <charset val="134"/>
        <scheme val="minor"/>
      </rPr>
      <t/>
    </r>
  </si>
  <si>
    <t>Taskinfo_TXT052</t>
  </si>
  <si>
    <r>
      <t>T</t>
    </r>
    <r>
      <rPr>
        <sz val="11"/>
        <color theme="1"/>
        <rFont val="宋体"/>
        <family val="3"/>
        <charset val="134"/>
        <scheme val="minor"/>
      </rPr>
      <t>askinfo_TXT053</t>
    </r>
    <r>
      <rPr>
        <sz val="12"/>
        <color theme="1"/>
        <rFont val="宋体"/>
        <family val="2"/>
        <charset val="134"/>
        <scheme val="minor"/>
      </rPr>
      <t/>
    </r>
  </si>
  <si>
    <t>Taskinfo_TXT054</t>
  </si>
  <si>
    <r>
      <t>T</t>
    </r>
    <r>
      <rPr>
        <sz val="11"/>
        <color theme="1"/>
        <rFont val="宋体"/>
        <family val="3"/>
        <charset val="134"/>
        <scheme val="minor"/>
      </rPr>
      <t>askinfo_TXT055</t>
    </r>
    <r>
      <rPr>
        <sz val="12"/>
        <color theme="1"/>
        <rFont val="宋体"/>
        <family val="2"/>
        <charset val="134"/>
        <scheme val="minor"/>
      </rPr>
      <t/>
    </r>
  </si>
  <si>
    <t>Taskinfo_TXT056</t>
  </si>
  <si>
    <r>
      <t>T</t>
    </r>
    <r>
      <rPr>
        <sz val="11"/>
        <color theme="1"/>
        <rFont val="宋体"/>
        <family val="3"/>
        <charset val="134"/>
        <scheme val="minor"/>
      </rPr>
      <t>askinfo_TXT057</t>
    </r>
    <r>
      <rPr>
        <sz val="12"/>
        <color theme="1"/>
        <rFont val="宋体"/>
        <family val="2"/>
        <charset val="134"/>
        <scheme val="minor"/>
      </rPr>
      <t/>
    </r>
  </si>
  <si>
    <t>Taskinfo_TXT058</t>
  </si>
  <si>
    <r>
      <t>T</t>
    </r>
    <r>
      <rPr>
        <sz val="11"/>
        <color theme="1"/>
        <rFont val="宋体"/>
        <family val="3"/>
        <charset val="134"/>
        <scheme val="minor"/>
      </rPr>
      <t>askinfo_TXT065</t>
    </r>
    <r>
      <rPr>
        <sz val="12"/>
        <color theme="1"/>
        <rFont val="宋体"/>
        <family val="2"/>
        <charset val="134"/>
        <scheme val="minor"/>
      </rPr>
      <t/>
    </r>
  </si>
  <si>
    <t>Taskinfo_TXT066</t>
  </si>
  <si>
    <t>Taskinfo_TXT068</t>
  </si>
  <si>
    <r>
      <t>T</t>
    </r>
    <r>
      <rPr>
        <sz val="11"/>
        <color theme="1"/>
        <rFont val="宋体"/>
        <family val="3"/>
        <charset val="134"/>
        <scheme val="minor"/>
      </rPr>
      <t>askinfo_TXT069</t>
    </r>
    <r>
      <rPr>
        <sz val="12"/>
        <color theme="1"/>
        <rFont val="宋体"/>
        <family val="2"/>
        <charset val="134"/>
        <scheme val="minor"/>
      </rPr>
      <t/>
    </r>
  </si>
  <si>
    <t>Taskinfo_TXT070</t>
  </si>
  <si>
    <t>Taskinfo_TXT072</t>
  </si>
  <si>
    <r>
      <t>T</t>
    </r>
    <r>
      <rPr>
        <sz val="11"/>
        <color theme="1"/>
        <rFont val="宋体"/>
        <family val="3"/>
        <charset val="134"/>
        <scheme val="minor"/>
      </rPr>
      <t>askinfo_TXT073</t>
    </r>
    <r>
      <rPr>
        <sz val="12"/>
        <color theme="1"/>
        <rFont val="宋体"/>
        <family val="2"/>
        <charset val="134"/>
        <scheme val="minor"/>
      </rPr>
      <t/>
    </r>
  </si>
  <si>
    <t>Taskinfo_TXT074</t>
  </si>
  <si>
    <r>
      <t>T</t>
    </r>
    <r>
      <rPr>
        <sz val="11"/>
        <color theme="1"/>
        <rFont val="宋体"/>
        <family val="3"/>
        <charset val="134"/>
        <scheme val="minor"/>
      </rPr>
      <t>askinfo_TXT075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</si>
  <si>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askinfo_TXT077</t>
    </r>
    <r>
      <rPr>
        <sz val="12"/>
        <color theme="1"/>
        <rFont val="宋体"/>
        <family val="2"/>
        <charset val="134"/>
        <scheme val="minor"/>
      </rPr>
      <t/>
    </r>
  </si>
  <si>
    <t>Taskinfo_TXT078</t>
  </si>
  <si>
    <t>Taskinfo_TXT080</t>
  </si>
  <si>
    <t>Taskinfo_TXT082</t>
  </si>
  <si>
    <r>
      <t>T</t>
    </r>
    <r>
      <rPr>
        <sz val="11"/>
        <color theme="1"/>
        <rFont val="宋体"/>
        <family val="3"/>
        <charset val="134"/>
        <scheme val="minor"/>
      </rPr>
      <t>askinfo_TXT085</t>
    </r>
    <r>
      <rPr>
        <sz val="12"/>
        <color theme="1"/>
        <rFont val="宋体"/>
        <family val="2"/>
        <charset val="134"/>
        <scheme val="minor"/>
      </rPr>
      <t/>
    </r>
  </si>
  <si>
    <t>Taskinfo_TXT086</t>
  </si>
  <si>
    <t>Taskinfo_TXT088</t>
  </si>
  <si>
    <t>Taskinfo_TXT092</t>
  </si>
  <si>
    <t>Taskinfo_TXT094</t>
  </si>
  <si>
    <t>Taskinfo_TXT096</t>
  </si>
  <si>
    <r>
      <t>T</t>
    </r>
    <r>
      <rPr>
        <sz val="11"/>
        <color theme="1"/>
        <rFont val="宋体"/>
        <family val="3"/>
        <charset val="134"/>
        <scheme val="minor"/>
      </rPr>
      <t>askinfo_TXT097</t>
    </r>
    <r>
      <rPr>
        <sz val="12"/>
        <color theme="1"/>
        <rFont val="宋体"/>
        <family val="2"/>
        <charset val="134"/>
        <scheme val="minor"/>
      </rPr>
      <t/>
    </r>
  </si>
  <si>
    <t>Taskinfo_TXT100</t>
  </si>
  <si>
    <t>Taskinfo_TXT102</t>
  </si>
  <si>
    <t>Taskinfo_TXT104</t>
  </si>
  <si>
    <r>
      <t>T</t>
    </r>
    <r>
      <rPr>
        <sz val="11"/>
        <color theme="1"/>
        <rFont val="宋体"/>
        <family val="3"/>
        <charset val="134"/>
        <scheme val="minor"/>
      </rPr>
      <t>askinfo_TXT105</t>
    </r>
    <r>
      <rPr>
        <sz val="12"/>
        <color theme="1"/>
        <rFont val="宋体"/>
        <family val="2"/>
        <charset val="134"/>
        <scheme val="minor"/>
      </rPr>
      <t/>
    </r>
  </si>
  <si>
    <t>Taskinfo_TXT106</t>
  </si>
  <si>
    <r>
      <t>T</t>
    </r>
    <r>
      <rPr>
        <sz val="11"/>
        <color theme="1"/>
        <rFont val="宋体"/>
        <family val="3"/>
        <charset val="134"/>
        <scheme val="minor"/>
      </rPr>
      <t>askinfo_TXT107</t>
    </r>
    <r>
      <rPr>
        <sz val="12"/>
        <color theme="1"/>
        <rFont val="宋体"/>
        <family val="2"/>
        <charset val="134"/>
        <scheme val="minor"/>
      </rPr>
      <t/>
    </r>
  </si>
  <si>
    <t>Taskinfo_TXT108</t>
  </si>
  <si>
    <r>
      <t>T</t>
    </r>
    <r>
      <rPr>
        <sz val="11"/>
        <color theme="1"/>
        <rFont val="宋体"/>
        <family val="3"/>
        <charset val="134"/>
        <scheme val="minor"/>
      </rPr>
      <t>askinfo_TXT109</t>
    </r>
    <r>
      <rPr>
        <sz val="12"/>
        <color theme="1"/>
        <rFont val="宋体"/>
        <family val="2"/>
        <charset val="134"/>
        <scheme val="minor"/>
      </rPr>
      <t/>
    </r>
  </si>
  <si>
    <t>70_8</t>
    <phoneticPr fontId="2" type="noConversion"/>
  </si>
  <si>
    <t>任务标题</t>
    <phoneticPr fontId="2" type="noConversion"/>
  </si>
  <si>
    <t>任务内容</t>
    <phoneticPr fontId="2" type="noConversion"/>
  </si>
  <si>
    <t>target_title</t>
    <phoneticPr fontId="2" type="noConversion"/>
  </si>
  <si>
    <t>target_txt</t>
    <phoneticPr fontId="2" type="noConversion"/>
  </si>
  <si>
    <t>建造一座 旋转木马，让乐园先运转起来吧。</t>
    <phoneticPr fontId="2" type="noConversion"/>
  </si>
  <si>
    <t>饮品是大家日常生活必须品哦，建造一间饮品店为乐园赚钱吧</t>
    <phoneticPr fontId="2" type="noConversion"/>
  </si>
  <si>
    <t>生产离不开原材料，让我们先去订一批水吧</t>
    <phoneticPr fontId="2" type="noConversion"/>
  </si>
  <si>
    <t>建造一个人气建筑，来提升乐园的人气值</t>
    <phoneticPr fontId="2" type="noConversion"/>
  </si>
  <si>
    <t>你的乐园需要装饰物来点缀，这样可以吸引更多游客哦</t>
    <phoneticPr fontId="2" type="noConversion"/>
  </si>
  <si>
    <t>在经营乐园的过程中，乐园等级达到5级</t>
    <phoneticPr fontId="2" type="noConversion"/>
  </si>
  <si>
    <t>在经营乐园的过程中，乐园等级达到6级</t>
    <phoneticPr fontId="2" type="noConversion"/>
  </si>
  <si>
    <t>乐园人气值达到100点</t>
    <phoneticPr fontId="2" type="noConversion"/>
  </si>
  <si>
    <t>建造自行车出租屋，让游客自由游览</t>
    <phoneticPr fontId="2" type="noConversion"/>
  </si>
  <si>
    <t>你需要建造奇奇拉拉礼品屋来满足游客的购物热情</t>
    <phoneticPr fontId="2" type="noConversion"/>
  </si>
  <si>
    <t>在经营乐园的过程中，乐园等级达到7级</t>
    <phoneticPr fontId="2" type="noConversion"/>
  </si>
  <si>
    <t>开启10个图鉴</t>
    <phoneticPr fontId="2" type="noConversion"/>
  </si>
  <si>
    <t>女孩子都爱的甜品屋</t>
    <phoneticPr fontId="2" type="noConversion"/>
  </si>
  <si>
    <t>在经营乐园的过程中，乐园等级达到8级</t>
    <phoneticPr fontId="2" type="noConversion"/>
  </si>
  <si>
    <t>尝试扩大你的地盘吧</t>
    <phoneticPr fontId="2" type="noConversion"/>
  </si>
  <si>
    <t>认识3个新朋友</t>
    <phoneticPr fontId="2" type="noConversion"/>
  </si>
  <si>
    <t>从商店收获10个生产好的商品</t>
  </si>
  <si>
    <t>乐园人气值达到200点</t>
    <phoneticPr fontId="2" type="noConversion"/>
  </si>
  <si>
    <t>集市，让你体验交换的乐趣</t>
    <phoneticPr fontId="2" type="noConversion"/>
  </si>
  <si>
    <t>在集市购买或卖出一个商品</t>
    <phoneticPr fontId="2" type="noConversion"/>
  </si>
  <si>
    <t>在经营乐园的过程中，乐园等级达到9级</t>
    <phoneticPr fontId="2" type="noConversion"/>
  </si>
  <si>
    <t>从市集完成5次交易</t>
    <phoneticPr fontId="2" type="noConversion"/>
  </si>
  <si>
    <t>在经营乐园的过程中，乐园等级达到10级</t>
    <phoneticPr fontId="2" type="noConversion"/>
  </si>
  <si>
    <t>国人很有特色的传统美食哦</t>
    <phoneticPr fontId="2" type="noConversion"/>
  </si>
  <si>
    <t>你已经开始学会赚钱了！</t>
    <phoneticPr fontId="2" type="noConversion"/>
  </si>
  <si>
    <t>建造凯蒂主题舞台，凯蒂会和小伙伴们在上面表演哦</t>
    <phoneticPr fontId="2" type="noConversion"/>
  </si>
  <si>
    <t>在经营乐园的过程中，乐园等级达到12级</t>
    <phoneticPr fontId="2" type="noConversion"/>
  </si>
  <si>
    <t>乐园人气值达到300点</t>
    <phoneticPr fontId="2" type="noConversion"/>
  </si>
  <si>
    <t>咖啡屋是最适合情侣的地方了</t>
    <phoneticPr fontId="2" type="noConversion"/>
  </si>
  <si>
    <t>在经营乐园的过程中，乐园等级达到15级</t>
    <phoneticPr fontId="2" type="noConversion"/>
  </si>
  <si>
    <t>帮助双子星礼品屋的店员完成5个订单</t>
    <phoneticPr fontId="2" type="noConversion"/>
  </si>
  <si>
    <t>消费10个钻石</t>
    <phoneticPr fontId="2" type="noConversion"/>
  </si>
  <si>
    <t>从商店收获10个生产好的商品</t>
    <phoneticPr fontId="2" type="noConversion"/>
  </si>
  <si>
    <t>去集市购买或出售5个商品</t>
    <phoneticPr fontId="2" type="noConversion"/>
  </si>
  <si>
    <t>帮好友装火车一次</t>
    <phoneticPr fontId="2" type="noConversion"/>
  </si>
  <si>
    <t>完成全部日常任务</t>
    <phoneticPr fontId="2" type="noConversion"/>
  </si>
  <si>
    <t>想和你一起去坐摩天轮……</t>
    <phoneticPr fontId="2" type="noConversion"/>
  </si>
  <si>
    <t>建造占卜屋</t>
    <phoneticPr fontId="2" type="noConversion"/>
  </si>
  <si>
    <t>没有什么可以阻止你赚钱的脚步！金币达到10W</t>
    <phoneticPr fontId="2" type="noConversion"/>
  </si>
  <si>
    <t>乐园人气值达到500点</t>
    <phoneticPr fontId="2" type="noConversion"/>
  </si>
  <si>
    <t>来玩烘焙游戏吧</t>
    <phoneticPr fontId="2" type="noConversion"/>
  </si>
  <si>
    <t>真想把可爱的小伙伴装在咖啡杯里</t>
    <phoneticPr fontId="2" type="noConversion"/>
  </si>
  <si>
    <t>来造美乐蒂主题餐厅吧</t>
    <phoneticPr fontId="2" type="noConversion"/>
  </si>
  <si>
    <t>唤起儿时的记忆，想和你一起飞起来~</t>
    <phoneticPr fontId="2" type="noConversion"/>
  </si>
  <si>
    <t>打造一个家族中心，跟小伙伴们一起来玩吧。</t>
    <phoneticPr fontId="2" type="noConversion"/>
  </si>
  <si>
    <t>创建或者加入一个家族。</t>
    <phoneticPr fontId="2" type="noConversion"/>
  </si>
  <si>
    <t>乐园人气值达到1000点</t>
    <phoneticPr fontId="2" type="noConversion"/>
  </si>
  <si>
    <t>乐园人气值达到5000点</t>
    <phoneticPr fontId="2" type="noConversion"/>
  </si>
  <si>
    <t>你够胆量跟我一起去惊悚屋探险吗？</t>
    <phoneticPr fontId="2" type="noConversion"/>
  </si>
  <si>
    <t>建造日料店，来吸引多金的游客吧</t>
    <phoneticPr fontId="2" type="noConversion"/>
  </si>
  <si>
    <t>在经营乐园的过程中，乐园等级达到20级</t>
    <phoneticPr fontId="2" type="noConversion"/>
  </si>
  <si>
    <t>你是其他同行们的偶像！金币达到50万！</t>
    <phoneticPr fontId="2" type="noConversion"/>
  </si>
  <si>
    <t>更快、更高、更强！建造小朋友和小伙伴都喜欢的奥运礼品店</t>
    <phoneticPr fontId="2" type="noConversion"/>
  </si>
  <si>
    <t>满足中国游客的中国胃吧</t>
    <phoneticPr fontId="2" type="noConversion"/>
  </si>
  <si>
    <t>哇，老远就闻到香味啦，是不是迈不出步了呢</t>
    <phoneticPr fontId="2" type="noConversion"/>
  </si>
  <si>
    <t>酷企鹅即使坐在跳楼机上，也是酷酷的模样</t>
    <phoneticPr fontId="2" type="noConversion"/>
  </si>
  <si>
    <t>小孩子都喜欢的汉堡店，乐园里怎么可以没有呢？</t>
    <phoneticPr fontId="2" type="noConversion"/>
  </si>
  <si>
    <t>吼吼吼，坐上海盗船，来一场冒险之旅吧！</t>
    <phoneticPr fontId="2" type="noConversion"/>
  </si>
  <si>
    <t>建造凯蒂主题餐厅，不能让游客饿肚子哦</t>
    <phoneticPr fontId="2" type="noConversion"/>
  </si>
  <si>
    <t>飓风来了，看，大耳狗飓风飞椅——</t>
    <phoneticPr fontId="2" type="noConversion"/>
  </si>
  <si>
    <t>碰、碰碰、酷企鹅碰碰车，撞来撞去真好玩</t>
    <phoneticPr fontId="2" type="noConversion"/>
  </si>
  <si>
    <t>在经营乐园的过程中，乐园等级达到30级</t>
    <phoneticPr fontId="2" type="noConversion"/>
  </si>
  <si>
    <t>没有女孩子不喜欢的哦，快来挑选吧</t>
    <phoneticPr fontId="2" type="noConversion"/>
  </si>
  <si>
    <t>提供一台男孩子都喜欢的帕蒂和吉米投篮机吧</t>
    <phoneticPr fontId="2" type="noConversion"/>
  </si>
  <si>
    <t>你是传说中的乐园大亨！挣到100万金币！</t>
    <phoneticPr fontId="2" type="noConversion"/>
  </si>
  <si>
    <t>藤蔓植物，爬满了伯爵的坟墓~古堡里一片荒芜</t>
    <phoneticPr fontId="2" type="noConversion"/>
  </si>
  <si>
    <t>留下你的美颜和欢笑时刻！</t>
    <phoneticPr fontId="2" type="noConversion"/>
  </si>
  <si>
    <t>你喜欢海豚表演吗？来造个海洋剧场吧</t>
    <phoneticPr fontId="2" type="noConversion"/>
  </si>
  <si>
    <t>美女也是需要点缀的，好多可爱的饰品呢</t>
    <phoneticPr fontId="2" type="noConversion"/>
  </si>
  <si>
    <t>以可爱的小伙伴们为主题的玩具正在火热发售中</t>
    <phoneticPr fontId="2" type="noConversion"/>
  </si>
  <si>
    <t>在经营乐园的过程中，乐园等级达到40级</t>
    <phoneticPr fontId="2" type="noConversion"/>
  </si>
  <si>
    <t>美乐蒂可是很擅长跳舞的哦，来建个舞台吧</t>
    <phoneticPr fontId="2" type="noConversion"/>
  </si>
  <si>
    <t>生活不能缺少品味，你够味吗</t>
    <phoneticPr fontId="2" type="noConversion"/>
  </si>
  <si>
    <t>据说贴右侧的墙壁一直走就可以走到出口哟</t>
    <phoneticPr fontId="2" type="noConversion"/>
  </si>
  <si>
    <t>哦啦啦，在丛林中自由飞驰吧，嗷呜——</t>
    <phoneticPr fontId="2" type="noConversion"/>
  </si>
  <si>
    <t>在经营乐园的过程中，乐园等级达到50级</t>
    <phoneticPr fontId="2" type="noConversion"/>
  </si>
  <si>
    <t>马戏团、小丑、空中飞人！</t>
    <phoneticPr fontId="2" type="noConversion"/>
  </si>
  <si>
    <t>女人的衣柜，永远都是少件衣服</t>
    <phoneticPr fontId="2" type="noConversion"/>
  </si>
  <si>
    <t>来享受你的假期吧</t>
    <phoneticPr fontId="2" type="noConversion"/>
  </si>
  <si>
    <t>在经营乐园的过程中，乐园等级达到60级</t>
    <phoneticPr fontId="2" type="noConversion"/>
  </si>
  <si>
    <t>在经营乐园的过程中，乐园等级达到70级</t>
    <phoneticPr fontId="2" type="noConversion"/>
  </si>
  <si>
    <t>在经营乐园的过程中，乐园等级达到80级</t>
    <phoneticPr fontId="2" type="noConversion"/>
  </si>
  <si>
    <t>在经营乐园的过程中，乐园等级达到90级</t>
    <phoneticPr fontId="2" type="noConversion"/>
  </si>
  <si>
    <t>在经营乐园的过程中，乐园等级达到100级</t>
    <phoneticPr fontId="2" type="noConversion"/>
  </si>
  <si>
    <t>让我们一起来玩星座连线小游戏吧，奖励很丰厚哦。</t>
    <phoneticPr fontId="2" type="noConversion"/>
  </si>
  <si>
    <t>饮品店</t>
    <phoneticPr fontId="2" type="noConversion"/>
  </si>
  <si>
    <t>制作冰块</t>
    <phoneticPr fontId="2" type="noConversion"/>
  </si>
  <si>
    <t>第一次采购</t>
  </si>
  <si>
    <t>提升人气值</t>
    <phoneticPr fontId="2" type="noConversion"/>
  </si>
  <si>
    <t>白郁金香</t>
    <phoneticPr fontId="2" type="noConversion"/>
  </si>
  <si>
    <t>萌芽，生长！</t>
  </si>
  <si>
    <t>欢迎光临</t>
    <phoneticPr fontId="2" type="noConversion"/>
  </si>
  <si>
    <t>双子星礼品屋</t>
    <phoneticPr fontId="2" type="noConversion"/>
  </si>
  <si>
    <t>第一次订单</t>
    <phoneticPr fontId="2" type="noConversion"/>
  </si>
  <si>
    <t>来集邮吧</t>
    <phoneticPr fontId="2" type="noConversion"/>
  </si>
  <si>
    <t>甜品店</t>
    <phoneticPr fontId="2" type="noConversion"/>
  </si>
  <si>
    <t>第一次扩地</t>
    <phoneticPr fontId="2" type="noConversion"/>
  </si>
  <si>
    <t>四处转转</t>
    <phoneticPr fontId="2" type="noConversion"/>
  </si>
  <si>
    <t>交到朋友拉</t>
    <phoneticPr fontId="2" type="noConversion"/>
  </si>
  <si>
    <t>来交朋友吧</t>
    <phoneticPr fontId="2" type="noConversion"/>
  </si>
  <si>
    <t>好评如潮</t>
    <phoneticPr fontId="2" type="noConversion"/>
  </si>
  <si>
    <t>凯蒂飞艇</t>
    <phoneticPr fontId="2" type="noConversion"/>
  </si>
  <si>
    <t>前往集市交易</t>
    <phoneticPr fontId="2" type="noConversion"/>
  </si>
  <si>
    <t>快乐的游客</t>
    <phoneticPr fontId="2" type="noConversion"/>
  </si>
  <si>
    <t>完成5次交易</t>
    <phoneticPr fontId="2" type="noConversion"/>
  </si>
  <si>
    <t>第一桶金</t>
    <phoneticPr fontId="2" type="noConversion"/>
  </si>
  <si>
    <t>凯蒂主题舞台</t>
    <phoneticPr fontId="2" type="noConversion"/>
  </si>
  <si>
    <t>欣欣向荣</t>
    <phoneticPr fontId="2" type="noConversion"/>
  </si>
  <si>
    <t>好运常伴</t>
    <phoneticPr fontId="2" type="noConversion"/>
  </si>
  <si>
    <t>睿智的经营者</t>
    <phoneticPr fontId="2" type="noConversion"/>
  </si>
  <si>
    <t>辛勤地工作</t>
    <phoneticPr fontId="2" type="noConversion"/>
  </si>
  <si>
    <t>消费</t>
    <phoneticPr fontId="2" type="noConversion"/>
  </si>
  <si>
    <t>完成一次采购</t>
  </si>
  <si>
    <t>收获生产</t>
    <phoneticPr fontId="2" type="noConversion"/>
  </si>
  <si>
    <t>完成交易</t>
    <phoneticPr fontId="2" type="noConversion"/>
  </si>
  <si>
    <t>丰厚的收益</t>
    <phoneticPr fontId="2" type="noConversion"/>
  </si>
  <si>
    <t>乐于助人</t>
    <phoneticPr fontId="2" type="noConversion"/>
  </si>
  <si>
    <t>大功告成</t>
    <phoneticPr fontId="2" type="noConversion"/>
  </si>
  <si>
    <t>美乐蒂摩天轮</t>
    <phoneticPr fontId="2" type="noConversion"/>
  </si>
  <si>
    <t>亲密合建</t>
    <phoneticPr fontId="2" type="noConversion"/>
  </si>
  <si>
    <t>蒸蒸日上</t>
    <phoneticPr fontId="2" type="noConversion"/>
  </si>
  <si>
    <t>扩大你的乐园</t>
    <phoneticPr fontId="2" type="noConversion"/>
  </si>
  <si>
    <t>社区明星</t>
    <phoneticPr fontId="2" type="noConversion"/>
  </si>
  <si>
    <t>加入家族</t>
    <phoneticPr fontId="2" type="noConversion"/>
  </si>
  <si>
    <t>出色的经营者</t>
    <phoneticPr fontId="2" type="noConversion"/>
  </si>
  <si>
    <t>社会明星</t>
    <phoneticPr fontId="2" type="noConversion"/>
  </si>
  <si>
    <t>全国明星</t>
    <phoneticPr fontId="2" type="noConversion"/>
  </si>
  <si>
    <t>幼苗，生长！</t>
  </si>
  <si>
    <t>风云人物</t>
    <phoneticPr fontId="2" type="noConversion"/>
  </si>
  <si>
    <t>国际明星</t>
    <phoneticPr fontId="2" type="noConversion"/>
  </si>
  <si>
    <t>中华料理店</t>
    <phoneticPr fontId="2" type="noConversion"/>
  </si>
  <si>
    <t>烧烤店</t>
    <phoneticPr fontId="2" type="noConversion"/>
  </si>
  <si>
    <t>汉堡店</t>
    <phoneticPr fontId="2" type="noConversion"/>
  </si>
  <si>
    <t>凯蒂主题餐厅</t>
    <phoneticPr fontId="2" type="noConversion"/>
  </si>
  <si>
    <t>小草，生长！</t>
  </si>
  <si>
    <t>公主精品店</t>
  </si>
  <si>
    <t>乐园大亨</t>
    <phoneticPr fontId="2" type="noConversion"/>
  </si>
  <si>
    <t>配饰店</t>
    <phoneticPr fontId="2" type="noConversion"/>
  </si>
  <si>
    <t>小树，生长！</t>
  </si>
  <si>
    <t>超人气乐园</t>
    <phoneticPr fontId="2" type="noConversion"/>
  </si>
  <si>
    <t>奢侈品商店</t>
    <phoneticPr fontId="2" type="noConversion"/>
  </si>
  <si>
    <t>花蕾，生长！</t>
  </si>
  <si>
    <t>服装店</t>
    <phoneticPr fontId="2" type="noConversion"/>
  </si>
  <si>
    <t>绽放，生长！</t>
  </si>
  <si>
    <t>盛开，生长！</t>
  </si>
  <si>
    <t>繁花，生长！</t>
  </si>
  <si>
    <t>曦月，生长！</t>
  </si>
  <si>
    <t>星光，生长！</t>
  </si>
  <si>
    <t>双子星天文台</t>
    <phoneticPr fontId="2" type="noConversion"/>
  </si>
  <si>
    <t>任务类型
1、成长之路
2、经营生涯
3、生长培养
4、朋友的爱</t>
    <phoneticPr fontId="2" type="noConversion"/>
  </si>
  <si>
    <t>制作3瓶酸奶</t>
    <phoneticPr fontId="2" type="noConversion"/>
  </si>
  <si>
    <t>人类总是渴望飞翔，建造凯蒂飞艇让游客体验飞翔的感觉吧</t>
    <phoneticPr fontId="2" type="noConversion"/>
  </si>
  <si>
    <t>采购4瓶牛奶</t>
    <phoneticPr fontId="2" type="noConversion"/>
  </si>
  <si>
    <t>制作2个奶酪</t>
    <phoneticPr fontId="2" type="noConversion"/>
  </si>
  <si>
    <t>制作2个甜奶油</t>
    <phoneticPr fontId="2" type="noConversion"/>
  </si>
  <si>
    <t>采购4包糖</t>
    <phoneticPr fontId="2" type="noConversion"/>
  </si>
  <si>
    <t>凯蒂庄园</t>
    <phoneticPr fontId="2" type="noConversion"/>
  </si>
  <si>
    <t>建造一座庄园，用于种植生产水果</t>
    <phoneticPr fontId="2" type="noConversion"/>
  </si>
  <si>
    <t>完成3个订单</t>
    <phoneticPr fontId="2" type="noConversion"/>
  </si>
  <si>
    <t>完成10个订单</t>
    <phoneticPr fontId="2" type="noConversion"/>
  </si>
  <si>
    <t>奇奇拉拉礼品屋的店员需要帮助，完成3个订单吧</t>
    <phoneticPr fontId="2" type="noConversion"/>
  </si>
  <si>
    <t>奇奇拉拉礼品屋的店员需要帮助，完成1次订单吧</t>
    <phoneticPr fontId="2" type="noConversion"/>
  </si>
  <si>
    <t>99_10</t>
    <phoneticPr fontId="2" type="noConversion"/>
  </si>
  <si>
    <t>访问5个小伙伴的乐园</t>
    <phoneticPr fontId="2" type="noConversion"/>
  </si>
  <si>
    <t>制作3个慕斯</t>
    <phoneticPr fontId="2" type="noConversion"/>
  </si>
  <si>
    <t>110_10</t>
    <phoneticPr fontId="2" type="noConversion"/>
  </si>
  <si>
    <t>采购并收获10个商品</t>
    <phoneticPr fontId="2" type="noConversion"/>
  </si>
  <si>
    <t>105_10</t>
    <phoneticPr fontId="2" type="noConversion"/>
  </si>
  <si>
    <t>在合建功能中，建造一个巧克力喷泉，并在激活后从仓库中
放置到乐园中，来提升你的人气值吧。</t>
    <phoneticPr fontId="2" type="noConversion"/>
  </si>
  <si>
    <t>烘焙屋</t>
    <phoneticPr fontId="2" type="noConversion"/>
  </si>
  <si>
    <t>美乐蒂旋转木马</t>
    <phoneticPr fontId="2" type="noConversion"/>
  </si>
  <si>
    <t>凯蒂自行车出租屋</t>
    <phoneticPr fontId="2" type="noConversion"/>
  </si>
  <si>
    <t>大耳狗咖啡屋</t>
    <phoneticPr fontId="2" type="noConversion"/>
  </si>
  <si>
    <t>蜜糖邦尼烘焙屋</t>
    <phoneticPr fontId="2" type="noConversion"/>
  </si>
  <si>
    <t>大耳狗咖啡杯</t>
  </si>
  <si>
    <t>10010021_1</t>
  </si>
  <si>
    <t>美乐蒂主题餐厅</t>
  </si>
  <si>
    <t>10010016_1</t>
  </si>
  <si>
    <t>飞椅</t>
  </si>
  <si>
    <t>10010142_1</t>
  </si>
  <si>
    <t>凯蒂摩天轮</t>
  </si>
  <si>
    <t>10010152_1</t>
  </si>
  <si>
    <t>贝克鸭迷宫</t>
  </si>
  <si>
    <t>10010143_1</t>
  </si>
  <si>
    <t>帕恰狗大冒险</t>
  </si>
  <si>
    <t>10010144_1</t>
  </si>
  <si>
    <t>酷洛米惊悚屋</t>
  </si>
  <si>
    <t>10010020_1</t>
  </si>
  <si>
    <t>酷企鹅大太鼓</t>
  </si>
  <si>
    <t>10010147_1</t>
  </si>
  <si>
    <t>运动纪念品商店</t>
  </si>
  <si>
    <t>10010135_1</t>
  </si>
  <si>
    <t>花小兔跳舞机</t>
  </si>
  <si>
    <t>10010148_1</t>
  </si>
  <si>
    <t>酷企鹅跳楼机</t>
  </si>
  <si>
    <t>10010140_1</t>
  </si>
  <si>
    <t>海盗船</t>
  </si>
  <si>
    <t>10010137_1</t>
  </si>
  <si>
    <t>双子星旋转木马</t>
  </si>
  <si>
    <t>10010159_1</t>
  </si>
  <si>
    <t>大耳狗飓风飞椅</t>
  </si>
  <si>
    <t>10010022_1</t>
  </si>
  <si>
    <t>酷企鹅碰碰车</t>
  </si>
  <si>
    <t>10010019_1</t>
  </si>
  <si>
    <t>帕蒂和吉米投篮机</t>
  </si>
  <si>
    <t>10010136_1</t>
  </si>
  <si>
    <t>酷洛米幽灵古堡</t>
  </si>
  <si>
    <t>10010133_1</t>
  </si>
  <si>
    <t>美乐蒂照相屋</t>
  </si>
  <si>
    <t>10010123_1</t>
  </si>
  <si>
    <t>布丁狗咖啡杯</t>
  </si>
  <si>
    <t>10010141_1</t>
  </si>
  <si>
    <t>大眼蛙海洋剧场</t>
  </si>
  <si>
    <t>帕恰狗玩具店</t>
  </si>
  <si>
    <t>10010121_1</t>
  </si>
  <si>
    <t>美乐蒂主题舞台</t>
  </si>
  <si>
    <t>10010015_1</t>
  </si>
  <si>
    <t>帕恰狗运动场</t>
  </si>
  <si>
    <t>10010150_1</t>
  </si>
  <si>
    <t>淘气猴迷宫</t>
  </si>
  <si>
    <t>10010126_1</t>
  </si>
  <si>
    <t>淘气猴丛林探险</t>
  </si>
  <si>
    <t>酷洛米飞车</t>
  </si>
  <si>
    <t>10010160_1</t>
  </si>
  <si>
    <t>淘气猴马戏团</t>
  </si>
  <si>
    <t>休息亭</t>
  </si>
  <si>
    <t>10010125_1</t>
  </si>
  <si>
    <t>酷企鹅日式料理屋</t>
    <phoneticPr fontId="2" type="noConversion"/>
  </si>
  <si>
    <t>打开好友，我们向你推荐几个小伙伴，快去他们的乐园看看吧</t>
    <phoneticPr fontId="2" type="noConversion"/>
  </si>
  <si>
    <t>用现有的水，在饮品店制作3个冰块</t>
    <phoneticPr fontId="2" type="noConversion"/>
  </si>
  <si>
    <t>采购一批牛奶，然后在饮品店制作成酸奶</t>
    <phoneticPr fontId="2" type="noConversion"/>
  </si>
  <si>
    <t>用采购来的牛奶，然后在甜品店制作成奶酪</t>
    <phoneticPr fontId="2" type="noConversion"/>
  </si>
  <si>
    <t>用制作好的奶酪，在烘焙屋制作3个慕斯</t>
    <phoneticPr fontId="2" type="noConversion"/>
  </si>
  <si>
    <t>拥有5个好朋友</t>
    <phoneticPr fontId="2" type="noConversion"/>
  </si>
  <si>
    <t>你已经成为了一个出色的经营者了！挣到20万金币！</t>
    <phoneticPr fontId="2" type="noConversion"/>
  </si>
  <si>
    <t>90_200000</t>
    <phoneticPr fontId="2" type="noConversion"/>
  </si>
  <si>
    <t>蜜糖邦尼游艺中心</t>
    <phoneticPr fontId="2" type="noConversion"/>
  </si>
  <si>
    <t>凯蒂集市</t>
    <phoneticPr fontId="2" type="noConversion"/>
  </si>
  <si>
    <t>凯蒂家族中心</t>
    <phoneticPr fontId="2" type="noConversion"/>
  </si>
  <si>
    <t>双子星占卜屋</t>
    <phoneticPr fontId="2" type="noConversion"/>
  </si>
  <si>
    <t>10010054_1</t>
    <phoneticPr fontId="2" type="noConversion"/>
  </si>
  <si>
    <t>10010113_1</t>
  </si>
  <si>
    <t>10010112_1</t>
  </si>
  <si>
    <t>10010128_1</t>
  </si>
  <si>
    <t>10010129_1</t>
  </si>
  <si>
    <t>10010130_1</t>
  </si>
  <si>
    <t>10010131_1</t>
  </si>
  <si>
    <t>10010132_1</t>
  </si>
  <si>
    <t>10010146_1</t>
  </si>
  <si>
    <t>10010169_1</t>
  </si>
  <si>
    <t>10010170_1</t>
  </si>
  <si>
    <t>10010172_1</t>
  </si>
  <si>
    <t>10010173_1</t>
  </si>
  <si>
    <t>10010175_1</t>
  </si>
  <si>
    <t>10010177_1</t>
  </si>
  <si>
    <t>乐园人气值达到2000点</t>
    <phoneticPr fontId="2" type="noConversion"/>
  </si>
  <si>
    <t>乐园人气值达到3000点</t>
    <phoneticPr fontId="2" type="noConversion"/>
  </si>
  <si>
    <t>101_2000</t>
    <phoneticPr fontId="2" type="noConversion"/>
  </si>
  <si>
    <t>101_3000</t>
    <phoneticPr fontId="2" type="noConversion"/>
  </si>
  <si>
    <t>凯蒂喷泉</t>
    <phoneticPr fontId="2" type="noConversion"/>
  </si>
  <si>
    <t>丛林路标</t>
    <phoneticPr fontId="2" type="noConversion"/>
  </si>
  <si>
    <t>丛林售贩机</t>
    <phoneticPr fontId="2" type="noConversion"/>
  </si>
  <si>
    <t>建造一个丛林售贩机，来提升乐园的人气值</t>
    <phoneticPr fontId="2" type="noConversion"/>
  </si>
  <si>
    <t>建造一个丛林路标，来提升乐园的人气值</t>
    <phoneticPr fontId="2" type="noConversion"/>
  </si>
  <si>
    <t>建造一个凯蒂喷泉，来提升乐园的人气值</t>
    <phoneticPr fontId="2" type="noConversion"/>
  </si>
  <si>
    <t>酷洛米小木屋</t>
    <phoneticPr fontId="2" type="noConversion"/>
  </si>
  <si>
    <t>建造一个酷洛米小木屋，来提升乐园的人气值</t>
    <phoneticPr fontId="2" type="noConversion"/>
  </si>
  <si>
    <t>淘气猴热狗车</t>
    <phoneticPr fontId="2" type="noConversion"/>
  </si>
  <si>
    <t>建造一个淘气猴热狗车，来提升乐园的人气值</t>
    <phoneticPr fontId="2" type="noConversion"/>
  </si>
  <si>
    <t>大耳狗小木屋</t>
    <phoneticPr fontId="2" type="noConversion"/>
  </si>
  <si>
    <t>建造一个大耳狗小木屋，来提升乐园的人气值</t>
    <phoneticPr fontId="2" type="noConversion"/>
  </si>
  <si>
    <t>美乐蒂棉花糖车</t>
    <phoneticPr fontId="2" type="noConversion"/>
  </si>
  <si>
    <t>建造一个美乐蒂棉花糖车，来提升乐园的人气值</t>
    <phoneticPr fontId="2" type="noConversion"/>
  </si>
  <si>
    <t>双子星小木屋</t>
    <phoneticPr fontId="2" type="noConversion"/>
  </si>
  <si>
    <t>建造一个双子星小木屋，来提升乐园的人气值</t>
    <phoneticPr fontId="2" type="noConversion"/>
  </si>
  <si>
    <t>淘气猴温泉</t>
    <phoneticPr fontId="2" type="noConversion"/>
  </si>
  <si>
    <t>建造一个淘气猴温泉，来提升乐园的人气值</t>
    <phoneticPr fontId="2" type="noConversion"/>
  </si>
  <si>
    <t>美乐蒂小木屋</t>
    <phoneticPr fontId="2" type="noConversion"/>
  </si>
  <si>
    <t>建造一个美乐蒂小木屋，来提升乐园的人气值</t>
    <phoneticPr fontId="2" type="noConversion"/>
  </si>
  <si>
    <t>丛林营帐</t>
    <phoneticPr fontId="2" type="noConversion"/>
  </si>
  <si>
    <t>建造一个丛林营帐，来提升乐园的人气值</t>
    <phoneticPr fontId="2" type="noConversion"/>
  </si>
  <si>
    <t>美乐蒂喷泉</t>
    <phoneticPr fontId="2" type="noConversion"/>
  </si>
  <si>
    <t>建造一个美乐蒂喷泉，来提升乐园的人气值</t>
    <phoneticPr fontId="2" type="noConversion"/>
  </si>
  <si>
    <t>建造一个凯蒂小木屋，来提升乐园的人气值</t>
    <phoneticPr fontId="2" type="noConversion"/>
  </si>
  <si>
    <t>蜜糖气球</t>
    <phoneticPr fontId="2" type="noConversion"/>
  </si>
  <si>
    <t>建造一个蜜糖气球，来提升乐园的人气值</t>
    <phoneticPr fontId="2" type="noConversion"/>
  </si>
  <si>
    <t>跑来跑去真是累啊，越是有难度，越加感兴趣</t>
    <phoneticPr fontId="2" type="noConversion"/>
  </si>
  <si>
    <t>听说这个摩天轮更大更高呢，俯视的感觉真好</t>
    <phoneticPr fontId="2" type="noConversion"/>
  </si>
  <si>
    <t>够惊险，够刺激，够勇气~</t>
    <phoneticPr fontId="2" type="noConversion"/>
  </si>
  <si>
    <t>我的手都快举不起来了，举不起，举不起啦</t>
    <phoneticPr fontId="2" type="noConversion"/>
  </si>
  <si>
    <t>跳一小时消耗500卡路里，好像真的能减肥呢</t>
    <phoneticPr fontId="2" type="noConversion"/>
  </si>
  <si>
    <t>边转边看星星，对星座的认识越来越多了呢。</t>
    <phoneticPr fontId="2" type="noConversion"/>
  </si>
  <si>
    <t>我说，我的眼里只有你…亲爱的，喜欢我陪你一起玩吗？</t>
    <phoneticPr fontId="2" type="noConversion"/>
  </si>
  <si>
    <t>生命在于运动，给你一次锻炼的机会</t>
    <phoneticPr fontId="2" type="noConversion"/>
  </si>
  <si>
    <t>哈哈哈，飞车的感觉好过瘾啊，就是排队得等一会。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</si>
  <si>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askinfo_Title021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</si>
  <si>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askinfo_Title059</t>
    </r>
    <r>
      <rPr>
        <sz val="12"/>
        <color theme="1"/>
        <rFont val="宋体"/>
        <family val="2"/>
        <charset val="134"/>
        <scheme val="minor"/>
      </rPr>
      <t/>
    </r>
  </si>
  <si>
    <t>Taskinfo_Title060</t>
  </si>
  <si>
    <r>
      <t>T</t>
    </r>
    <r>
      <rPr>
        <sz val="11"/>
        <color theme="1"/>
        <rFont val="宋体"/>
        <family val="3"/>
        <charset val="134"/>
        <scheme val="minor"/>
      </rPr>
      <t>askinfo_Title061</t>
    </r>
    <r>
      <rPr>
        <sz val="12"/>
        <color theme="1"/>
        <rFont val="宋体"/>
        <family val="2"/>
        <charset val="134"/>
        <scheme val="minor"/>
      </rPr>
      <t/>
    </r>
  </si>
  <si>
    <t>Taskinfo_Title062</t>
  </si>
  <si>
    <r>
      <t>T</t>
    </r>
    <r>
      <rPr>
        <sz val="11"/>
        <color theme="1"/>
        <rFont val="宋体"/>
        <family val="3"/>
        <charset val="134"/>
        <scheme val="minor"/>
      </rPr>
      <t>askinfo_Title063</t>
    </r>
    <r>
      <rPr>
        <sz val="12"/>
        <color theme="1"/>
        <rFont val="宋体"/>
        <family val="2"/>
        <charset val="134"/>
        <scheme val="minor"/>
      </rPr>
      <t/>
    </r>
  </si>
  <si>
    <t>Taskinfo_Title064</t>
  </si>
  <si>
    <r>
      <t>T</t>
    </r>
    <r>
      <rPr>
        <sz val="11"/>
        <color theme="1"/>
        <rFont val="宋体"/>
        <family val="3"/>
        <charset val="134"/>
        <scheme val="minor"/>
      </rPr>
      <t>askinfo_Title067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</si>
  <si>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askinfo_Title071</t>
    </r>
    <r>
      <rPr>
        <sz val="12"/>
        <color theme="1"/>
        <rFont val="宋体"/>
        <family val="2"/>
        <charset val="134"/>
        <scheme val="minor"/>
      </rPr>
      <t/>
    </r>
  </si>
  <si>
    <t>Taskinfo_Title076</t>
  </si>
  <si>
    <r>
      <t>T</t>
    </r>
    <r>
      <rPr>
        <sz val="11"/>
        <color theme="1"/>
        <rFont val="宋体"/>
        <family val="3"/>
        <charset val="134"/>
        <scheme val="minor"/>
      </rPr>
      <t>askinfo_Title079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</si>
  <si>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askinfo_Title081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</si>
  <si>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askinfo_Title083</t>
    </r>
    <r>
      <rPr>
        <sz val="12"/>
        <color theme="1"/>
        <rFont val="宋体"/>
        <family val="2"/>
        <charset val="134"/>
        <scheme val="minor"/>
      </rPr>
      <t/>
    </r>
  </si>
  <si>
    <t>Taskinfo_Title084</t>
  </si>
  <si>
    <r>
      <t>T</t>
    </r>
    <r>
      <rPr>
        <sz val="11"/>
        <color theme="1"/>
        <rFont val="宋体"/>
        <family val="3"/>
        <charset val="134"/>
        <scheme val="minor"/>
      </rPr>
      <t>askinfo_Title087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</si>
  <si>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askinfo_Title089</t>
    </r>
    <r>
      <rPr>
        <sz val="12"/>
        <color theme="1"/>
        <rFont val="宋体"/>
        <family val="2"/>
        <charset val="134"/>
        <scheme val="minor"/>
      </rPr>
      <t/>
    </r>
  </si>
  <si>
    <t>Taskinfo_Title090</t>
  </si>
  <si>
    <r>
      <t>T</t>
    </r>
    <r>
      <rPr>
        <sz val="11"/>
        <color theme="1"/>
        <rFont val="宋体"/>
        <family val="3"/>
        <charset val="134"/>
        <scheme val="minor"/>
      </rPr>
      <t>askinfo_Title091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</si>
  <si>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askinfo_Title093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</si>
  <si>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askinfo_Title095</t>
    </r>
    <r>
      <rPr>
        <sz val="12"/>
        <color theme="1"/>
        <rFont val="宋体"/>
        <family val="2"/>
        <charset val="134"/>
        <scheme val="minor"/>
      </rPr>
      <t/>
    </r>
  </si>
  <si>
    <t>Taskinfo_Title098</t>
  </si>
  <si>
    <r>
      <t>T</t>
    </r>
    <r>
      <rPr>
        <sz val="11"/>
        <color theme="1"/>
        <rFont val="宋体"/>
        <family val="3"/>
        <charset val="134"/>
        <scheme val="minor"/>
      </rPr>
      <t>askinfo_Title099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</si>
  <si>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askinfo_Title101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</si>
  <si>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askinfo_Title103</t>
    </r>
    <r>
      <rPr>
        <sz val="12"/>
        <color theme="1"/>
        <rFont val="宋体"/>
        <family val="2"/>
        <charset val="134"/>
        <scheme val="minor"/>
      </rPr>
      <t/>
    </r>
  </si>
  <si>
    <t>Taskinfo_Title110</t>
  </si>
  <si>
    <r>
      <t>T</t>
    </r>
    <r>
      <rPr>
        <sz val="11"/>
        <color theme="1"/>
        <rFont val="宋体"/>
        <family val="3"/>
        <charset val="134"/>
        <scheme val="minor"/>
      </rPr>
      <t>askinfo_Title111</t>
    </r>
    <r>
      <rPr>
        <sz val="12"/>
        <color theme="1"/>
        <rFont val="宋体"/>
        <family val="2"/>
        <charset val="134"/>
        <scheme val="minor"/>
      </rPr>
      <t/>
    </r>
  </si>
  <si>
    <t>Taskinfo_Title112</t>
  </si>
  <si>
    <r>
      <t>T</t>
    </r>
    <r>
      <rPr>
        <sz val="11"/>
        <color theme="1"/>
        <rFont val="宋体"/>
        <family val="3"/>
        <charset val="134"/>
        <scheme val="minor"/>
      </rPr>
      <t>askinfo_Title113</t>
    </r>
    <r>
      <rPr>
        <sz val="12"/>
        <color theme="1"/>
        <rFont val="宋体"/>
        <family val="2"/>
        <charset val="134"/>
        <scheme val="minor"/>
      </rPr>
      <t/>
    </r>
  </si>
  <si>
    <t>Taskinfo_Title114</t>
  </si>
  <si>
    <r>
      <t>T</t>
    </r>
    <r>
      <rPr>
        <sz val="11"/>
        <color theme="1"/>
        <rFont val="宋体"/>
        <family val="3"/>
        <charset val="134"/>
        <scheme val="minor"/>
      </rPr>
      <t>askinfo_Title115</t>
    </r>
    <r>
      <rPr>
        <sz val="12"/>
        <color theme="1"/>
        <rFont val="宋体"/>
        <family val="2"/>
        <charset val="134"/>
        <scheme val="minor"/>
      </rPr>
      <t/>
    </r>
  </si>
  <si>
    <t>Taskinfo_Title116</t>
  </si>
  <si>
    <r>
      <t>T</t>
    </r>
    <r>
      <rPr>
        <sz val="11"/>
        <color theme="1"/>
        <rFont val="宋体"/>
        <family val="3"/>
        <charset val="134"/>
        <scheme val="minor"/>
      </rPr>
      <t>askinfo_Title117</t>
    </r>
    <r>
      <rPr>
        <sz val="12"/>
        <color theme="1"/>
        <rFont val="宋体"/>
        <family val="2"/>
        <charset val="134"/>
        <scheme val="minor"/>
      </rPr>
      <t/>
    </r>
  </si>
  <si>
    <t>Taskinfo_Title118</t>
  </si>
  <si>
    <r>
      <t>T</t>
    </r>
    <r>
      <rPr>
        <sz val="11"/>
        <color theme="1"/>
        <rFont val="宋体"/>
        <family val="3"/>
        <charset val="134"/>
        <scheme val="minor"/>
      </rPr>
      <t>askinfo_Title119</t>
    </r>
    <r>
      <rPr>
        <sz val="12"/>
        <color theme="1"/>
        <rFont val="宋体"/>
        <family val="2"/>
        <charset val="134"/>
        <scheme val="minor"/>
      </rPr>
      <t/>
    </r>
  </si>
  <si>
    <t>Taskinfo_Title120</t>
  </si>
  <si>
    <r>
      <t>T</t>
    </r>
    <r>
      <rPr>
        <sz val="11"/>
        <color theme="1"/>
        <rFont val="宋体"/>
        <family val="3"/>
        <charset val="134"/>
        <scheme val="minor"/>
      </rPr>
      <t>askinfo_Title121</t>
    </r>
    <r>
      <rPr>
        <sz val="12"/>
        <color theme="1"/>
        <rFont val="宋体"/>
        <family val="2"/>
        <charset val="134"/>
        <scheme val="minor"/>
      </rPr>
      <t/>
    </r>
  </si>
  <si>
    <t>Taskinfo_Title122</t>
  </si>
  <si>
    <r>
      <t>T</t>
    </r>
    <r>
      <rPr>
        <sz val="11"/>
        <color theme="1"/>
        <rFont val="宋体"/>
        <family val="3"/>
        <charset val="134"/>
        <scheme val="minor"/>
      </rPr>
      <t>askinfo_Title123</t>
    </r>
    <r>
      <rPr>
        <sz val="12"/>
        <color theme="1"/>
        <rFont val="宋体"/>
        <family val="2"/>
        <charset val="134"/>
        <scheme val="minor"/>
      </rPr>
      <t/>
    </r>
  </si>
  <si>
    <t>Taskinfo_Title124</t>
  </si>
  <si>
    <r>
      <t>T</t>
    </r>
    <r>
      <rPr>
        <sz val="11"/>
        <color theme="1"/>
        <rFont val="宋体"/>
        <family val="3"/>
        <charset val="134"/>
        <scheme val="minor"/>
      </rPr>
      <t>askinfo_Title125</t>
    </r>
    <r>
      <rPr>
        <sz val="12"/>
        <color theme="1"/>
        <rFont val="宋体"/>
        <family val="2"/>
        <charset val="134"/>
        <scheme val="minor"/>
      </rPr>
      <t/>
    </r>
  </si>
  <si>
    <t>Taskinfo_Title126</t>
  </si>
  <si>
    <r>
      <t>T</t>
    </r>
    <r>
      <rPr>
        <sz val="11"/>
        <color theme="1"/>
        <rFont val="宋体"/>
        <family val="3"/>
        <charset val="134"/>
        <scheme val="minor"/>
      </rPr>
      <t>askinfo_Title127</t>
    </r>
    <r>
      <rPr>
        <sz val="12"/>
        <color theme="1"/>
        <rFont val="宋体"/>
        <family val="2"/>
        <charset val="134"/>
        <scheme val="minor"/>
      </rPr>
      <t/>
    </r>
  </si>
  <si>
    <t>Taskinfo_Title128</t>
  </si>
  <si>
    <r>
      <t>T</t>
    </r>
    <r>
      <rPr>
        <sz val="11"/>
        <color theme="1"/>
        <rFont val="宋体"/>
        <family val="3"/>
        <charset val="134"/>
        <scheme val="minor"/>
      </rPr>
      <t>askinfo_Title129</t>
    </r>
    <r>
      <rPr>
        <sz val="12"/>
        <color theme="1"/>
        <rFont val="宋体"/>
        <family val="2"/>
        <charset val="134"/>
        <scheme val="minor"/>
      </rPr>
      <t/>
    </r>
  </si>
  <si>
    <t>Taskinfo_Title130</t>
  </si>
  <si>
    <r>
      <t>T</t>
    </r>
    <r>
      <rPr>
        <sz val="11"/>
        <color theme="1"/>
        <rFont val="宋体"/>
        <family val="3"/>
        <charset val="134"/>
        <scheme val="minor"/>
      </rPr>
      <t>askinfo_Title131</t>
    </r>
    <r>
      <rPr>
        <sz val="12"/>
        <color theme="1"/>
        <rFont val="宋体"/>
        <family val="2"/>
        <charset val="134"/>
        <scheme val="minor"/>
      </rPr>
      <t/>
    </r>
  </si>
  <si>
    <t>Taskinfo_Title132</t>
  </si>
  <si>
    <r>
      <t>T</t>
    </r>
    <r>
      <rPr>
        <sz val="11"/>
        <color theme="1"/>
        <rFont val="宋体"/>
        <family val="3"/>
        <charset val="134"/>
        <scheme val="minor"/>
      </rPr>
      <t>askinfo_Title133</t>
    </r>
    <r>
      <rPr>
        <sz val="12"/>
        <color theme="1"/>
        <rFont val="宋体"/>
        <family val="2"/>
        <charset val="134"/>
        <scheme val="minor"/>
      </rPr>
      <t/>
    </r>
  </si>
  <si>
    <t>Taskinfo_Title134</t>
  </si>
  <si>
    <r>
      <t>T</t>
    </r>
    <r>
      <rPr>
        <sz val="11"/>
        <color theme="1"/>
        <rFont val="宋体"/>
        <family val="3"/>
        <charset val="134"/>
        <scheme val="minor"/>
      </rPr>
      <t>askinfo_Title135</t>
    </r>
    <r>
      <rPr>
        <sz val="12"/>
        <color theme="1"/>
        <rFont val="宋体"/>
        <family val="2"/>
        <charset val="134"/>
        <scheme val="minor"/>
      </rPr>
      <t/>
    </r>
  </si>
  <si>
    <t>Taskinfo_Title136</t>
  </si>
  <si>
    <r>
      <t>T</t>
    </r>
    <r>
      <rPr>
        <sz val="11"/>
        <color theme="1"/>
        <rFont val="宋体"/>
        <family val="3"/>
        <charset val="134"/>
        <scheme val="minor"/>
      </rPr>
      <t>askinfo_TXT021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</si>
  <si>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askinfo_TXT059</t>
    </r>
    <r>
      <rPr>
        <sz val="12"/>
        <color theme="1"/>
        <rFont val="宋体"/>
        <family val="2"/>
        <charset val="134"/>
        <scheme val="minor"/>
      </rPr>
      <t/>
    </r>
  </si>
  <si>
    <t>Taskinfo_TXT060</t>
  </si>
  <si>
    <r>
      <t>T</t>
    </r>
    <r>
      <rPr>
        <sz val="11"/>
        <color theme="1"/>
        <rFont val="宋体"/>
        <family val="3"/>
        <charset val="134"/>
        <scheme val="minor"/>
      </rPr>
      <t>askinfo_TXT061</t>
    </r>
    <r>
      <rPr>
        <sz val="12"/>
        <color theme="1"/>
        <rFont val="宋体"/>
        <family val="2"/>
        <charset val="134"/>
        <scheme val="minor"/>
      </rPr>
      <t/>
    </r>
  </si>
  <si>
    <t>Taskinfo_TXT062</t>
  </si>
  <si>
    <r>
      <t>T</t>
    </r>
    <r>
      <rPr>
        <sz val="11"/>
        <color theme="1"/>
        <rFont val="宋体"/>
        <family val="3"/>
        <charset val="134"/>
        <scheme val="minor"/>
      </rPr>
      <t>askinfo_TXT063</t>
    </r>
    <r>
      <rPr>
        <sz val="12"/>
        <color theme="1"/>
        <rFont val="宋体"/>
        <family val="2"/>
        <charset val="134"/>
        <scheme val="minor"/>
      </rPr>
      <t/>
    </r>
  </si>
  <si>
    <t>Taskinfo_TXT064</t>
  </si>
  <si>
    <r>
      <t>T</t>
    </r>
    <r>
      <rPr>
        <sz val="11"/>
        <color theme="1"/>
        <rFont val="宋体"/>
        <family val="3"/>
        <charset val="134"/>
        <scheme val="minor"/>
      </rPr>
      <t>askinfo_TXT067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</si>
  <si>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askinfo_TXT071</t>
    </r>
    <r>
      <rPr>
        <sz val="12"/>
        <color theme="1"/>
        <rFont val="宋体"/>
        <family val="2"/>
        <charset val="134"/>
        <scheme val="minor"/>
      </rPr>
      <t/>
    </r>
  </si>
  <si>
    <t>Taskinfo_TXT076</t>
  </si>
  <si>
    <r>
      <t>T</t>
    </r>
    <r>
      <rPr>
        <sz val="11"/>
        <color theme="1"/>
        <rFont val="宋体"/>
        <family val="3"/>
        <charset val="134"/>
        <scheme val="minor"/>
      </rPr>
      <t>askinfo_TXT079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</si>
  <si>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askinfo_TXT081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</si>
  <si>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askinfo_TXT083</t>
    </r>
    <r>
      <rPr>
        <sz val="12"/>
        <color theme="1"/>
        <rFont val="宋体"/>
        <family val="2"/>
        <charset val="134"/>
        <scheme val="minor"/>
      </rPr>
      <t/>
    </r>
  </si>
  <si>
    <t>Taskinfo_TXT084</t>
  </si>
  <si>
    <r>
      <t>T</t>
    </r>
    <r>
      <rPr>
        <sz val="11"/>
        <color theme="1"/>
        <rFont val="宋体"/>
        <family val="3"/>
        <charset val="134"/>
        <scheme val="minor"/>
      </rPr>
      <t>askinfo_TXT087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</si>
  <si>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askinfo_TXT089</t>
    </r>
    <r>
      <rPr>
        <sz val="12"/>
        <color theme="1"/>
        <rFont val="宋体"/>
        <family val="2"/>
        <charset val="134"/>
        <scheme val="minor"/>
      </rPr>
      <t/>
    </r>
  </si>
  <si>
    <t>Taskinfo_TXT090</t>
  </si>
  <si>
    <r>
      <t>T</t>
    </r>
    <r>
      <rPr>
        <sz val="11"/>
        <color theme="1"/>
        <rFont val="宋体"/>
        <family val="3"/>
        <charset val="134"/>
        <scheme val="minor"/>
      </rPr>
      <t>askinfo_TXT091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</si>
  <si>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askinfo_TXT093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</si>
  <si>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askinfo_TXT095</t>
    </r>
    <r>
      <rPr>
        <sz val="12"/>
        <color theme="1"/>
        <rFont val="宋体"/>
        <family val="2"/>
        <charset val="134"/>
        <scheme val="minor"/>
      </rPr>
      <t/>
    </r>
  </si>
  <si>
    <t>Taskinfo_TXT098</t>
  </si>
  <si>
    <r>
      <t>T</t>
    </r>
    <r>
      <rPr>
        <sz val="11"/>
        <color theme="1"/>
        <rFont val="宋体"/>
        <family val="3"/>
        <charset val="134"/>
        <scheme val="minor"/>
      </rPr>
      <t>askinfo_TXT099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</si>
  <si>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askinfo_TXT101</t>
    </r>
    <r>
      <rPr>
        <sz val="12"/>
        <color theme="1"/>
        <rFont val="宋体"/>
        <family val="2"/>
        <charset val="134"/>
        <scheme val="minor"/>
      </rPr>
      <t/>
    </r>
  </si>
  <si>
    <r>
      <t>T</t>
    </r>
    <r>
      <rPr>
        <sz val="11"/>
        <color theme="1"/>
        <rFont val="宋体"/>
        <family val="3"/>
        <charset val="134"/>
        <scheme val="minor"/>
      </rPr>
      <t>askinfo_TXT103</t>
    </r>
    <r>
      <rPr>
        <sz val="12"/>
        <color theme="1"/>
        <rFont val="宋体"/>
        <family val="2"/>
        <charset val="134"/>
        <scheme val="minor"/>
      </rPr>
      <t/>
    </r>
  </si>
  <si>
    <t>Taskinfo_TXT110</t>
  </si>
  <si>
    <r>
      <t>T</t>
    </r>
    <r>
      <rPr>
        <sz val="11"/>
        <color theme="1"/>
        <rFont val="宋体"/>
        <family val="3"/>
        <charset val="134"/>
        <scheme val="minor"/>
      </rPr>
      <t>askinfo_TXT111</t>
    </r>
    <r>
      <rPr>
        <sz val="12"/>
        <color theme="1"/>
        <rFont val="宋体"/>
        <family val="2"/>
        <charset val="134"/>
        <scheme val="minor"/>
      </rPr>
      <t/>
    </r>
  </si>
  <si>
    <t>Taskinfo_TXT112</t>
  </si>
  <si>
    <r>
      <t>T</t>
    </r>
    <r>
      <rPr>
        <sz val="11"/>
        <color theme="1"/>
        <rFont val="宋体"/>
        <family val="3"/>
        <charset val="134"/>
        <scheme val="minor"/>
      </rPr>
      <t>askinfo_TXT113</t>
    </r>
    <r>
      <rPr>
        <sz val="12"/>
        <color theme="1"/>
        <rFont val="宋体"/>
        <family val="2"/>
        <charset val="134"/>
        <scheme val="minor"/>
      </rPr>
      <t/>
    </r>
  </si>
  <si>
    <t>Taskinfo_TXT114</t>
  </si>
  <si>
    <r>
      <t>T</t>
    </r>
    <r>
      <rPr>
        <sz val="11"/>
        <color theme="1"/>
        <rFont val="宋体"/>
        <family val="3"/>
        <charset val="134"/>
        <scheme val="minor"/>
      </rPr>
      <t>askinfo_TXT115</t>
    </r>
    <r>
      <rPr>
        <sz val="12"/>
        <color theme="1"/>
        <rFont val="宋体"/>
        <family val="2"/>
        <charset val="134"/>
        <scheme val="minor"/>
      </rPr>
      <t/>
    </r>
  </si>
  <si>
    <t>Taskinfo_TXT116</t>
  </si>
  <si>
    <r>
      <t>T</t>
    </r>
    <r>
      <rPr>
        <sz val="11"/>
        <color theme="1"/>
        <rFont val="宋体"/>
        <family val="3"/>
        <charset val="134"/>
        <scheme val="minor"/>
      </rPr>
      <t>askinfo_TXT117</t>
    </r>
    <r>
      <rPr>
        <sz val="12"/>
        <color theme="1"/>
        <rFont val="宋体"/>
        <family val="2"/>
        <charset val="134"/>
        <scheme val="minor"/>
      </rPr>
      <t/>
    </r>
  </si>
  <si>
    <t>Taskinfo_TXT118</t>
  </si>
  <si>
    <r>
      <t>T</t>
    </r>
    <r>
      <rPr>
        <sz val="11"/>
        <color theme="1"/>
        <rFont val="宋体"/>
        <family val="3"/>
        <charset val="134"/>
        <scheme val="minor"/>
      </rPr>
      <t>askinfo_TXT119</t>
    </r>
    <r>
      <rPr>
        <sz val="12"/>
        <color theme="1"/>
        <rFont val="宋体"/>
        <family val="2"/>
        <charset val="134"/>
        <scheme val="minor"/>
      </rPr>
      <t/>
    </r>
  </si>
  <si>
    <t>Taskinfo_TXT120</t>
  </si>
  <si>
    <r>
      <t>T</t>
    </r>
    <r>
      <rPr>
        <sz val="11"/>
        <color theme="1"/>
        <rFont val="宋体"/>
        <family val="3"/>
        <charset val="134"/>
        <scheme val="minor"/>
      </rPr>
      <t>askinfo_TXT121</t>
    </r>
    <r>
      <rPr>
        <sz val="12"/>
        <color theme="1"/>
        <rFont val="宋体"/>
        <family val="2"/>
        <charset val="134"/>
        <scheme val="minor"/>
      </rPr>
      <t/>
    </r>
  </si>
  <si>
    <t>Taskinfo_TXT122</t>
  </si>
  <si>
    <r>
      <t>T</t>
    </r>
    <r>
      <rPr>
        <sz val="11"/>
        <color theme="1"/>
        <rFont val="宋体"/>
        <family val="3"/>
        <charset val="134"/>
        <scheme val="minor"/>
      </rPr>
      <t>askinfo_TXT123</t>
    </r>
    <r>
      <rPr>
        <sz val="12"/>
        <color theme="1"/>
        <rFont val="宋体"/>
        <family val="2"/>
        <charset val="134"/>
        <scheme val="minor"/>
      </rPr>
      <t/>
    </r>
  </si>
  <si>
    <t>Taskinfo_TXT124</t>
  </si>
  <si>
    <r>
      <t>T</t>
    </r>
    <r>
      <rPr>
        <sz val="11"/>
        <color theme="1"/>
        <rFont val="宋体"/>
        <family val="3"/>
        <charset val="134"/>
        <scheme val="minor"/>
      </rPr>
      <t>askinfo_TXT125</t>
    </r>
    <r>
      <rPr>
        <sz val="12"/>
        <color theme="1"/>
        <rFont val="宋体"/>
        <family val="2"/>
        <charset val="134"/>
        <scheme val="minor"/>
      </rPr>
      <t/>
    </r>
  </si>
  <si>
    <t>Taskinfo_TXT126</t>
  </si>
  <si>
    <r>
      <t>T</t>
    </r>
    <r>
      <rPr>
        <sz val="11"/>
        <color theme="1"/>
        <rFont val="宋体"/>
        <family val="3"/>
        <charset val="134"/>
        <scheme val="minor"/>
      </rPr>
      <t>askinfo_TXT127</t>
    </r>
    <r>
      <rPr>
        <sz val="12"/>
        <color theme="1"/>
        <rFont val="宋体"/>
        <family val="2"/>
        <charset val="134"/>
        <scheme val="minor"/>
      </rPr>
      <t/>
    </r>
  </si>
  <si>
    <t>Taskinfo_TXT128</t>
  </si>
  <si>
    <r>
      <t>T</t>
    </r>
    <r>
      <rPr>
        <sz val="11"/>
        <color theme="1"/>
        <rFont val="宋体"/>
        <family val="3"/>
        <charset val="134"/>
        <scheme val="minor"/>
      </rPr>
      <t>askinfo_TXT129</t>
    </r>
    <r>
      <rPr>
        <sz val="12"/>
        <color theme="1"/>
        <rFont val="宋体"/>
        <family val="2"/>
        <charset val="134"/>
        <scheme val="minor"/>
      </rPr>
      <t/>
    </r>
  </si>
  <si>
    <t>Taskinfo_TXT130</t>
  </si>
  <si>
    <r>
      <t>T</t>
    </r>
    <r>
      <rPr>
        <sz val="11"/>
        <color theme="1"/>
        <rFont val="宋体"/>
        <family val="3"/>
        <charset val="134"/>
        <scheme val="minor"/>
      </rPr>
      <t>askinfo_TXT131</t>
    </r>
    <r>
      <rPr>
        <sz val="12"/>
        <color theme="1"/>
        <rFont val="宋体"/>
        <family val="2"/>
        <charset val="134"/>
        <scheme val="minor"/>
      </rPr>
      <t/>
    </r>
  </si>
  <si>
    <t>Taskinfo_TXT132</t>
  </si>
  <si>
    <r>
      <t>T</t>
    </r>
    <r>
      <rPr>
        <sz val="11"/>
        <color theme="1"/>
        <rFont val="宋体"/>
        <family val="3"/>
        <charset val="134"/>
        <scheme val="minor"/>
      </rPr>
      <t>askinfo_TXT133</t>
    </r>
    <r>
      <rPr>
        <sz val="12"/>
        <color theme="1"/>
        <rFont val="宋体"/>
        <family val="2"/>
        <charset val="134"/>
        <scheme val="minor"/>
      </rPr>
      <t/>
    </r>
  </si>
  <si>
    <t>Taskinfo_TXT134</t>
  </si>
  <si>
    <r>
      <t>T</t>
    </r>
    <r>
      <rPr>
        <sz val="11"/>
        <color theme="1"/>
        <rFont val="宋体"/>
        <family val="3"/>
        <charset val="134"/>
        <scheme val="minor"/>
      </rPr>
      <t>askinfo_TXT135</t>
    </r>
    <r>
      <rPr>
        <sz val="12"/>
        <color theme="1"/>
        <rFont val="宋体"/>
        <family val="2"/>
        <charset val="134"/>
        <scheme val="minor"/>
      </rPr>
      <t/>
    </r>
  </si>
  <si>
    <t>Taskinfo_TXT136</t>
  </si>
  <si>
    <t>奇奇拉拉礼品屋的店员需要帮助，
完成10个订单吧(请在同一天完成)</t>
    <phoneticPr fontId="2" type="noConversion"/>
  </si>
  <si>
    <t>牛奶是我们常喝的营养饮品，也是制作甜品
的必要材料，去采购一批吧</t>
    <phoneticPr fontId="2" type="noConversion"/>
  </si>
  <si>
    <t>都喜欢吃甜品吧？糖是制作甜品必不可少的
材料，去采购一批吧</t>
    <phoneticPr fontId="2" type="noConversion"/>
  </si>
  <si>
    <t>庄园里的橙子不仅好吃，还可以当原料加工
成更美味的饮品或美食哦</t>
    <phoneticPr fontId="2" type="noConversion"/>
  </si>
  <si>
    <t>1003</t>
    <phoneticPr fontId="2" type="noConversion"/>
  </si>
  <si>
    <t>113_3_2001</t>
    <phoneticPr fontId="2" type="noConversion"/>
  </si>
  <si>
    <t>113_4_2003</t>
    <phoneticPr fontId="2" type="noConversion"/>
  </si>
  <si>
    <t>113_4_2005</t>
    <phoneticPr fontId="2" type="noConversion"/>
  </si>
  <si>
    <t>115_8_2007</t>
    <phoneticPr fontId="2" type="noConversion"/>
  </si>
  <si>
    <t>114_3_2002</t>
    <phoneticPr fontId="2" type="noConversion"/>
  </si>
  <si>
    <t>114_3_2004</t>
    <phoneticPr fontId="2" type="noConversion"/>
  </si>
  <si>
    <t>114_2_2009</t>
    <phoneticPr fontId="2" type="noConversion"/>
  </si>
  <si>
    <t>114_2_2006</t>
    <phoneticPr fontId="2" type="noConversion"/>
  </si>
  <si>
    <t>114_3_2011</t>
    <phoneticPr fontId="2" type="noConversion"/>
  </si>
  <si>
    <t>采购5个鸡蛋</t>
    <phoneticPr fontId="2" type="noConversion"/>
  </si>
  <si>
    <t>马上就要学做蛋糕了，先采购点鸡蛋吧</t>
    <phoneticPr fontId="2" type="noConversion"/>
  </si>
  <si>
    <t>采购6包面粉</t>
    <phoneticPr fontId="2" type="noConversion"/>
  </si>
  <si>
    <t>做蛋糕和面包，怎么可以缺少面粉呢</t>
    <phoneticPr fontId="2" type="noConversion"/>
  </si>
  <si>
    <t>采购6个可可粉</t>
    <phoneticPr fontId="2" type="noConversion"/>
  </si>
  <si>
    <t>很多美味的甜品都需要用到可可粉</t>
    <phoneticPr fontId="2" type="noConversion"/>
  </si>
  <si>
    <t>113_5_2010</t>
    <phoneticPr fontId="2" type="noConversion"/>
  </si>
  <si>
    <t>113_6_2014</t>
    <phoneticPr fontId="2" type="noConversion"/>
  </si>
  <si>
    <t>113_6_2018</t>
    <phoneticPr fontId="2" type="noConversion"/>
  </si>
  <si>
    <t>113_6_2023</t>
    <phoneticPr fontId="2" type="noConversion"/>
  </si>
  <si>
    <t>采购6匹丝绸</t>
    <phoneticPr fontId="2" type="noConversion"/>
  </si>
  <si>
    <t>丝绸是高档纺织面料，主要用于制作饰品或
服装</t>
    <phoneticPr fontId="2" type="noConversion"/>
  </si>
  <si>
    <t>采购10块猪肉</t>
    <phoneticPr fontId="2" type="noConversion"/>
  </si>
  <si>
    <t>采购10块牛肉</t>
    <phoneticPr fontId="2" type="noConversion"/>
  </si>
  <si>
    <t>采购10块毛绒</t>
    <phoneticPr fontId="2" type="noConversion"/>
  </si>
  <si>
    <t>很多料理都离不开猪肉，赶快采购一批吧</t>
    <phoneticPr fontId="2" type="noConversion"/>
  </si>
  <si>
    <t>牛肉水饺、丁骨牛排都是我最爱吃的</t>
    <phoneticPr fontId="2" type="noConversion"/>
  </si>
  <si>
    <t>即将迎来玩具店营业，先备点制作原材料吧</t>
    <phoneticPr fontId="2" type="noConversion"/>
  </si>
  <si>
    <t>113_10_2036</t>
    <phoneticPr fontId="2" type="noConversion"/>
  </si>
  <si>
    <t>113_10_2032</t>
    <phoneticPr fontId="2" type="noConversion"/>
  </si>
  <si>
    <t>113_10_2027</t>
    <phoneticPr fontId="2" type="noConversion"/>
  </si>
  <si>
    <t>收获8个橙子</t>
    <phoneticPr fontId="2" type="noConversion"/>
  </si>
  <si>
    <t>收获8个草莓</t>
    <phoneticPr fontId="2" type="noConversion"/>
  </si>
  <si>
    <t>收获8个香蕉</t>
    <phoneticPr fontId="2" type="noConversion"/>
  </si>
  <si>
    <t>收获8个苹果</t>
    <phoneticPr fontId="2" type="noConversion"/>
  </si>
  <si>
    <t>收获生产1</t>
    <phoneticPr fontId="2" type="noConversion"/>
  </si>
  <si>
    <t>收获生产2</t>
    <phoneticPr fontId="2" type="noConversion"/>
  </si>
  <si>
    <t>收获生产3</t>
  </si>
  <si>
    <t>收获生产4</t>
  </si>
  <si>
    <t>收获生产5</t>
  </si>
  <si>
    <t>从商店收获50个生产好的商品</t>
    <phoneticPr fontId="2" type="noConversion"/>
  </si>
  <si>
    <t>从商店收获100个生产好的商品</t>
    <phoneticPr fontId="2" type="noConversion"/>
  </si>
  <si>
    <t>从商店收获200个生产好的商品</t>
    <phoneticPr fontId="2" type="noConversion"/>
  </si>
  <si>
    <t>从商店收获500个生产好的商品</t>
    <phoneticPr fontId="2" type="noConversion"/>
  </si>
  <si>
    <t>收获生产6</t>
  </si>
  <si>
    <t>从商店收获1000个生产好的商品</t>
    <phoneticPr fontId="2" type="noConversion"/>
  </si>
  <si>
    <t>106_50</t>
    <phoneticPr fontId="2" type="noConversion"/>
  </si>
  <si>
    <t>106_100</t>
    <phoneticPr fontId="2" type="noConversion"/>
  </si>
  <si>
    <t>106_200</t>
    <phoneticPr fontId="2" type="noConversion"/>
  </si>
  <si>
    <t>106_500</t>
    <phoneticPr fontId="2" type="noConversion"/>
  </si>
  <si>
    <t>106_1000</t>
    <phoneticPr fontId="2" type="noConversion"/>
  </si>
  <si>
    <t>采购10匹布</t>
    <phoneticPr fontId="2" type="noConversion"/>
  </si>
  <si>
    <t>采购10件鸡肉</t>
    <phoneticPr fontId="2" type="noConversion"/>
  </si>
  <si>
    <t>113_10_2041</t>
    <phoneticPr fontId="2" type="noConversion"/>
  </si>
  <si>
    <t>113_10_2048</t>
    <phoneticPr fontId="2" type="noConversion"/>
  </si>
  <si>
    <t>113_10_2052</t>
    <phoneticPr fontId="2" type="noConversion"/>
  </si>
  <si>
    <t>采购10瓶调味料</t>
    <phoneticPr fontId="2" type="noConversion"/>
  </si>
  <si>
    <t>113_10_2058</t>
    <phoneticPr fontId="2" type="noConversion"/>
  </si>
  <si>
    <t>采购10瓶香精</t>
    <phoneticPr fontId="2" type="noConversion"/>
  </si>
  <si>
    <t>113_10_2067</t>
    <phoneticPr fontId="2" type="noConversion"/>
  </si>
  <si>
    <t>113_10_2075</t>
    <phoneticPr fontId="2" type="noConversion"/>
  </si>
  <si>
    <t>采购10卷皮革</t>
    <phoneticPr fontId="2" type="noConversion"/>
  </si>
  <si>
    <t>采购10块水晶</t>
    <phoneticPr fontId="2" type="noConversion"/>
  </si>
  <si>
    <t>115_8_2045</t>
    <phoneticPr fontId="2" type="noConversion"/>
  </si>
  <si>
    <t>115_8_2029</t>
    <phoneticPr fontId="2" type="noConversion"/>
  </si>
  <si>
    <t>115_8_2021</t>
    <phoneticPr fontId="2" type="noConversion"/>
  </si>
  <si>
    <t>114_5_2012</t>
  </si>
  <si>
    <t>114_8_2015</t>
    <phoneticPr fontId="2" type="noConversion"/>
  </si>
  <si>
    <t>114_5_2031</t>
  </si>
  <si>
    <t>114_8_2013</t>
    <phoneticPr fontId="2" type="noConversion"/>
  </si>
  <si>
    <t>114_5_2017</t>
  </si>
  <si>
    <t>114_5_2019</t>
  </si>
  <si>
    <t>114_5_2022</t>
  </si>
  <si>
    <t>114_5_2016</t>
  </si>
  <si>
    <t>114_5_2030</t>
  </si>
  <si>
    <t>114_5_2024</t>
  </si>
  <si>
    <t>114_5_2026</t>
  </si>
  <si>
    <t>114_5_2050</t>
  </si>
  <si>
    <t>114_5_2047</t>
  </si>
  <si>
    <t>114_5_2020</t>
    <phoneticPr fontId="2" type="noConversion"/>
  </si>
  <si>
    <t>114_5_2037</t>
  </si>
  <si>
    <t>114_5_2054</t>
  </si>
  <si>
    <t>114_5_2035</t>
  </si>
  <si>
    <t>114_5_2046</t>
  </si>
  <si>
    <t>114_5_2033</t>
  </si>
  <si>
    <t>114_5_2038</t>
  </si>
  <si>
    <t>114_5_2062</t>
  </si>
  <si>
    <t>114_5_2065</t>
  </si>
  <si>
    <t>114_5_2034</t>
  </si>
  <si>
    <t>114_5_2072</t>
  </si>
  <si>
    <t>114_5_2043</t>
  </si>
  <si>
    <t>114_5_2051</t>
  </si>
  <si>
    <t>114_5_2025</t>
  </si>
  <si>
    <t>114_5_2055</t>
  </si>
  <si>
    <t>114_5_2028</t>
  </si>
  <si>
    <t>114_5_2059</t>
  </si>
  <si>
    <t>114_5_2040</t>
  </si>
  <si>
    <t>114_5_2056</t>
  </si>
  <si>
    <t>114_5_2057</t>
  </si>
  <si>
    <t>114_5_2060</t>
  </si>
  <si>
    <t>114_5_2063</t>
  </si>
  <si>
    <t>114_5_2049</t>
  </si>
  <si>
    <t>114_5_2074</t>
  </si>
  <si>
    <t>114_5_2069</t>
  </si>
  <si>
    <t>114_5_2042</t>
  </si>
  <si>
    <t>114_5_2064</t>
  </si>
  <si>
    <t>114_5_2076</t>
  </si>
  <si>
    <t>114_5_2039</t>
  </si>
  <si>
    <t>114_5_2053</t>
  </si>
  <si>
    <t>114_5_2061</t>
  </si>
  <si>
    <t>114_5_2078</t>
  </si>
  <si>
    <t>114_5_2066</t>
  </si>
  <si>
    <t>114_5_2070</t>
  </si>
  <si>
    <t>114_5_2081</t>
  </si>
  <si>
    <t>114_5_2085</t>
  </si>
  <si>
    <t>114_5_2068</t>
  </si>
  <si>
    <t>114_5_2084</t>
  </si>
  <si>
    <t>114_5_2077</t>
  </si>
  <si>
    <t>114_3_2080</t>
    <phoneticPr fontId="2" type="noConversion"/>
  </si>
  <si>
    <t>114_5_2071</t>
  </si>
  <si>
    <t>114_5_2073</t>
  </si>
  <si>
    <t>114_5_2079</t>
  </si>
  <si>
    <t>114_5_2044</t>
  </si>
  <si>
    <t>114_3_2087</t>
    <phoneticPr fontId="2" type="noConversion"/>
  </si>
  <si>
    <t>114_5_2083</t>
  </si>
  <si>
    <t>114_3_2082</t>
    <phoneticPr fontId="2" type="noConversion"/>
  </si>
  <si>
    <t>114_2_2086</t>
    <phoneticPr fontId="2" type="noConversion"/>
  </si>
  <si>
    <t>制作5个焦糖布丁</t>
  </si>
  <si>
    <t>制作8块面包</t>
  </si>
  <si>
    <t>制作5个冰淇淋</t>
  </si>
  <si>
    <t>制作8块蛋糕</t>
  </si>
  <si>
    <t>制作5个棒棒糖</t>
  </si>
  <si>
    <t>制作5个热巧克力</t>
  </si>
  <si>
    <t>制作5个果味巧克力</t>
  </si>
  <si>
    <t>制作5包奶油吐司</t>
  </si>
  <si>
    <t>制作5瓶香蕉牛奶</t>
  </si>
  <si>
    <t>制作5个丝织品</t>
  </si>
  <si>
    <t>制作5瓶盆栽酸奶</t>
  </si>
  <si>
    <t>制作5瓶果酱</t>
  </si>
  <si>
    <t>制作5瓶奶昔</t>
  </si>
  <si>
    <t>制作5个巧克力曲奇</t>
  </si>
  <si>
    <t>制作5块毛毯</t>
  </si>
  <si>
    <t>制作5个生日蛋糕</t>
  </si>
  <si>
    <t>制作5笼中华汤包</t>
  </si>
  <si>
    <t>制作5个苹果派</t>
  </si>
  <si>
    <t>制作5碗中华拉面</t>
  </si>
  <si>
    <t>制作5双丝袜</t>
  </si>
  <si>
    <t>制作5个炸鸡</t>
  </si>
  <si>
    <t>制作5个炒面面包</t>
  </si>
  <si>
    <t>制作5个肉饼</t>
  </si>
  <si>
    <t>制作5个汉堡包</t>
  </si>
  <si>
    <t>制作5个凯蒂娃娃</t>
  </si>
  <si>
    <t>制作5碗鸡汤面</t>
  </si>
  <si>
    <t>制作5块丝巾</t>
  </si>
  <si>
    <t>制作5盘水果色拉</t>
  </si>
  <si>
    <t>制作5根香肠</t>
  </si>
  <si>
    <t>制作5瓶香水</t>
  </si>
  <si>
    <t>制作5件裙装</t>
  </si>
  <si>
    <t>制作5碗冷面</t>
  </si>
  <si>
    <t>制作5盘披萨</t>
  </si>
  <si>
    <t>制作5盘芝士汉堡肉</t>
  </si>
  <si>
    <t>制作5个烤鸡翅</t>
  </si>
  <si>
    <t>制作5盘芝士鸡排</t>
  </si>
  <si>
    <t>制作5双手套</t>
  </si>
  <si>
    <t>制作5个钱包</t>
  </si>
  <si>
    <t>制作5件家居服</t>
  </si>
  <si>
    <t>制作5个热狗</t>
  </si>
  <si>
    <t>制作5条项链</t>
  </si>
  <si>
    <t>制作5碗牛肉水饺</t>
  </si>
  <si>
    <t>制作5盘碳烤牛排</t>
  </si>
  <si>
    <t>制作5块香巾</t>
  </si>
  <si>
    <t>制作5盘豪华套餐</t>
  </si>
  <si>
    <t>制作5盘牛排定食</t>
  </si>
  <si>
    <t>制作5件皮外套</t>
  </si>
  <si>
    <t>制作5瓶高级香水</t>
  </si>
  <si>
    <t>制作5个香水娃娃</t>
  </si>
  <si>
    <t>制作5盘鸡肉烧</t>
  </si>
  <si>
    <t>制作5双水晶鞋</t>
  </si>
  <si>
    <t>制作5件水晶纱</t>
  </si>
  <si>
    <t>制作3件公主裙</t>
  </si>
  <si>
    <t>制作5盘烤肉拼盘</t>
  </si>
  <si>
    <t>制作5对水晶耳罩</t>
  </si>
  <si>
    <t>制作5套冬日暖心</t>
  </si>
  <si>
    <t>制作3套女孩最爱</t>
  </si>
  <si>
    <t>制作5套帅气女孩</t>
  </si>
  <si>
    <t>制作2套公主盛装</t>
  </si>
  <si>
    <t>用采购来的牛奶，然后在甜品店制作成甜奶油</t>
    <phoneticPr fontId="2" type="noConversion"/>
  </si>
  <si>
    <t>焦糖布丁</t>
  </si>
  <si>
    <t>面包</t>
  </si>
  <si>
    <t>冰淇淋</t>
  </si>
  <si>
    <t>蛋糕</t>
  </si>
  <si>
    <t>棒棒糖</t>
  </si>
  <si>
    <t>热巧克力</t>
  </si>
  <si>
    <t>果味巧克力</t>
  </si>
  <si>
    <t>奶油吐司</t>
  </si>
  <si>
    <t>香蕉牛奶</t>
  </si>
  <si>
    <t>丝织品</t>
  </si>
  <si>
    <t>盆栽酸奶</t>
  </si>
  <si>
    <t>果酱</t>
  </si>
  <si>
    <t>奶昔</t>
  </si>
  <si>
    <t>巧克力曲奇</t>
  </si>
  <si>
    <t>毛毯</t>
  </si>
  <si>
    <t>生日蛋糕</t>
  </si>
  <si>
    <t>中华汤包</t>
  </si>
  <si>
    <t>苹果派</t>
  </si>
  <si>
    <t>中华拉面</t>
  </si>
  <si>
    <t>丝袜</t>
  </si>
  <si>
    <t>炸鸡</t>
  </si>
  <si>
    <t>炒面面包</t>
  </si>
  <si>
    <t>肉饼</t>
  </si>
  <si>
    <t>汉堡包</t>
  </si>
  <si>
    <t>凯蒂娃娃</t>
  </si>
  <si>
    <t>鸡汤面</t>
  </si>
  <si>
    <t>丝巾</t>
  </si>
  <si>
    <t>水果色拉</t>
  </si>
  <si>
    <t>香肠</t>
  </si>
  <si>
    <t>香水</t>
  </si>
  <si>
    <t>裙装</t>
  </si>
  <si>
    <t>冷面</t>
  </si>
  <si>
    <t>披萨</t>
  </si>
  <si>
    <t>芝士汉堡肉</t>
  </si>
  <si>
    <t>烤鸡翅</t>
  </si>
  <si>
    <t>芝士鸡排</t>
  </si>
  <si>
    <t>手套</t>
  </si>
  <si>
    <t>钱包</t>
  </si>
  <si>
    <t>家居服</t>
  </si>
  <si>
    <t>热狗</t>
  </si>
  <si>
    <t>项链</t>
  </si>
  <si>
    <t>牛肉水饺</t>
  </si>
  <si>
    <t>碳烤牛排</t>
  </si>
  <si>
    <t>香巾</t>
  </si>
  <si>
    <t>豪华套餐</t>
  </si>
  <si>
    <t>牛排定食</t>
  </si>
  <si>
    <t>皮外套</t>
  </si>
  <si>
    <t>高级香水</t>
  </si>
  <si>
    <t>香水娃娃</t>
  </si>
  <si>
    <t>鸡肉烧</t>
  </si>
  <si>
    <t>水晶鞋</t>
  </si>
  <si>
    <t>水晶纱</t>
  </si>
  <si>
    <t>公主裙</t>
  </si>
  <si>
    <t>烤肉拼盘</t>
  </si>
  <si>
    <t>水晶耳罩</t>
  </si>
  <si>
    <t>冬日暖心</t>
  </si>
  <si>
    <t>女孩最爱</t>
  </si>
  <si>
    <t>帅气女孩</t>
  </si>
  <si>
    <t>公主盛装</t>
  </si>
  <si>
    <t>职业套装</t>
    <phoneticPr fontId="2" type="noConversion"/>
  </si>
  <si>
    <t>制作5套职业套装</t>
    <phoneticPr fontId="2" type="noConversion"/>
  </si>
  <si>
    <t>浪漫樱花</t>
    <phoneticPr fontId="2" type="noConversion"/>
  </si>
  <si>
    <t>制作3套浪漫樱花</t>
    <phoneticPr fontId="2" type="noConversion"/>
  </si>
  <si>
    <t>甜甜的，酸酸的，你也很喜欢吃吧</t>
    <phoneticPr fontId="2" type="noConversion"/>
  </si>
  <si>
    <t>这是淘气猴的最爱呢</t>
    <phoneticPr fontId="2" type="noConversion"/>
  </si>
  <si>
    <t>凯蒂最爱吃的水果</t>
    <phoneticPr fontId="2" type="noConversion"/>
  </si>
  <si>
    <t>制作什么需要用布呢？</t>
    <phoneticPr fontId="2" type="noConversion"/>
  </si>
  <si>
    <t>这是制作美食和烧烤常用的，多备些吧</t>
    <phoneticPr fontId="2" type="noConversion"/>
  </si>
  <si>
    <t>你经常吃吗？蒸煮煎炸烧，都很好吃呢</t>
    <phoneticPr fontId="2" type="noConversion"/>
  </si>
  <si>
    <t>制作钱包，皮衣等不可缺少的原材料</t>
    <phoneticPr fontId="2" type="noConversion"/>
  </si>
  <si>
    <t>晶莹剔透，漂亮！</t>
    <phoneticPr fontId="2" type="noConversion"/>
  </si>
  <si>
    <t>化妆品中常见的原料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</si>
  <si>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askinfo_TXT137</t>
    </r>
    <r>
      <rPr>
        <sz val="12"/>
        <color theme="1"/>
        <rFont val="宋体"/>
        <family val="2"/>
        <charset val="134"/>
        <scheme val="minor"/>
      </rPr>
      <t/>
    </r>
  </si>
  <si>
    <t>Taskinfo_TXT138</t>
  </si>
  <si>
    <r>
      <t>T</t>
    </r>
    <r>
      <rPr>
        <sz val="11"/>
        <color theme="1"/>
        <rFont val="宋体"/>
        <family val="3"/>
        <charset val="134"/>
        <scheme val="minor"/>
      </rPr>
      <t>askinfo_TXT139</t>
    </r>
    <r>
      <rPr>
        <sz val="12"/>
        <color theme="1"/>
        <rFont val="宋体"/>
        <family val="2"/>
        <charset val="134"/>
        <scheme val="minor"/>
      </rPr>
      <t/>
    </r>
  </si>
  <si>
    <t>Taskinfo_TXT140</t>
  </si>
  <si>
    <r>
      <t>T</t>
    </r>
    <r>
      <rPr>
        <sz val="11"/>
        <color theme="1"/>
        <rFont val="宋体"/>
        <family val="3"/>
        <charset val="134"/>
        <scheme val="minor"/>
      </rPr>
      <t>askinfo_TXT141</t>
    </r>
    <r>
      <rPr>
        <sz val="12"/>
        <color theme="1"/>
        <rFont val="宋体"/>
        <family val="2"/>
        <charset val="134"/>
        <scheme val="minor"/>
      </rPr>
      <t/>
    </r>
  </si>
  <si>
    <t>Taskinfo_TXT142</t>
  </si>
  <si>
    <r>
      <t>T</t>
    </r>
    <r>
      <rPr>
        <sz val="11"/>
        <color theme="1"/>
        <rFont val="宋体"/>
        <family val="3"/>
        <charset val="134"/>
        <scheme val="minor"/>
      </rPr>
      <t>askinfo_TXT143</t>
    </r>
    <r>
      <rPr>
        <sz val="12"/>
        <color theme="1"/>
        <rFont val="宋体"/>
        <family val="2"/>
        <charset val="134"/>
        <scheme val="minor"/>
      </rPr>
      <t/>
    </r>
  </si>
  <si>
    <t>Taskinfo_TXT144</t>
  </si>
  <si>
    <r>
      <t>T</t>
    </r>
    <r>
      <rPr>
        <sz val="11"/>
        <color theme="1"/>
        <rFont val="宋体"/>
        <family val="3"/>
        <charset val="134"/>
        <scheme val="minor"/>
      </rPr>
      <t>askinfo_TXT145</t>
    </r>
    <r>
      <rPr>
        <sz val="12"/>
        <color theme="1"/>
        <rFont val="宋体"/>
        <family val="2"/>
        <charset val="134"/>
        <scheme val="minor"/>
      </rPr>
      <t/>
    </r>
  </si>
  <si>
    <t>Taskinfo_TXT146</t>
  </si>
  <si>
    <r>
      <t>T</t>
    </r>
    <r>
      <rPr>
        <sz val="11"/>
        <color theme="1"/>
        <rFont val="宋体"/>
        <family val="3"/>
        <charset val="134"/>
        <scheme val="minor"/>
      </rPr>
      <t>askinfo_TXT147</t>
    </r>
    <r>
      <rPr>
        <sz val="12"/>
        <color theme="1"/>
        <rFont val="宋体"/>
        <family val="2"/>
        <charset val="134"/>
        <scheme val="minor"/>
      </rPr>
      <t/>
    </r>
  </si>
  <si>
    <t>Taskinfo_TXT148</t>
  </si>
  <si>
    <r>
      <t>T</t>
    </r>
    <r>
      <rPr>
        <sz val="11"/>
        <color theme="1"/>
        <rFont val="宋体"/>
        <family val="3"/>
        <charset val="134"/>
        <scheme val="minor"/>
      </rPr>
      <t>askinfo_TXT149</t>
    </r>
    <r>
      <rPr>
        <sz val="12"/>
        <color theme="1"/>
        <rFont val="宋体"/>
        <family val="2"/>
        <charset val="134"/>
        <scheme val="minor"/>
      </rPr>
      <t/>
    </r>
  </si>
  <si>
    <t>Taskinfo_TXT150</t>
  </si>
  <si>
    <r>
      <t>T</t>
    </r>
    <r>
      <rPr>
        <sz val="11"/>
        <color theme="1"/>
        <rFont val="宋体"/>
        <family val="3"/>
        <charset val="134"/>
        <scheme val="minor"/>
      </rPr>
      <t>askinfo_TXT151</t>
    </r>
    <r>
      <rPr>
        <sz val="12"/>
        <color theme="1"/>
        <rFont val="宋体"/>
        <family val="2"/>
        <charset val="134"/>
        <scheme val="minor"/>
      </rPr>
      <t/>
    </r>
  </si>
  <si>
    <t>Taskinfo_TXT152</t>
  </si>
  <si>
    <r>
      <t>T</t>
    </r>
    <r>
      <rPr>
        <sz val="11"/>
        <color theme="1"/>
        <rFont val="宋体"/>
        <family val="3"/>
        <charset val="134"/>
        <scheme val="minor"/>
      </rPr>
      <t>askinfo_TXT153</t>
    </r>
    <r>
      <rPr>
        <sz val="12"/>
        <color theme="1"/>
        <rFont val="宋体"/>
        <family val="2"/>
        <charset val="134"/>
        <scheme val="minor"/>
      </rPr>
      <t/>
    </r>
  </si>
  <si>
    <t>Taskinfo_TXT154</t>
  </si>
  <si>
    <r>
      <t>T</t>
    </r>
    <r>
      <rPr>
        <sz val="11"/>
        <color theme="1"/>
        <rFont val="宋体"/>
        <family val="3"/>
        <charset val="134"/>
        <scheme val="minor"/>
      </rPr>
      <t>askinfo_TXT155</t>
    </r>
    <r>
      <rPr>
        <sz val="12"/>
        <color theme="1"/>
        <rFont val="宋体"/>
        <family val="2"/>
        <charset val="134"/>
        <scheme val="minor"/>
      </rPr>
      <t/>
    </r>
  </si>
  <si>
    <t>Taskinfo_TXT156</t>
  </si>
  <si>
    <r>
      <t>T</t>
    </r>
    <r>
      <rPr>
        <sz val="11"/>
        <color theme="1"/>
        <rFont val="宋体"/>
        <family val="3"/>
        <charset val="134"/>
        <scheme val="minor"/>
      </rPr>
      <t>askinfo_TXT157</t>
    </r>
    <r>
      <rPr>
        <sz val="12"/>
        <color theme="1"/>
        <rFont val="宋体"/>
        <family val="2"/>
        <charset val="134"/>
        <scheme val="minor"/>
      </rPr>
      <t/>
    </r>
  </si>
  <si>
    <t>Taskinfo_TXT158</t>
  </si>
  <si>
    <r>
      <t>T</t>
    </r>
    <r>
      <rPr>
        <sz val="11"/>
        <color theme="1"/>
        <rFont val="宋体"/>
        <family val="3"/>
        <charset val="134"/>
        <scheme val="minor"/>
      </rPr>
      <t>askinfo_TXT159</t>
    </r>
    <r>
      <rPr>
        <sz val="12"/>
        <color theme="1"/>
        <rFont val="宋体"/>
        <family val="2"/>
        <charset val="134"/>
        <scheme val="minor"/>
      </rPr>
      <t/>
    </r>
  </si>
  <si>
    <t>Taskinfo_TXT160</t>
  </si>
  <si>
    <r>
      <t>T</t>
    </r>
    <r>
      <rPr>
        <sz val="11"/>
        <color theme="1"/>
        <rFont val="宋体"/>
        <family val="3"/>
        <charset val="134"/>
        <scheme val="minor"/>
      </rPr>
      <t>askinfo_TXT161</t>
    </r>
    <r>
      <rPr>
        <sz val="12"/>
        <color theme="1"/>
        <rFont val="宋体"/>
        <family val="2"/>
        <charset val="134"/>
        <scheme val="minor"/>
      </rPr>
      <t/>
    </r>
  </si>
  <si>
    <t>Taskinfo_TXT162</t>
  </si>
  <si>
    <r>
      <t>T</t>
    </r>
    <r>
      <rPr>
        <sz val="11"/>
        <color theme="1"/>
        <rFont val="宋体"/>
        <family val="3"/>
        <charset val="134"/>
        <scheme val="minor"/>
      </rPr>
      <t>askinfo_TXT163</t>
    </r>
    <r>
      <rPr>
        <sz val="12"/>
        <color theme="1"/>
        <rFont val="宋体"/>
        <family val="2"/>
        <charset val="134"/>
        <scheme val="minor"/>
      </rPr>
      <t/>
    </r>
  </si>
  <si>
    <t>Taskinfo_TXT164</t>
  </si>
  <si>
    <r>
      <t>T</t>
    </r>
    <r>
      <rPr>
        <sz val="11"/>
        <color theme="1"/>
        <rFont val="宋体"/>
        <family val="3"/>
        <charset val="134"/>
        <scheme val="minor"/>
      </rPr>
      <t>askinfo_TXT165</t>
    </r>
    <r>
      <rPr>
        <sz val="12"/>
        <color theme="1"/>
        <rFont val="宋体"/>
        <family val="2"/>
        <charset val="134"/>
        <scheme val="minor"/>
      </rPr>
      <t/>
    </r>
  </si>
  <si>
    <t>Taskinfo_TXT166</t>
  </si>
  <si>
    <r>
      <t>T</t>
    </r>
    <r>
      <rPr>
        <sz val="11"/>
        <color theme="1"/>
        <rFont val="宋体"/>
        <family val="3"/>
        <charset val="134"/>
        <scheme val="minor"/>
      </rPr>
      <t>askinfo_TXT167</t>
    </r>
    <r>
      <rPr>
        <sz val="12"/>
        <color theme="1"/>
        <rFont val="宋体"/>
        <family val="2"/>
        <charset val="134"/>
        <scheme val="minor"/>
      </rPr>
      <t/>
    </r>
  </si>
  <si>
    <t>Taskinfo_TXT168</t>
  </si>
  <si>
    <r>
      <t>T</t>
    </r>
    <r>
      <rPr>
        <sz val="11"/>
        <color theme="1"/>
        <rFont val="宋体"/>
        <family val="3"/>
        <charset val="134"/>
        <scheme val="minor"/>
      </rPr>
      <t>askinfo_TXT169</t>
    </r>
    <r>
      <rPr>
        <sz val="12"/>
        <color theme="1"/>
        <rFont val="宋体"/>
        <family val="2"/>
        <charset val="134"/>
        <scheme val="minor"/>
      </rPr>
      <t/>
    </r>
  </si>
  <si>
    <t>Taskinfo_TXT170</t>
  </si>
  <si>
    <r>
      <t>T</t>
    </r>
    <r>
      <rPr>
        <sz val="11"/>
        <color theme="1"/>
        <rFont val="宋体"/>
        <family val="3"/>
        <charset val="134"/>
        <scheme val="minor"/>
      </rPr>
      <t>askinfo_TXT171</t>
    </r>
    <r>
      <rPr>
        <sz val="12"/>
        <color theme="1"/>
        <rFont val="宋体"/>
        <family val="2"/>
        <charset val="134"/>
        <scheme val="minor"/>
      </rPr>
      <t/>
    </r>
  </si>
  <si>
    <t>Taskinfo_TXT172</t>
  </si>
  <si>
    <r>
      <t>T</t>
    </r>
    <r>
      <rPr>
        <sz val="11"/>
        <color theme="1"/>
        <rFont val="宋体"/>
        <family val="3"/>
        <charset val="134"/>
        <scheme val="minor"/>
      </rPr>
      <t>askinfo_TXT173</t>
    </r>
    <r>
      <rPr>
        <sz val="12"/>
        <color theme="1"/>
        <rFont val="宋体"/>
        <family val="2"/>
        <charset val="134"/>
        <scheme val="minor"/>
      </rPr>
      <t/>
    </r>
  </si>
  <si>
    <t>Taskinfo_TXT174</t>
  </si>
  <si>
    <r>
      <t>T</t>
    </r>
    <r>
      <rPr>
        <sz val="11"/>
        <color theme="1"/>
        <rFont val="宋体"/>
        <family val="3"/>
        <charset val="134"/>
        <scheme val="minor"/>
      </rPr>
      <t>askinfo_TXT175</t>
    </r>
    <r>
      <rPr>
        <sz val="12"/>
        <color theme="1"/>
        <rFont val="宋体"/>
        <family val="2"/>
        <charset val="134"/>
        <scheme val="minor"/>
      </rPr>
      <t/>
    </r>
  </si>
  <si>
    <t>Taskinfo_TXT176</t>
  </si>
  <si>
    <r>
      <t>T</t>
    </r>
    <r>
      <rPr>
        <sz val="11"/>
        <color theme="1"/>
        <rFont val="宋体"/>
        <family val="3"/>
        <charset val="134"/>
        <scheme val="minor"/>
      </rPr>
      <t>askinfo_TXT177</t>
    </r>
    <r>
      <rPr>
        <sz val="12"/>
        <color theme="1"/>
        <rFont val="宋体"/>
        <family val="2"/>
        <charset val="134"/>
        <scheme val="minor"/>
      </rPr>
      <t/>
    </r>
  </si>
  <si>
    <t>Taskinfo_TXT178</t>
  </si>
  <si>
    <r>
      <t>T</t>
    </r>
    <r>
      <rPr>
        <sz val="11"/>
        <color theme="1"/>
        <rFont val="宋体"/>
        <family val="3"/>
        <charset val="134"/>
        <scheme val="minor"/>
      </rPr>
      <t>askinfo_TXT179</t>
    </r>
    <r>
      <rPr>
        <sz val="12"/>
        <color theme="1"/>
        <rFont val="宋体"/>
        <family val="2"/>
        <charset val="134"/>
        <scheme val="minor"/>
      </rPr>
      <t/>
    </r>
  </si>
  <si>
    <t>Taskinfo_TXT180</t>
  </si>
  <si>
    <r>
      <t>T</t>
    </r>
    <r>
      <rPr>
        <sz val="11"/>
        <color theme="1"/>
        <rFont val="宋体"/>
        <family val="3"/>
        <charset val="134"/>
        <scheme val="minor"/>
      </rPr>
      <t>askinfo_TXT181</t>
    </r>
    <r>
      <rPr>
        <sz val="12"/>
        <color theme="1"/>
        <rFont val="宋体"/>
        <family val="2"/>
        <charset val="134"/>
        <scheme val="minor"/>
      </rPr>
      <t/>
    </r>
  </si>
  <si>
    <t>Taskinfo_TXT182</t>
  </si>
  <si>
    <r>
      <t>T</t>
    </r>
    <r>
      <rPr>
        <sz val="11"/>
        <color theme="1"/>
        <rFont val="宋体"/>
        <family val="3"/>
        <charset val="134"/>
        <scheme val="minor"/>
      </rPr>
      <t>askinfo_TXT183</t>
    </r>
    <r>
      <rPr>
        <sz val="12"/>
        <color theme="1"/>
        <rFont val="宋体"/>
        <family val="2"/>
        <charset val="134"/>
        <scheme val="minor"/>
      </rPr>
      <t/>
    </r>
  </si>
  <si>
    <t>Taskinfo_TXT184</t>
  </si>
  <si>
    <r>
      <t>T</t>
    </r>
    <r>
      <rPr>
        <sz val="11"/>
        <color theme="1"/>
        <rFont val="宋体"/>
        <family val="3"/>
        <charset val="134"/>
        <scheme val="minor"/>
      </rPr>
      <t>askinfo_TXT185</t>
    </r>
    <r>
      <rPr>
        <sz val="12"/>
        <color theme="1"/>
        <rFont val="宋体"/>
        <family val="2"/>
        <charset val="134"/>
        <scheme val="minor"/>
      </rPr>
      <t/>
    </r>
  </si>
  <si>
    <t>Taskinfo_TXT186</t>
  </si>
  <si>
    <r>
      <t>T</t>
    </r>
    <r>
      <rPr>
        <sz val="11"/>
        <color theme="1"/>
        <rFont val="宋体"/>
        <family val="3"/>
        <charset val="134"/>
        <scheme val="minor"/>
      </rPr>
      <t>askinfo_TXT187</t>
    </r>
    <r>
      <rPr>
        <sz val="12"/>
        <color theme="1"/>
        <rFont val="宋体"/>
        <family val="2"/>
        <charset val="134"/>
        <scheme val="minor"/>
      </rPr>
      <t/>
    </r>
  </si>
  <si>
    <t>Taskinfo_TXT188</t>
  </si>
  <si>
    <r>
      <t>T</t>
    </r>
    <r>
      <rPr>
        <sz val="11"/>
        <color theme="1"/>
        <rFont val="宋体"/>
        <family val="3"/>
        <charset val="134"/>
        <scheme val="minor"/>
      </rPr>
      <t>askinfo_TXT189</t>
    </r>
    <r>
      <rPr>
        <sz val="12"/>
        <color theme="1"/>
        <rFont val="宋体"/>
        <family val="2"/>
        <charset val="134"/>
        <scheme val="minor"/>
      </rPr>
      <t/>
    </r>
  </si>
  <si>
    <t>Taskinfo_TXT190</t>
  </si>
  <si>
    <r>
      <t>T</t>
    </r>
    <r>
      <rPr>
        <sz val="11"/>
        <color theme="1"/>
        <rFont val="宋体"/>
        <family val="3"/>
        <charset val="134"/>
        <scheme val="minor"/>
      </rPr>
      <t>askinfo_TXT191</t>
    </r>
    <r>
      <rPr>
        <sz val="12"/>
        <color theme="1"/>
        <rFont val="宋体"/>
        <family val="2"/>
        <charset val="134"/>
        <scheme val="minor"/>
      </rPr>
      <t/>
    </r>
  </si>
  <si>
    <t>Taskinfo_TXT192</t>
  </si>
  <si>
    <r>
      <t>T</t>
    </r>
    <r>
      <rPr>
        <sz val="11"/>
        <color theme="1"/>
        <rFont val="宋体"/>
        <family val="3"/>
        <charset val="134"/>
        <scheme val="minor"/>
      </rPr>
      <t>askinfo_TXT193</t>
    </r>
    <r>
      <rPr>
        <sz val="12"/>
        <color theme="1"/>
        <rFont val="宋体"/>
        <family val="2"/>
        <charset val="134"/>
        <scheme val="minor"/>
      </rPr>
      <t/>
    </r>
  </si>
  <si>
    <t>Taskinfo_TXT194</t>
  </si>
  <si>
    <r>
      <t>T</t>
    </r>
    <r>
      <rPr>
        <sz val="11"/>
        <color theme="1"/>
        <rFont val="宋体"/>
        <family val="3"/>
        <charset val="134"/>
        <scheme val="minor"/>
      </rPr>
      <t>askinfo_TXT195</t>
    </r>
    <r>
      <rPr>
        <sz val="12"/>
        <color theme="1"/>
        <rFont val="宋体"/>
        <family val="2"/>
        <charset val="134"/>
        <scheme val="minor"/>
      </rPr>
      <t/>
    </r>
  </si>
  <si>
    <t>Taskinfo_TXT196</t>
  </si>
  <si>
    <r>
      <t>T</t>
    </r>
    <r>
      <rPr>
        <sz val="11"/>
        <color theme="1"/>
        <rFont val="宋体"/>
        <family val="3"/>
        <charset val="134"/>
        <scheme val="minor"/>
      </rPr>
      <t>askinfo_TXT197</t>
    </r>
    <r>
      <rPr>
        <sz val="12"/>
        <color theme="1"/>
        <rFont val="宋体"/>
        <family val="2"/>
        <charset val="134"/>
        <scheme val="minor"/>
      </rPr>
      <t/>
    </r>
  </si>
  <si>
    <t>Taskinfo_TXT198</t>
  </si>
  <si>
    <r>
      <t>T</t>
    </r>
    <r>
      <rPr>
        <sz val="11"/>
        <color theme="1"/>
        <rFont val="宋体"/>
        <family val="3"/>
        <charset val="134"/>
        <scheme val="minor"/>
      </rPr>
      <t>askinfo_TXT199</t>
    </r>
    <r>
      <rPr>
        <sz val="12"/>
        <color theme="1"/>
        <rFont val="宋体"/>
        <family val="2"/>
        <charset val="134"/>
        <scheme val="minor"/>
      </rPr>
      <t/>
    </r>
  </si>
  <si>
    <t>Taskinfo_TXT200</t>
  </si>
  <si>
    <r>
      <t>T</t>
    </r>
    <r>
      <rPr>
        <sz val="11"/>
        <color theme="1"/>
        <rFont val="宋体"/>
        <family val="3"/>
        <charset val="134"/>
        <scheme val="minor"/>
      </rPr>
      <t>askinfo_TXT201</t>
    </r>
    <r>
      <rPr>
        <sz val="12"/>
        <color theme="1"/>
        <rFont val="宋体"/>
        <family val="2"/>
        <charset val="134"/>
        <scheme val="minor"/>
      </rPr>
      <t/>
    </r>
  </si>
  <si>
    <t>Taskinfo_TXT202</t>
  </si>
  <si>
    <r>
      <t>T</t>
    </r>
    <r>
      <rPr>
        <sz val="11"/>
        <color theme="1"/>
        <rFont val="宋体"/>
        <family val="3"/>
        <charset val="134"/>
        <scheme val="minor"/>
      </rPr>
      <t>askinfo_TXT203</t>
    </r>
    <r>
      <rPr>
        <sz val="12"/>
        <color theme="1"/>
        <rFont val="宋体"/>
        <family val="2"/>
        <charset val="134"/>
        <scheme val="minor"/>
      </rPr>
      <t/>
    </r>
  </si>
  <si>
    <t>Taskinfo_TXT204</t>
  </si>
  <si>
    <r>
      <t>T</t>
    </r>
    <r>
      <rPr>
        <sz val="11"/>
        <color theme="1"/>
        <rFont val="宋体"/>
        <family val="3"/>
        <charset val="134"/>
        <scheme val="minor"/>
      </rPr>
      <t>askinfo_TXT205</t>
    </r>
    <r>
      <rPr>
        <sz val="12"/>
        <color theme="1"/>
        <rFont val="宋体"/>
        <family val="2"/>
        <charset val="134"/>
        <scheme val="minor"/>
      </rPr>
      <t/>
    </r>
  </si>
  <si>
    <t>Taskinfo_TXT206</t>
  </si>
  <si>
    <r>
      <t>T</t>
    </r>
    <r>
      <rPr>
        <sz val="11"/>
        <color theme="1"/>
        <rFont val="宋体"/>
        <family val="3"/>
        <charset val="134"/>
        <scheme val="minor"/>
      </rPr>
      <t>askinfo_TXT207</t>
    </r>
    <r>
      <rPr>
        <sz val="12"/>
        <color theme="1"/>
        <rFont val="宋体"/>
        <family val="2"/>
        <charset val="134"/>
        <scheme val="minor"/>
      </rPr>
      <t/>
    </r>
  </si>
  <si>
    <t>Taskinfo_TXT208</t>
  </si>
  <si>
    <r>
      <t>T</t>
    </r>
    <r>
      <rPr>
        <sz val="11"/>
        <color theme="1"/>
        <rFont val="宋体"/>
        <family val="3"/>
        <charset val="134"/>
        <scheme val="minor"/>
      </rPr>
      <t>askinfo_TXT209</t>
    </r>
    <r>
      <rPr>
        <sz val="12"/>
        <color theme="1"/>
        <rFont val="宋体"/>
        <family val="2"/>
        <charset val="134"/>
        <scheme val="minor"/>
      </rPr>
      <t/>
    </r>
  </si>
  <si>
    <t>Taskinfo_TXT210</t>
  </si>
  <si>
    <r>
      <t>T</t>
    </r>
    <r>
      <rPr>
        <sz val="11"/>
        <color theme="1"/>
        <rFont val="宋体"/>
        <family val="3"/>
        <charset val="134"/>
        <scheme val="minor"/>
      </rPr>
      <t>askinfo_TXT211</t>
    </r>
    <r>
      <rPr>
        <sz val="12"/>
        <color theme="1"/>
        <rFont val="宋体"/>
        <family val="2"/>
        <charset val="134"/>
        <scheme val="minor"/>
      </rPr>
      <t/>
    </r>
  </si>
  <si>
    <t>Taskinfo_TXT212</t>
  </si>
  <si>
    <r>
      <t>T</t>
    </r>
    <r>
      <rPr>
        <sz val="11"/>
        <color theme="1"/>
        <rFont val="宋体"/>
        <family val="3"/>
        <charset val="134"/>
        <scheme val="minor"/>
      </rPr>
      <t>askinfo_TXT213</t>
    </r>
    <r>
      <rPr>
        <sz val="12"/>
        <color theme="1"/>
        <rFont val="宋体"/>
        <family val="2"/>
        <charset val="134"/>
        <scheme val="minor"/>
      </rPr>
      <t/>
    </r>
  </si>
  <si>
    <t>Taskinfo_TXT214</t>
  </si>
  <si>
    <r>
      <t>T</t>
    </r>
    <r>
      <rPr>
        <sz val="11"/>
        <color theme="1"/>
        <rFont val="宋体"/>
        <family val="3"/>
        <charset val="134"/>
        <scheme val="minor"/>
      </rPr>
      <t>askinfo_TXT215</t>
    </r>
    <r>
      <rPr>
        <sz val="12"/>
        <color theme="1"/>
        <rFont val="宋体"/>
        <family val="2"/>
        <charset val="134"/>
        <scheme val="minor"/>
      </rPr>
      <t/>
    </r>
  </si>
  <si>
    <t>Taskinfo_TXT216</t>
  </si>
  <si>
    <r>
      <t>T</t>
    </r>
    <r>
      <rPr>
        <sz val="11"/>
        <color theme="1"/>
        <rFont val="宋体"/>
        <family val="3"/>
        <charset val="134"/>
        <scheme val="minor"/>
      </rPr>
      <t>askinfo_TXT217</t>
    </r>
    <r>
      <rPr>
        <sz val="12"/>
        <color theme="1"/>
        <rFont val="宋体"/>
        <family val="2"/>
        <charset val="134"/>
        <scheme val="minor"/>
      </rPr>
      <t/>
    </r>
  </si>
  <si>
    <t>Taskinfo_TXT218</t>
  </si>
  <si>
    <r>
      <t>T</t>
    </r>
    <r>
      <rPr>
        <sz val="11"/>
        <color theme="1"/>
        <rFont val="宋体"/>
        <family val="3"/>
        <charset val="134"/>
        <scheme val="minor"/>
      </rPr>
      <t>askinfo_Title137</t>
    </r>
    <r>
      <rPr>
        <sz val="12"/>
        <color theme="1"/>
        <rFont val="宋体"/>
        <family val="2"/>
        <charset val="134"/>
        <scheme val="minor"/>
      </rPr>
      <t/>
    </r>
  </si>
  <si>
    <t>Taskinfo_Title138</t>
  </si>
  <si>
    <r>
      <t>T</t>
    </r>
    <r>
      <rPr>
        <sz val="11"/>
        <color theme="1"/>
        <rFont val="宋体"/>
        <family val="3"/>
        <charset val="134"/>
        <scheme val="minor"/>
      </rPr>
      <t>askinfo_Title139</t>
    </r>
    <r>
      <rPr>
        <sz val="12"/>
        <color theme="1"/>
        <rFont val="宋体"/>
        <family val="2"/>
        <charset val="134"/>
        <scheme val="minor"/>
      </rPr>
      <t/>
    </r>
  </si>
  <si>
    <t>Taskinfo_Title140</t>
  </si>
  <si>
    <r>
      <t>T</t>
    </r>
    <r>
      <rPr>
        <sz val="11"/>
        <color theme="1"/>
        <rFont val="宋体"/>
        <family val="3"/>
        <charset val="134"/>
        <scheme val="minor"/>
      </rPr>
      <t>askinfo_Title141</t>
    </r>
    <r>
      <rPr>
        <sz val="12"/>
        <color theme="1"/>
        <rFont val="宋体"/>
        <family val="2"/>
        <charset val="134"/>
        <scheme val="minor"/>
      </rPr>
      <t/>
    </r>
  </si>
  <si>
    <t>Taskinfo_Title142</t>
  </si>
  <si>
    <r>
      <t>T</t>
    </r>
    <r>
      <rPr>
        <sz val="11"/>
        <color theme="1"/>
        <rFont val="宋体"/>
        <family val="3"/>
        <charset val="134"/>
        <scheme val="minor"/>
      </rPr>
      <t>askinfo_Title143</t>
    </r>
    <r>
      <rPr>
        <sz val="12"/>
        <color theme="1"/>
        <rFont val="宋体"/>
        <family val="2"/>
        <charset val="134"/>
        <scheme val="minor"/>
      </rPr>
      <t/>
    </r>
  </si>
  <si>
    <t>Taskinfo_Title144</t>
  </si>
  <si>
    <r>
      <t>T</t>
    </r>
    <r>
      <rPr>
        <sz val="11"/>
        <color theme="1"/>
        <rFont val="宋体"/>
        <family val="3"/>
        <charset val="134"/>
        <scheme val="minor"/>
      </rPr>
      <t>askinfo_Title145</t>
    </r>
    <r>
      <rPr>
        <sz val="12"/>
        <color theme="1"/>
        <rFont val="宋体"/>
        <family val="2"/>
        <charset val="134"/>
        <scheme val="minor"/>
      </rPr>
      <t/>
    </r>
  </si>
  <si>
    <t>Taskinfo_Title146</t>
  </si>
  <si>
    <r>
      <t>T</t>
    </r>
    <r>
      <rPr>
        <sz val="11"/>
        <color theme="1"/>
        <rFont val="宋体"/>
        <family val="3"/>
        <charset val="134"/>
        <scheme val="minor"/>
      </rPr>
      <t>askinfo_Title147</t>
    </r>
    <r>
      <rPr>
        <sz val="12"/>
        <color theme="1"/>
        <rFont val="宋体"/>
        <family val="2"/>
        <charset val="134"/>
        <scheme val="minor"/>
      </rPr>
      <t/>
    </r>
  </si>
  <si>
    <t>Taskinfo_Title148</t>
  </si>
  <si>
    <r>
      <t>T</t>
    </r>
    <r>
      <rPr>
        <sz val="11"/>
        <color theme="1"/>
        <rFont val="宋体"/>
        <family val="3"/>
        <charset val="134"/>
        <scheme val="minor"/>
      </rPr>
      <t>askinfo_Title149</t>
    </r>
    <r>
      <rPr>
        <sz val="12"/>
        <color theme="1"/>
        <rFont val="宋体"/>
        <family val="2"/>
        <charset val="134"/>
        <scheme val="minor"/>
      </rPr>
      <t/>
    </r>
  </si>
  <si>
    <t>Taskinfo_Title150</t>
  </si>
  <si>
    <r>
      <t>T</t>
    </r>
    <r>
      <rPr>
        <sz val="11"/>
        <color theme="1"/>
        <rFont val="宋体"/>
        <family val="3"/>
        <charset val="134"/>
        <scheme val="minor"/>
      </rPr>
      <t>askinfo_Title151</t>
    </r>
    <r>
      <rPr>
        <sz val="12"/>
        <color theme="1"/>
        <rFont val="宋体"/>
        <family val="2"/>
        <charset val="134"/>
        <scheme val="minor"/>
      </rPr>
      <t/>
    </r>
  </si>
  <si>
    <t>Taskinfo_Title152</t>
  </si>
  <si>
    <r>
      <t>T</t>
    </r>
    <r>
      <rPr>
        <sz val="11"/>
        <color theme="1"/>
        <rFont val="宋体"/>
        <family val="3"/>
        <charset val="134"/>
        <scheme val="minor"/>
      </rPr>
      <t>askinfo_Title153</t>
    </r>
    <r>
      <rPr>
        <sz val="12"/>
        <color theme="1"/>
        <rFont val="宋体"/>
        <family val="2"/>
        <charset val="134"/>
        <scheme val="minor"/>
      </rPr>
      <t/>
    </r>
  </si>
  <si>
    <t>Taskinfo_Title154</t>
  </si>
  <si>
    <r>
      <t>T</t>
    </r>
    <r>
      <rPr>
        <sz val="11"/>
        <color theme="1"/>
        <rFont val="宋体"/>
        <family val="3"/>
        <charset val="134"/>
        <scheme val="minor"/>
      </rPr>
      <t>askinfo_Title155</t>
    </r>
    <r>
      <rPr>
        <sz val="12"/>
        <color theme="1"/>
        <rFont val="宋体"/>
        <family val="2"/>
        <charset val="134"/>
        <scheme val="minor"/>
      </rPr>
      <t/>
    </r>
  </si>
  <si>
    <t>Taskinfo_Title156</t>
  </si>
  <si>
    <r>
      <t>T</t>
    </r>
    <r>
      <rPr>
        <sz val="11"/>
        <color theme="1"/>
        <rFont val="宋体"/>
        <family val="3"/>
        <charset val="134"/>
        <scheme val="minor"/>
      </rPr>
      <t>askinfo_Title157</t>
    </r>
    <r>
      <rPr>
        <sz val="12"/>
        <color theme="1"/>
        <rFont val="宋体"/>
        <family val="2"/>
        <charset val="134"/>
        <scheme val="minor"/>
      </rPr>
      <t/>
    </r>
  </si>
  <si>
    <t>Taskinfo_Title158</t>
  </si>
  <si>
    <r>
      <t>T</t>
    </r>
    <r>
      <rPr>
        <sz val="11"/>
        <color theme="1"/>
        <rFont val="宋体"/>
        <family val="3"/>
        <charset val="134"/>
        <scheme val="minor"/>
      </rPr>
      <t>askinfo_Title159</t>
    </r>
    <r>
      <rPr>
        <sz val="12"/>
        <color theme="1"/>
        <rFont val="宋体"/>
        <family val="2"/>
        <charset val="134"/>
        <scheme val="minor"/>
      </rPr>
      <t/>
    </r>
  </si>
  <si>
    <t>Taskinfo_Title160</t>
  </si>
  <si>
    <r>
      <t>T</t>
    </r>
    <r>
      <rPr>
        <sz val="11"/>
        <color theme="1"/>
        <rFont val="宋体"/>
        <family val="3"/>
        <charset val="134"/>
        <scheme val="minor"/>
      </rPr>
      <t>askinfo_Title161</t>
    </r>
    <r>
      <rPr>
        <sz val="12"/>
        <color theme="1"/>
        <rFont val="宋体"/>
        <family val="2"/>
        <charset val="134"/>
        <scheme val="minor"/>
      </rPr>
      <t/>
    </r>
  </si>
  <si>
    <t>Taskinfo_Title162</t>
  </si>
  <si>
    <r>
      <t>T</t>
    </r>
    <r>
      <rPr>
        <sz val="11"/>
        <color theme="1"/>
        <rFont val="宋体"/>
        <family val="3"/>
        <charset val="134"/>
        <scheme val="minor"/>
      </rPr>
      <t>askinfo_Title163</t>
    </r>
    <r>
      <rPr>
        <sz val="12"/>
        <color theme="1"/>
        <rFont val="宋体"/>
        <family val="2"/>
        <charset val="134"/>
        <scheme val="minor"/>
      </rPr>
      <t/>
    </r>
  </si>
  <si>
    <t>Taskinfo_Title164</t>
  </si>
  <si>
    <r>
      <t>T</t>
    </r>
    <r>
      <rPr>
        <sz val="11"/>
        <color theme="1"/>
        <rFont val="宋体"/>
        <family val="3"/>
        <charset val="134"/>
        <scheme val="minor"/>
      </rPr>
      <t>askinfo_Title165</t>
    </r>
    <r>
      <rPr>
        <sz val="12"/>
        <color theme="1"/>
        <rFont val="宋体"/>
        <family val="2"/>
        <charset val="134"/>
        <scheme val="minor"/>
      </rPr>
      <t/>
    </r>
  </si>
  <si>
    <t>Taskinfo_Title166</t>
  </si>
  <si>
    <r>
      <t>T</t>
    </r>
    <r>
      <rPr>
        <sz val="11"/>
        <color theme="1"/>
        <rFont val="宋体"/>
        <family val="3"/>
        <charset val="134"/>
        <scheme val="minor"/>
      </rPr>
      <t>askinfo_Title167</t>
    </r>
    <r>
      <rPr>
        <sz val="12"/>
        <color theme="1"/>
        <rFont val="宋体"/>
        <family val="2"/>
        <charset val="134"/>
        <scheme val="minor"/>
      </rPr>
      <t/>
    </r>
  </si>
  <si>
    <t>Taskinfo_Title168</t>
  </si>
  <si>
    <r>
      <t>T</t>
    </r>
    <r>
      <rPr>
        <sz val="11"/>
        <color theme="1"/>
        <rFont val="宋体"/>
        <family val="3"/>
        <charset val="134"/>
        <scheme val="minor"/>
      </rPr>
      <t>askinfo_Title169</t>
    </r>
    <r>
      <rPr>
        <sz val="12"/>
        <color theme="1"/>
        <rFont val="宋体"/>
        <family val="2"/>
        <charset val="134"/>
        <scheme val="minor"/>
      </rPr>
      <t/>
    </r>
  </si>
  <si>
    <t>Taskinfo_Title170</t>
  </si>
  <si>
    <r>
      <t>T</t>
    </r>
    <r>
      <rPr>
        <sz val="11"/>
        <color theme="1"/>
        <rFont val="宋体"/>
        <family val="3"/>
        <charset val="134"/>
        <scheme val="minor"/>
      </rPr>
      <t>askinfo_Title171</t>
    </r>
    <r>
      <rPr>
        <sz val="12"/>
        <color theme="1"/>
        <rFont val="宋体"/>
        <family val="2"/>
        <charset val="134"/>
        <scheme val="minor"/>
      </rPr>
      <t/>
    </r>
  </si>
  <si>
    <t>Taskinfo_Title172</t>
  </si>
  <si>
    <r>
      <t>T</t>
    </r>
    <r>
      <rPr>
        <sz val="11"/>
        <color theme="1"/>
        <rFont val="宋体"/>
        <family val="3"/>
        <charset val="134"/>
        <scheme val="minor"/>
      </rPr>
      <t>askinfo_Title173</t>
    </r>
    <r>
      <rPr>
        <sz val="12"/>
        <color theme="1"/>
        <rFont val="宋体"/>
        <family val="2"/>
        <charset val="134"/>
        <scheme val="minor"/>
      </rPr>
      <t/>
    </r>
  </si>
  <si>
    <t>Taskinfo_Title174</t>
  </si>
  <si>
    <r>
      <t>T</t>
    </r>
    <r>
      <rPr>
        <sz val="11"/>
        <color theme="1"/>
        <rFont val="宋体"/>
        <family val="3"/>
        <charset val="134"/>
        <scheme val="minor"/>
      </rPr>
      <t>askinfo_Title175</t>
    </r>
    <r>
      <rPr>
        <sz val="12"/>
        <color theme="1"/>
        <rFont val="宋体"/>
        <family val="2"/>
        <charset val="134"/>
        <scheme val="minor"/>
      </rPr>
      <t/>
    </r>
  </si>
  <si>
    <t>Taskinfo_Title176</t>
  </si>
  <si>
    <r>
      <t>T</t>
    </r>
    <r>
      <rPr>
        <sz val="11"/>
        <color theme="1"/>
        <rFont val="宋体"/>
        <family val="3"/>
        <charset val="134"/>
        <scheme val="minor"/>
      </rPr>
      <t>askinfo_Title177</t>
    </r>
    <r>
      <rPr>
        <sz val="12"/>
        <color theme="1"/>
        <rFont val="宋体"/>
        <family val="2"/>
        <charset val="134"/>
        <scheme val="minor"/>
      </rPr>
      <t/>
    </r>
  </si>
  <si>
    <t>Taskinfo_Title178</t>
  </si>
  <si>
    <r>
      <t>T</t>
    </r>
    <r>
      <rPr>
        <sz val="11"/>
        <color theme="1"/>
        <rFont val="宋体"/>
        <family val="3"/>
        <charset val="134"/>
        <scheme val="minor"/>
      </rPr>
      <t>askinfo_Title179</t>
    </r>
    <r>
      <rPr>
        <sz val="12"/>
        <color theme="1"/>
        <rFont val="宋体"/>
        <family val="2"/>
        <charset val="134"/>
        <scheme val="minor"/>
      </rPr>
      <t/>
    </r>
  </si>
  <si>
    <t>Taskinfo_Title180</t>
  </si>
  <si>
    <r>
      <t>T</t>
    </r>
    <r>
      <rPr>
        <sz val="11"/>
        <color theme="1"/>
        <rFont val="宋体"/>
        <family val="3"/>
        <charset val="134"/>
        <scheme val="minor"/>
      </rPr>
      <t>askinfo_Title181</t>
    </r>
    <r>
      <rPr>
        <sz val="12"/>
        <color theme="1"/>
        <rFont val="宋体"/>
        <family val="2"/>
        <charset val="134"/>
        <scheme val="minor"/>
      </rPr>
      <t/>
    </r>
  </si>
  <si>
    <t>Taskinfo_Title182</t>
  </si>
  <si>
    <r>
      <t>T</t>
    </r>
    <r>
      <rPr>
        <sz val="11"/>
        <color theme="1"/>
        <rFont val="宋体"/>
        <family val="3"/>
        <charset val="134"/>
        <scheme val="minor"/>
      </rPr>
      <t>askinfo_Title183</t>
    </r>
    <r>
      <rPr>
        <sz val="12"/>
        <color theme="1"/>
        <rFont val="宋体"/>
        <family val="2"/>
        <charset val="134"/>
        <scheme val="minor"/>
      </rPr>
      <t/>
    </r>
  </si>
  <si>
    <t>Taskinfo_Title184</t>
  </si>
  <si>
    <r>
      <t>T</t>
    </r>
    <r>
      <rPr>
        <sz val="11"/>
        <color theme="1"/>
        <rFont val="宋体"/>
        <family val="3"/>
        <charset val="134"/>
        <scheme val="minor"/>
      </rPr>
      <t>askinfo_Title185</t>
    </r>
    <r>
      <rPr>
        <sz val="12"/>
        <color theme="1"/>
        <rFont val="宋体"/>
        <family val="2"/>
        <charset val="134"/>
        <scheme val="minor"/>
      </rPr>
      <t/>
    </r>
  </si>
  <si>
    <t>Taskinfo_Title186</t>
  </si>
  <si>
    <r>
      <t>T</t>
    </r>
    <r>
      <rPr>
        <sz val="11"/>
        <color theme="1"/>
        <rFont val="宋体"/>
        <family val="3"/>
        <charset val="134"/>
        <scheme val="minor"/>
      </rPr>
      <t>askinfo_Title187</t>
    </r>
    <r>
      <rPr>
        <sz val="12"/>
        <color theme="1"/>
        <rFont val="宋体"/>
        <family val="2"/>
        <charset val="134"/>
        <scheme val="minor"/>
      </rPr>
      <t/>
    </r>
  </si>
  <si>
    <t>Taskinfo_Title188</t>
  </si>
  <si>
    <r>
      <t>T</t>
    </r>
    <r>
      <rPr>
        <sz val="11"/>
        <color theme="1"/>
        <rFont val="宋体"/>
        <family val="3"/>
        <charset val="134"/>
        <scheme val="minor"/>
      </rPr>
      <t>askinfo_Title189</t>
    </r>
    <r>
      <rPr>
        <sz val="12"/>
        <color theme="1"/>
        <rFont val="宋体"/>
        <family val="2"/>
        <charset val="134"/>
        <scheme val="minor"/>
      </rPr>
      <t/>
    </r>
  </si>
  <si>
    <t>Taskinfo_Title190</t>
  </si>
  <si>
    <r>
      <t>T</t>
    </r>
    <r>
      <rPr>
        <sz val="11"/>
        <color theme="1"/>
        <rFont val="宋体"/>
        <family val="3"/>
        <charset val="134"/>
        <scheme val="minor"/>
      </rPr>
      <t>askinfo_Title191</t>
    </r>
    <r>
      <rPr>
        <sz val="12"/>
        <color theme="1"/>
        <rFont val="宋体"/>
        <family val="2"/>
        <charset val="134"/>
        <scheme val="minor"/>
      </rPr>
      <t/>
    </r>
  </si>
  <si>
    <t>Taskinfo_Title192</t>
  </si>
  <si>
    <r>
      <t>T</t>
    </r>
    <r>
      <rPr>
        <sz val="11"/>
        <color theme="1"/>
        <rFont val="宋体"/>
        <family val="3"/>
        <charset val="134"/>
        <scheme val="minor"/>
      </rPr>
      <t>askinfo_Title193</t>
    </r>
    <r>
      <rPr>
        <sz val="12"/>
        <color theme="1"/>
        <rFont val="宋体"/>
        <family val="2"/>
        <charset val="134"/>
        <scheme val="minor"/>
      </rPr>
      <t/>
    </r>
  </si>
  <si>
    <t>Taskinfo_Title194</t>
  </si>
  <si>
    <r>
      <t>T</t>
    </r>
    <r>
      <rPr>
        <sz val="11"/>
        <color theme="1"/>
        <rFont val="宋体"/>
        <family val="3"/>
        <charset val="134"/>
        <scheme val="minor"/>
      </rPr>
      <t>askinfo_Title195</t>
    </r>
    <r>
      <rPr>
        <sz val="12"/>
        <color theme="1"/>
        <rFont val="宋体"/>
        <family val="2"/>
        <charset val="134"/>
        <scheme val="minor"/>
      </rPr>
      <t/>
    </r>
  </si>
  <si>
    <t>Taskinfo_Title196</t>
  </si>
  <si>
    <r>
      <t>T</t>
    </r>
    <r>
      <rPr>
        <sz val="11"/>
        <color theme="1"/>
        <rFont val="宋体"/>
        <family val="3"/>
        <charset val="134"/>
        <scheme val="minor"/>
      </rPr>
      <t>askinfo_Title197</t>
    </r>
    <r>
      <rPr>
        <sz val="12"/>
        <color theme="1"/>
        <rFont val="宋体"/>
        <family val="2"/>
        <charset val="134"/>
        <scheme val="minor"/>
      </rPr>
      <t/>
    </r>
  </si>
  <si>
    <t>Taskinfo_Title198</t>
  </si>
  <si>
    <r>
      <t>T</t>
    </r>
    <r>
      <rPr>
        <sz val="11"/>
        <color theme="1"/>
        <rFont val="宋体"/>
        <family val="3"/>
        <charset val="134"/>
        <scheme val="minor"/>
      </rPr>
      <t>askinfo_Title199</t>
    </r>
    <r>
      <rPr>
        <sz val="12"/>
        <color theme="1"/>
        <rFont val="宋体"/>
        <family val="2"/>
        <charset val="134"/>
        <scheme val="minor"/>
      </rPr>
      <t/>
    </r>
  </si>
  <si>
    <t>Taskinfo_Title200</t>
  </si>
  <si>
    <r>
      <t>T</t>
    </r>
    <r>
      <rPr>
        <sz val="11"/>
        <color theme="1"/>
        <rFont val="宋体"/>
        <family val="3"/>
        <charset val="134"/>
        <scheme val="minor"/>
      </rPr>
      <t>askinfo_Title201</t>
    </r>
    <r>
      <rPr>
        <sz val="12"/>
        <color theme="1"/>
        <rFont val="宋体"/>
        <family val="2"/>
        <charset val="134"/>
        <scheme val="minor"/>
      </rPr>
      <t/>
    </r>
  </si>
  <si>
    <t>Taskinfo_Title202</t>
  </si>
  <si>
    <r>
      <t>T</t>
    </r>
    <r>
      <rPr>
        <sz val="11"/>
        <color theme="1"/>
        <rFont val="宋体"/>
        <family val="3"/>
        <charset val="134"/>
        <scheme val="minor"/>
      </rPr>
      <t>askinfo_Title203</t>
    </r>
    <r>
      <rPr>
        <sz val="12"/>
        <color theme="1"/>
        <rFont val="宋体"/>
        <family val="2"/>
        <charset val="134"/>
        <scheme val="minor"/>
      </rPr>
      <t/>
    </r>
  </si>
  <si>
    <t>Taskinfo_Title204</t>
  </si>
  <si>
    <r>
      <t>T</t>
    </r>
    <r>
      <rPr>
        <sz val="11"/>
        <color theme="1"/>
        <rFont val="宋体"/>
        <family val="3"/>
        <charset val="134"/>
        <scheme val="minor"/>
      </rPr>
      <t>askinfo_Title205</t>
    </r>
    <r>
      <rPr>
        <sz val="12"/>
        <color theme="1"/>
        <rFont val="宋体"/>
        <family val="2"/>
        <charset val="134"/>
        <scheme val="minor"/>
      </rPr>
      <t/>
    </r>
  </si>
  <si>
    <t>Taskinfo_Title206</t>
  </si>
  <si>
    <r>
      <t>T</t>
    </r>
    <r>
      <rPr>
        <sz val="11"/>
        <color theme="1"/>
        <rFont val="宋体"/>
        <family val="3"/>
        <charset val="134"/>
        <scheme val="minor"/>
      </rPr>
      <t>askinfo_Title207</t>
    </r>
    <r>
      <rPr>
        <sz val="12"/>
        <color theme="1"/>
        <rFont val="宋体"/>
        <family val="2"/>
        <charset val="134"/>
        <scheme val="minor"/>
      </rPr>
      <t/>
    </r>
  </si>
  <si>
    <t>Taskinfo_Title208</t>
  </si>
  <si>
    <r>
      <t>T</t>
    </r>
    <r>
      <rPr>
        <sz val="11"/>
        <color theme="1"/>
        <rFont val="宋体"/>
        <family val="3"/>
        <charset val="134"/>
        <scheme val="minor"/>
      </rPr>
      <t>askinfo_Title209</t>
    </r>
    <r>
      <rPr>
        <sz val="12"/>
        <color theme="1"/>
        <rFont val="宋体"/>
        <family val="2"/>
        <charset val="134"/>
        <scheme val="minor"/>
      </rPr>
      <t/>
    </r>
  </si>
  <si>
    <t>Taskinfo_Title210</t>
  </si>
  <si>
    <r>
      <t>T</t>
    </r>
    <r>
      <rPr>
        <sz val="11"/>
        <color theme="1"/>
        <rFont val="宋体"/>
        <family val="3"/>
        <charset val="134"/>
        <scheme val="minor"/>
      </rPr>
      <t>askinfo_Title211</t>
    </r>
    <r>
      <rPr>
        <sz val="12"/>
        <color theme="1"/>
        <rFont val="宋体"/>
        <family val="2"/>
        <charset val="134"/>
        <scheme val="minor"/>
      </rPr>
      <t/>
    </r>
  </si>
  <si>
    <t>Taskinfo_Title212</t>
  </si>
  <si>
    <r>
      <t>T</t>
    </r>
    <r>
      <rPr>
        <sz val="11"/>
        <color theme="1"/>
        <rFont val="宋体"/>
        <family val="3"/>
        <charset val="134"/>
        <scheme val="minor"/>
      </rPr>
      <t>askinfo_Title213</t>
    </r>
    <r>
      <rPr>
        <sz val="12"/>
        <color theme="1"/>
        <rFont val="宋体"/>
        <family val="2"/>
        <charset val="134"/>
        <scheme val="minor"/>
      </rPr>
      <t/>
    </r>
  </si>
  <si>
    <t>Taskinfo_Title214</t>
  </si>
  <si>
    <r>
      <t>T</t>
    </r>
    <r>
      <rPr>
        <sz val="11"/>
        <color theme="1"/>
        <rFont val="宋体"/>
        <family val="3"/>
        <charset val="134"/>
        <scheme val="minor"/>
      </rPr>
      <t>askinfo_Title215</t>
    </r>
    <r>
      <rPr>
        <sz val="12"/>
        <color theme="1"/>
        <rFont val="宋体"/>
        <family val="2"/>
        <charset val="134"/>
        <scheme val="minor"/>
      </rPr>
      <t/>
    </r>
  </si>
  <si>
    <t>Taskinfo_Title216</t>
  </si>
  <si>
    <r>
      <t>T</t>
    </r>
    <r>
      <rPr>
        <sz val="11"/>
        <color theme="1"/>
        <rFont val="宋体"/>
        <family val="3"/>
        <charset val="134"/>
        <scheme val="minor"/>
      </rPr>
      <t>askinfo_Title217</t>
    </r>
    <r>
      <rPr>
        <sz val="12"/>
        <color theme="1"/>
        <rFont val="宋体"/>
        <family val="2"/>
        <charset val="134"/>
        <scheme val="minor"/>
      </rPr>
      <t/>
    </r>
  </si>
  <si>
    <t>Taskinfo_Title218</t>
  </si>
  <si>
    <t>进行一次扭蛋，好多漂亮的建筑等你来建哦</t>
    <phoneticPr fontId="2" type="noConversion"/>
  </si>
  <si>
    <t>完成火车订单，火车会拉回一车高级材料</t>
    <phoneticPr fontId="2" type="noConversion"/>
  </si>
  <si>
    <t>完成1个突发事件(路上的小伙伴，问问
他们有什么要帮助的——头上顶着礼盒的)</t>
    <phoneticPr fontId="2" type="noConversion"/>
  </si>
  <si>
    <t>进行一次占卜，看看今天能有什么好运呢</t>
    <phoneticPr fontId="2" type="noConversion"/>
  </si>
  <si>
    <t>火车订单1</t>
    <phoneticPr fontId="2" type="noConversion"/>
  </si>
  <si>
    <t>火车订单2</t>
    <phoneticPr fontId="2" type="noConversion"/>
  </si>
  <si>
    <t>火车订单3</t>
  </si>
  <si>
    <t>火车订单4</t>
  </si>
  <si>
    <t>完成2次火车订单，获得大量奖励</t>
    <phoneticPr fontId="2" type="noConversion"/>
  </si>
  <si>
    <t>完成5次火车订单，获得大量奖励</t>
    <phoneticPr fontId="2" type="noConversion"/>
  </si>
  <si>
    <t>完成10次火车订单，获得大量奖励</t>
    <phoneticPr fontId="2" type="noConversion"/>
  </si>
  <si>
    <t>完成50次火车订单，获得大量奖励</t>
    <phoneticPr fontId="2" type="noConversion"/>
  </si>
  <si>
    <t>火车订单5</t>
    <phoneticPr fontId="2" type="noConversion"/>
  </si>
  <si>
    <t>完成100次火车订单，获得大量奖励</t>
    <phoneticPr fontId="2" type="noConversion"/>
  </si>
  <si>
    <r>
      <t>T</t>
    </r>
    <r>
      <rPr>
        <sz val="11"/>
        <color theme="1"/>
        <rFont val="宋体"/>
        <family val="3"/>
        <charset val="134"/>
        <scheme val="minor"/>
      </rPr>
      <t>askinfo_TXT219</t>
    </r>
    <r>
      <rPr>
        <sz val="12"/>
        <color theme="1"/>
        <rFont val="宋体"/>
        <family val="2"/>
        <charset val="134"/>
        <scheme val="minor"/>
      </rPr>
      <t/>
    </r>
  </si>
  <si>
    <t>Taskinfo_TXT220</t>
  </si>
  <si>
    <r>
      <t>T</t>
    </r>
    <r>
      <rPr>
        <sz val="11"/>
        <color theme="1"/>
        <rFont val="宋体"/>
        <family val="3"/>
        <charset val="134"/>
        <scheme val="minor"/>
      </rPr>
      <t>askinfo_TXT221</t>
    </r>
    <r>
      <rPr>
        <sz val="12"/>
        <color theme="1"/>
        <rFont val="宋体"/>
        <family val="2"/>
        <charset val="134"/>
        <scheme val="minor"/>
      </rPr>
      <t/>
    </r>
  </si>
  <si>
    <t>Taskinfo_TXT222</t>
  </si>
  <si>
    <r>
      <t>T</t>
    </r>
    <r>
      <rPr>
        <sz val="11"/>
        <color theme="1"/>
        <rFont val="宋体"/>
        <family val="3"/>
        <charset val="134"/>
        <scheme val="minor"/>
      </rPr>
      <t>askinfo_Title219</t>
    </r>
    <r>
      <rPr>
        <sz val="12"/>
        <color theme="1"/>
        <rFont val="宋体"/>
        <family val="2"/>
        <charset val="134"/>
        <scheme val="minor"/>
      </rPr>
      <t/>
    </r>
  </si>
  <si>
    <t>Taskinfo_Title220</t>
  </si>
  <si>
    <r>
      <t>T</t>
    </r>
    <r>
      <rPr>
        <sz val="11"/>
        <color theme="1"/>
        <rFont val="宋体"/>
        <family val="3"/>
        <charset val="134"/>
        <scheme val="minor"/>
      </rPr>
      <t>askinfo_Title221</t>
    </r>
    <r>
      <rPr>
        <sz val="12"/>
        <color theme="1"/>
        <rFont val="宋体"/>
        <family val="2"/>
        <charset val="134"/>
        <scheme val="minor"/>
      </rPr>
      <t/>
    </r>
  </si>
  <si>
    <t>Taskinfo_Title222</t>
  </si>
  <si>
    <t>1_1000,2_5,3008_1</t>
  </si>
  <si>
    <t>玻璃</t>
    <phoneticPr fontId="2" type="noConversion"/>
  </si>
  <si>
    <t>木材</t>
    <phoneticPr fontId="2" type="noConversion"/>
  </si>
  <si>
    <t>砖头</t>
    <phoneticPr fontId="2" type="noConversion"/>
  </si>
  <si>
    <t>铁铲</t>
    <phoneticPr fontId="2" type="noConversion"/>
  </si>
  <si>
    <t>斧头</t>
    <phoneticPr fontId="2" type="noConversion"/>
  </si>
  <si>
    <t>锯子</t>
    <phoneticPr fontId="2" type="noConversion"/>
  </si>
  <si>
    <t>镙丝</t>
    <phoneticPr fontId="2" type="noConversion"/>
  </si>
  <si>
    <t>油漆</t>
    <phoneticPr fontId="2" type="noConversion"/>
  </si>
  <si>
    <t>锤子</t>
    <phoneticPr fontId="2" type="noConversion"/>
  </si>
  <si>
    <t>芯片</t>
    <phoneticPr fontId="2" type="noConversion"/>
  </si>
  <si>
    <t>机器人</t>
    <phoneticPr fontId="2" type="noConversion"/>
  </si>
  <si>
    <t>动漫书</t>
    <phoneticPr fontId="2" type="noConversion"/>
  </si>
  <si>
    <t>证书</t>
    <phoneticPr fontId="2" type="noConversion"/>
  </si>
  <si>
    <t>友情点</t>
    <phoneticPr fontId="2" type="noConversion"/>
  </si>
  <si>
    <t>玩小游戏，赚取积分，兑换礼品！</t>
    <phoneticPr fontId="2" type="noConversion"/>
  </si>
  <si>
    <t>建造占卜屋，算算今天的运气</t>
    <phoneticPr fontId="2" type="noConversion"/>
  </si>
  <si>
    <t>20_10,1_1000,2001_10</t>
  </si>
  <si>
    <t>1_1000,3004_1,3007_1</t>
  </si>
  <si>
    <t>1_1000,3008_1,3003_1</t>
  </si>
  <si>
    <t>1_1000,3006_1,3004_1</t>
  </si>
  <si>
    <t>1_1000,3007_1,3001_1</t>
  </si>
  <si>
    <t>1_1000,3008_1,3005_1</t>
  </si>
  <si>
    <t>1_1000,3006_1,3003_1</t>
  </si>
  <si>
    <t>1_1000,3002_1,3007_1</t>
  </si>
  <si>
    <t>1_1000,3008_1,3009_1</t>
  </si>
  <si>
    <t>1_1000,3006_1,3001_1</t>
  </si>
  <si>
    <t>1_2000,3007_1,3005_1</t>
  </si>
  <si>
    <t>1_2000,3008_1,3004_1</t>
  </si>
  <si>
    <t>1_2000,3006_1,3003_1</t>
  </si>
  <si>
    <t>1_2000,3007_1,3010_1</t>
  </si>
  <si>
    <t>1_2000,3008_1,3012_1</t>
  </si>
  <si>
    <t>1_2000,3006_1,3011_1</t>
  </si>
  <si>
    <t>1_2000,3007_1,3013_1</t>
  </si>
  <si>
    <t>1_2000,3008_1,3013_1</t>
  </si>
  <si>
    <t>1_3000,3006_1,3012_1</t>
  </si>
  <si>
    <t>1_3000,3007_1,3011_1</t>
  </si>
  <si>
    <t>1_3000,3008_1,3010_1</t>
  </si>
  <si>
    <t>1_3000,3006_1,3005_1</t>
  </si>
  <si>
    <t>1_3000,3007_1,3004_1</t>
  </si>
  <si>
    <t>1_3000,3008_1,3003_1</t>
  </si>
  <si>
    <t>1_3000,3006_1,3013_1</t>
  </si>
  <si>
    <t>1_3000,3007_1,3010_1</t>
  </si>
  <si>
    <t>1_3000,3008_1,3011_1</t>
  </si>
  <si>
    <t>1_3000,3007_1,3013_1</t>
  </si>
  <si>
    <t>1_3000,3008_1,3012_1</t>
  </si>
  <si>
    <t>1_3000,3006_1,3010_1</t>
  </si>
  <si>
    <t>1_1000,2_5,3004_1</t>
  </si>
  <si>
    <t>2_5,3006_1,3005_1</t>
  </si>
  <si>
    <t>1_1000,2_10,3007_1</t>
  </si>
  <si>
    <t>1_1000,2_10,3008_1</t>
  </si>
  <si>
    <t>1_2000,2_10,3013_1</t>
  </si>
  <si>
    <t>1_3000,2_20,3010_1</t>
  </si>
  <si>
    <t>1_5000,2_20,3011_1</t>
  </si>
  <si>
    <t>1_5000,2_20,3012_1</t>
  </si>
  <si>
    <t>1_10000,2_30,3013_1</t>
  </si>
  <si>
    <t>1_10000,2_30,3010_1</t>
  </si>
  <si>
    <t>1_10000,2_40,3013_1</t>
  </si>
  <si>
    <t>1_2000,3009_1,3006_1</t>
  </si>
  <si>
    <t>1_2000,2_10,6_20</t>
  </si>
  <si>
    <t>1_1000,2_5,2003_5</t>
  </si>
  <si>
    <t>1_1000,3007_1,3005_1</t>
  </si>
  <si>
    <t>1_1000,3007_1,3002_1</t>
  </si>
  <si>
    <t>1_2000,3002_1,3012_1</t>
  </si>
  <si>
    <t>1_2000,3009_1,3011_1</t>
  </si>
  <si>
    <t>1_2000,3006_1,3013_1</t>
  </si>
  <si>
    <t>1_2000,3008_1,3010_1</t>
  </si>
  <si>
    <t>1_2000,3007_1,3011_1</t>
  </si>
  <si>
    <t>1_2000,3006_1,3012_1</t>
  </si>
  <si>
    <t>1_5000,2_50,3006_1</t>
  </si>
  <si>
    <t>1_1000,3006_1,3012_1</t>
  </si>
  <si>
    <t>1_1000,2_5,3013_1</t>
  </si>
  <si>
    <t>1_1000,3006_1,3002_1</t>
  </si>
  <si>
    <t>1_2000,2_20,3008_1</t>
  </si>
  <si>
    <t>20_10,2_10,2003_10</t>
  </si>
  <si>
    <t>1_2000,2_10,6001_1</t>
  </si>
  <si>
    <t>1_5000,2_10,3005_1</t>
  </si>
  <si>
    <t>1_5000,2_30,3008_1</t>
  </si>
  <si>
    <t>1_10000,2_50,3010_1</t>
  </si>
  <si>
    <t>1_1000,3008_1,3004_1</t>
  </si>
  <si>
    <t>1_2000,2_10,3006_1</t>
  </si>
  <si>
    <t>1_10000,2_30,3012_1</t>
  </si>
  <si>
    <t>1_1000,2_5,3003_1</t>
  </si>
  <si>
    <t>1_1000,2_10,3004_1</t>
  </si>
  <si>
    <t>1_1000,2_15,3007_1</t>
  </si>
  <si>
    <t>1_3000,2_30,3007_1</t>
  </si>
  <si>
    <t>1_3000,2_40,3009_1</t>
  </si>
  <si>
    <t>1_3000,2_50,3006_1</t>
  </si>
  <si>
    <t>1_5000,2_60,3007_1</t>
  </si>
  <si>
    <t>1_5000,2_100,3008_1</t>
  </si>
  <si>
    <t>1_10000,2_100,3005_1</t>
  </si>
  <si>
    <t>1_10000,2_100,3004_1</t>
  </si>
  <si>
    <t>1_10000,2_100,3003_1</t>
  </si>
  <si>
    <t>2_10,3006_1,3008_1</t>
  </si>
  <si>
    <t>1_1000,2_20,3008_1</t>
  </si>
  <si>
    <t>1_2000,2_20,3004_1</t>
  </si>
  <si>
    <t>1_3000,2_30,3006_1</t>
  </si>
  <si>
    <t>1_5000,2_30,3011_1</t>
  </si>
  <si>
    <t>1_5000,2_30,3013_1</t>
  </si>
  <si>
    <t>1_10000,2_50,3012_1</t>
  </si>
  <si>
    <t>1_10000,2_1000,3010_1</t>
  </si>
  <si>
    <t>1_1000,3007_1,3009_1</t>
  </si>
  <si>
    <t>1_2000,3007_1,3004_1</t>
  </si>
  <si>
    <t>1_2000,3007_1,3012_1</t>
  </si>
  <si>
    <t>1_2000,3008_1,3011_1</t>
  </si>
  <si>
    <t>1_2000,3003_1,3010_1</t>
  </si>
  <si>
    <t>1_2000,3004_1,3013_1</t>
  </si>
  <si>
    <t>1_2000,3005_1,3012_1</t>
  </si>
  <si>
    <t>1_2000,3001_1,3011_1</t>
  </si>
  <si>
    <t>1_2000,3002_1,3010_1</t>
  </si>
  <si>
    <t>1_1000,3001_1,3003_1</t>
  </si>
  <si>
    <t>1_1000,3007_1,3003_1</t>
  </si>
  <si>
    <t>1_1000,3008_1,3002_1</t>
  </si>
  <si>
    <t>1_1000,3001_1,3006_1</t>
  </si>
  <si>
    <t>1_1000,3007_1,3004_1</t>
  </si>
  <si>
    <t>1_2000,3008_1,3003_1</t>
  </si>
  <si>
    <t>1_2000,3006_1,3005_1</t>
  </si>
  <si>
    <t>1_2000,3008_1,3001_1</t>
  </si>
  <si>
    <t>1_2000,3007_1,3002_1</t>
  </si>
  <si>
    <t>1_2000,3006_1,3009_1</t>
  </si>
  <si>
    <t>1_2000,3007_1,3001_1</t>
  </si>
  <si>
    <t>1_2000,3006_1,3002_1</t>
  </si>
  <si>
    <t>1_2000,3008_1,3009_1</t>
  </si>
  <si>
    <t>1_3000,3008_1,3004_1</t>
  </si>
  <si>
    <t>1_3000,3007_1,3005_1</t>
  </si>
  <si>
    <t>1_3000,3007_1,3012_1</t>
  </si>
  <si>
    <t>1_5000,3008_1,3013_1</t>
  </si>
  <si>
    <t>1_5000,3007_1,3003_1</t>
  </si>
  <si>
    <t>1_5000,3006_1,3004_1</t>
  </si>
  <si>
    <t>1_5000,3008_1,3005_1</t>
  </si>
  <si>
    <t>1_5000,3007_1,3010_1</t>
  </si>
  <si>
    <t>1_5000,3006_1,3011_1</t>
  </si>
  <si>
    <t>1_5000,3008_1,3012_1</t>
  </si>
  <si>
    <t>1_5000,3007_1,3013_1</t>
  </si>
  <si>
    <t>1_5000,3006_1,3003_1</t>
  </si>
  <si>
    <t>1_5000,3008_1,3004_1</t>
  </si>
  <si>
    <t>1_5000,3007_1,3005_1</t>
  </si>
  <si>
    <t>1_5000,3006_1,3010_1</t>
  </si>
  <si>
    <t>1_5000,3008_1,3011_1</t>
  </si>
  <si>
    <t>1_5000,3007_1,3012_1</t>
  </si>
  <si>
    <t>1_5000,3006_1,3013_1</t>
  </si>
  <si>
    <t>1_1000,2_5,3007_1</t>
  </si>
  <si>
    <t>1_2000,3006_1,3001_1</t>
  </si>
  <si>
    <t>1_3000,3008_1,3013_1</t>
  </si>
  <si>
    <t>1_1000,6_20,6002_1</t>
  </si>
  <si>
    <t>1_1000,3007_1,6002_1</t>
  </si>
  <si>
    <t>1_1000,3001_1,3004_1</t>
  </si>
  <si>
    <t>1_1000,2_5,6001_1</t>
  </si>
  <si>
    <t>1_1000,3010_1,3011_1</t>
  </si>
  <si>
    <t>1_1000,3005_1,3009_1</t>
  </si>
  <si>
    <t>2_5,3012_1,3013_1</t>
  </si>
  <si>
    <t>20_15,3007_1,3001_1</t>
    <phoneticPr fontId="2" type="noConversion"/>
  </si>
  <si>
    <t>20_10,3007_1,3008_1</t>
  </si>
  <si>
    <t>20_10,3007_1,3002_1</t>
    <phoneticPr fontId="2" type="noConversion"/>
  </si>
  <si>
    <t>1_1000,3008_1,3007_1</t>
  </si>
  <si>
    <t>制作5个奶酪</t>
    <phoneticPr fontId="2" type="noConversion"/>
  </si>
  <si>
    <t>20_20,1_2000,3003_1</t>
    <phoneticPr fontId="2" type="noConversion"/>
  </si>
  <si>
    <t>2_10,3007_1,2010_5</t>
  </si>
  <si>
    <t>108_5</t>
    <phoneticPr fontId="2" type="noConversion"/>
  </si>
  <si>
    <t>108_10</t>
    <phoneticPr fontId="2" type="noConversion"/>
  </si>
  <si>
    <t>108_50</t>
    <phoneticPr fontId="2" type="noConversion"/>
  </si>
  <si>
    <t>108_100</t>
    <phoneticPr fontId="2" type="noConversion"/>
  </si>
  <si>
    <t>1_1000,2_10,3002_1</t>
  </si>
  <si>
    <t>20_10,1_1000,2002_2</t>
    <phoneticPr fontId="2" type="noConversion"/>
  </si>
  <si>
    <t>20_5,1_1000,3003_1</t>
  </si>
  <si>
    <t>20_20,2_10,3008_1</t>
    <phoneticPr fontId="2" type="noConversion"/>
  </si>
  <si>
    <t>奇奇拉拉礼品屋的店员需要帮助，完成10个订单吧(请在同一天完成)</t>
    <phoneticPr fontId="2" type="noConversion"/>
  </si>
  <si>
    <t>牛奶是我们常喝的营养饮品，也是制作甜品的必要材料，去采购一批吧</t>
    <phoneticPr fontId="2" type="noConversion"/>
  </si>
  <si>
    <t>都喜欢吃甜品吧？糖是制作甜品必不可少的材料，去采购一批吧</t>
    <phoneticPr fontId="2" type="noConversion"/>
  </si>
  <si>
    <t>丝绸是高档纺织面料，主要用于制作饰品或服装</t>
    <phoneticPr fontId="2" type="noConversion"/>
  </si>
  <si>
    <t>庄园里的橙子不仅好吃，还可以当原料加工成更美味的饮品或美食哦</t>
    <phoneticPr fontId="2" type="noConversion"/>
  </si>
  <si>
    <t>完成1个突发事件(路上的小伙伴，问问他们有什么要帮助的——头上顶着礼盒的)</t>
    <phoneticPr fontId="2" type="noConversion"/>
  </si>
  <si>
    <t>在合建功能中，建造一个巧克力喷泉，并在激活后从仓库中放置到乐园中，来提升你的人气值吧。</t>
    <phoneticPr fontId="2" type="noConversion"/>
  </si>
  <si>
    <t>guideValue:  当guideType = 1时    建筑ID_指引功能ID(无指引功能ID则不填写)</t>
    <phoneticPr fontId="2" type="noConversion"/>
  </si>
  <si>
    <t>"字段说明:guideType:  
    public const int Build = 1; //查询建筑(可以实现)
    public const int Vistor = 2; //游客数
    public const int Gold = 3; //金币
    public const int Level = 4; //等级(可以实现)
    public const int Moods = 5; //人气值
    public const int Capsule = 6; //扭蛋
    public const int Friend = 7; //好友界面
    public const int HandBook = 8; //图鉴
    public const int Event = 9; //事件
    public const int Pay = 10; //充值
    public const int Expand = 11; //扩地(可以实现)
    public const int Train = 12; //火车
    public const int Order = 13; //订单(可以实现)
    public const int Purchase = 14; //采购(订货)
    public const int Merchant = 15; //商人
    public const int Servant = 16; //男/女仆
    public const int Joint Construction = 17; //合建</t>
    <phoneticPr fontId="2" type="noConversion"/>
  </si>
  <si>
    <t>双子星配送中心</t>
  </si>
  <si>
    <t>帮助双子星配送中心的店员完成5个订单</t>
  </si>
  <si>
    <t>20_15,2_5,3006_1</t>
    <phoneticPr fontId="2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</si>
</sst>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0" fillId="2" borderId="0" xfId="0" applyFill="1"/>
    <xf numFmtId="0" fontId="0" fillId="0" borderId="0" xfId="0" applyFill="1"/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wrapText="1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9" fillId="0" borderId="0" xfId="2" applyFont="1" applyAlignment="1">
      <alignment horizontal="center" vertical="center"/>
    </xf>
    <xf numFmtId="0" fontId="11" fillId="0" borderId="0" xfId="3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 30" xfId="3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00CC66"/>
      <color rgb="FF99CC00"/>
      <color rgb="FF669900"/>
      <color rgb="FFCCFF66"/>
      <color rgb="FF99FFCC"/>
      <color rgb="FF99FF66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8"/>
  <sheetViews>
    <sheetView zoomScale="115" zoomScaleNormal="115" workbookViewId="0">
      <pane xSplit="1" ySplit="6" topLeftCell="B19" activePane="bottomRight" state="frozen"/>
      <selection pane="topRight" activeCell="C1" sqref="C1"/>
      <selection pane="bottomLeft" activeCell="A7" sqref="A7"/>
      <selection pane="bottomRight" activeCell="K42" sqref="K42"/>
    </sheetView>
  </sheetViews>
  <sheetFormatPr defaultRowHeight="12"/>
  <cols>
    <col min="1" max="1" width="9.125" style="3" customWidth="1"/>
    <col min="2" max="2" width="15" style="6" customWidth="1"/>
    <col min="3" max="3" width="45.625" style="6" customWidth="1"/>
    <col min="4" max="4" width="9.375" style="3" customWidth="1"/>
    <col min="5" max="5" width="8.5" style="3" customWidth="1"/>
    <col min="6" max="6" width="10" style="3" customWidth="1"/>
    <col min="7" max="7" width="9.25" style="3" customWidth="1"/>
    <col min="8" max="8" width="7.375" style="3" customWidth="1"/>
    <col min="9" max="9" width="7.125" style="3" customWidth="1"/>
    <col min="10" max="10" width="11.125" style="3" customWidth="1"/>
    <col min="11" max="11" width="23.875" style="3" customWidth="1"/>
    <col min="12" max="12" width="6.875" style="8" customWidth="1"/>
    <col min="13" max="13" width="9.125" style="7" customWidth="1"/>
    <col min="14" max="14" width="13" style="7" customWidth="1"/>
    <col min="15" max="15" width="17.25" style="10" customWidth="1"/>
    <col min="16" max="16" width="17.875" style="3" customWidth="1"/>
    <col min="17" max="16384" width="9" style="6"/>
  </cols>
  <sheetData>
    <row r="1" spans="1:16" ht="89.25" customHeight="1">
      <c r="A1" s="3" t="s">
        <v>0</v>
      </c>
      <c r="B1" s="7" t="s">
        <v>382</v>
      </c>
      <c r="C1" s="7" t="s">
        <v>383</v>
      </c>
      <c r="D1" s="3" t="s">
        <v>34</v>
      </c>
      <c r="E1" s="9" t="s">
        <v>57</v>
      </c>
      <c r="F1" s="9" t="s">
        <v>535</v>
      </c>
      <c r="G1" s="3" t="s">
        <v>9</v>
      </c>
      <c r="H1" s="16" t="s">
        <v>99</v>
      </c>
      <c r="I1" s="16" t="s">
        <v>8</v>
      </c>
      <c r="J1" s="3" t="s">
        <v>2</v>
      </c>
      <c r="K1" s="3" t="s">
        <v>4</v>
      </c>
      <c r="L1" s="8" t="s">
        <v>32</v>
      </c>
      <c r="M1" s="9" t="s">
        <v>86</v>
      </c>
      <c r="N1" s="7" t="s">
        <v>87</v>
      </c>
      <c r="O1" s="3" t="s">
        <v>3</v>
      </c>
      <c r="P1" s="3" t="s">
        <v>1</v>
      </c>
    </row>
    <row r="2" spans="1:16">
      <c r="A2" s="3" t="s">
        <v>5</v>
      </c>
      <c r="B2" s="3" t="s">
        <v>6</v>
      </c>
      <c r="C2" s="3" t="s">
        <v>6</v>
      </c>
      <c r="D2" s="3" t="s">
        <v>6</v>
      </c>
      <c r="E2" s="3" t="s">
        <v>5</v>
      </c>
      <c r="F2" s="3" t="s">
        <v>5</v>
      </c>
      <c r="G2" s="3" t="s">
        <v>5</v>
      </c>
      <c r="H2" s="3" t="s">
        <v>5</v>
      </c>
      <c r="I2" s="3" t="s">
        <v>5</v>
      </c>
      <c r="J2" s="3" t="s">
        <v>6</v>
      </c>
      <c r="K2" s="3" t="s">
        <v>6</v>
      </c>
      <c r="L2" s="8" t="s">
        <v>6</v>
      </c>
      <c r="M2" s="7" t="s">
        <v>5</v>
      </c>
      <c r="N2" s="7" t="s">
        <v>6</v>
      </c>
      <c r="O2" s="3" t="s">
        <v>6</v>
      </c>
      <c r="P2" s="3" t="s">
        <v>6</v>
      </c>
    </row>
    <row r="3" spans="1:16">
      <c r="A3" s="3" t="s">
        <v>7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8" t="s">
        <v>7</v>
      </c>
      <c r="M3" s="7" t="s">
        <v>7</v>
      </c>
      <c r="N3" s="7" t="s">
        <v>7</v>
      </c>
      <c r="O3" s="3" t="s">
        <v>7</v>
      </c>
      <c r="P3" s="3" t="s">
        <v>7</v>
      </c>
    </row>
    <row r="4" spans="1:16">
      <c r="A4" s="3" t="s">
        <v>10</v>
      </c>
      <c r="B4" s="3" t="s">
        <v>384</v>
      </c>
      <c r="C4" s="3" t="s">
        <v>385</v>
      </c>
      <c r="D4" s="3" t="s">
        <v>19</v>
      </c>
      <c r="E4" s="3" t="s">
        <v>28</v>
      </c>
      <c r="F4" s="3" t="s">
        <v>12</v>
      </c>
      <c r="G4" s="3" t="s">
        <v>17</v>
      </c>
      <c r="H4" s="3" t="s">
        <v>100</v>
      </c>
      <c r="I4" s="3" t="s">
        <v>36</v>
      </c>
      <c r="J4" s="3" t="s">
        <v>23</v>
      </c>
      <c r="K4" s="3" t="s">
        <v>24</v>
      </c>
      <c r="L4" s="8" t="s">
        <v>33</v>
      </c>
      <c r="M4" s="7" t="s">
        <v>85</v>
      </c>
      <c r="N4" s="7" t="s">
        <v>88</v>
      </c>
      <c r="O4" s="3" t="s">
        <v>31</v>
      </c>
      <c r="P4" s="3" t="s">
        <v>11</v>
      </c>
    </row>
    <row r="5" spans="1:16">
      <c r="A5" s="3">
        <v>1</v>
      </c>
    </row>
    <row r="6" spans="1:16">
      <c r="A6" s="3" t="s">
        <v>13</v>
      </c>
      <c r="D6" s="3">
        <v>0</v>
      </c>
      <c r="E6" s="3" t="s">
        <v>14</v>
      </c>
      <c r="F6" s="3" t="s">
        <v>14</v>
      </c>
      <c r="G6" s="3" t="s">
        <v>15</v>
      </c>
      <c r="H6" s="3" t="s">
        <v>14</v>
      </c>
      <c r="I6" s="3" t="s">
        <v>14</v>
      </c>
      <c r="J6" s="3">
        <v>0</v>
      </c>
      <c r="K6" s="3">
        <v>0</v>
      </c>
      <c r="L6" s="8">
        <v>0</v>
      </c>
      <c r="M6" s="7" t="s">
        <v>14</v>
      </c>
      <c r="N6" s="7">
        <v>0</v>
      </c>
      <c r="O6" s="10">
        <v>0</v>
      </c>
      <c r="P6" s="3">
        <v>0</v>
      </c>
    </row>
    <row r="7" spans="1:16" ht="13.5">
      <c r="A7" s="3">
        <v>60010001</v>
      </c>
      <c r="B7" s="10" t="s">
        <v>556</v>
      </c>
      <c r="C7" s="4" t="s">
        <v>386</v>
      </c>
      <c r="E7" s="3">
        <v>1</v>
      </c>
      <c r="F7" s="3">
        <v>1</v>
      </c>
      <c r="G7" s="3">
        <v>1</v>
      </c>
      <c r="H7" s="3">
        <v>0</v>
      </c>
      <c r="I7" s="3">
        <v>1</v>
      </c>
      <c r="J7" s="3" t="s">
        <v>135</v>
      </c>
      <c r="K7" s="3" t="s">
        <v>1249</v>
      </c>
      <c r="L7" s="5">
        <v>1001</v>
      </c>
      <c r="M7" s="3">
        <v>1</v>
      </c>
      <c r="N7" s="3">
        <v>10010012</v>
      </c>
      <c r="O7" s="17" t="s">
        <v>296</v>
      </c>
      <c r="P7" s="17" t="s">
        <v>211</v>
      </c>
    </row>
    <row r="8" spans="1:16" ht="13.5">
      <c r="A8" s="3">
        <v>60010002</v>
      </c>
      <c r="B8" s="4" t="s">
        <v>557</v>
      </c>
      <c r="C8" s="4" t="s">
        <v>394</v>
      </c>
      <c r="D8" s="3">
        <v>60010001</v>
      </c>
      <c r="E8" s="3">
        <v>1</v>
      </c>
      <c r="F8" s="3">
        <v>1</v>
      </c>
      <c r="G8" s="3">
        <v>3</v>
      </c>
      <c r="H8" s="3">
        <v>0</v>
      </c>
      <c r="I8" s="3">
        <v>1</v>
      </c>
      <c r="J8" s="3" t="s">
        <v>136</v>
      </c>
      <c r="K8" s="3" t="s">
        <v>1395</v>
      </c>
      <c r="L8" s="8">
        <v>1001</v>
      </c>
      <c r="M8" s="3">
        <v>1</v>
      </c>
      <c r="N8" s="7">
        <v>10010003</v>
      </c>
      <c r="O8" s="17" t="s">
        <v>297</v>
      </c>
      <c r="P8" s="17" t="s">
        <v>212</v>
      </c>
    </row>
    <row r="9" spans="1:16" ht="14.25">
      <c r="A9" s="3">
        <v>60010003</v>
      </c>
      <c r="B9" s="4" t="s">
        <v>487</v>
      </c>
      <c r="C9" s="4" t="s">
        <v>537</v>
      </c>
      <c r="D9" s="3">
        <v>60010002</v>
      </c>
      <c r="E9" s="3">
        <v>1</v>
      </c>
      <c r="F9" s="3">
        <v>1</v>
      </c>
      <c r="G9" s="3">
        <v>5</v>
      </c>
      <c r="H9" s="3">
        <v>0</v>
      </c>
      <c r="I9" s="3">
        <v>1</v>
      </c>
      <c r="J9" s="3" t="s">
        <v>139</v>
      </c>
      <c r="K9" s="3" t="s">
        <v>1386</v>
      </c>
      <c r="L9" s="8">
        <v>1001</v>
      </c>
      <c r="M9" s="3">
        <v>1</v>
      </c>
      <c r="N9" s="7">
        <v>10010007</v>
      </c>
      <c r="O9" s="17" t="s">
        <v>298</v>
      </c>
      <c r="P9" s="17" t="s">
        <v>213</v>
      </c>
    </row>
    <row r="10" spans="1:16" ht="13.5">
      <c r="A10" s="3">
        <v>60010004</v>
      </c>
      <c r="B10" s="10" t="s">
        <v>492</v>
      </c>
      <c r="C10" s="4" t="s">
        <v>411</v>
      </c>
      <c r="D10" s="3">
        <v>60010003</v>
      </c>
      <c r="E10" s="3">
        <v>1</v>
      </c>
      <c r="F10" s="3">
        <v>1</v>
      </c>
      <c r="G10" s="3">
        <v>7</v>
      </c>
      <c r="H10" s="3">
        <v>0</v>
      </c>
      <c r="I10" s="3">
        <v>1</v>
      </c>
      <c r="J10" s="3" t="s">
        <v>190</v>
      </c>
      <c r="K10" s="3" t="s">
        <v>201</v>
      </c>
      <c r="L10" s="5">
        <v>1001</v>
      </c>
      <c r="M10" s="3">
        <v>1</v>
      </c>
      <c r="N10" s="3">
        <v>10010005</v>
      </c>
      <c r="O10" s="17" t="s">
        <v>299</v>
      </c>
      <c r="P10" s="17" t="s">
        <v>214</v>
      </c>
    </row>
    <row r="11" spans="1:16" ht="14.25">
      <c r="A11" s="3">
        <v>60010005</v>
      </c>
      <c r="B11" s="4" t="s">
        <v>558</v>
      </c>
      <c r="C11" s="4" t="s">
        <v>414</v>
      </c>
      <c r="D11" s="3">
        <v>60010004</v>
      </c>
      <c r="E11" s="3">
        <v>1</v>
      </c>
      <c r="F11" s="3">
        <v>1</v>
      </c>
      <c r="G11" s="3">
        <v>9</v>
      </c>
      <c r="H11" s="3">
        <v>0</v>
      </c>
      <c r="I11" s="3">
        <v>1</v>
      </c>
      <c r="J11" s="3" t="s">
        <v>67</v>
      </c>
      <c r="K11" s="3" t="s">
        <v>1251</v>
      </c>
      <c r="L11" s="8">
        <v>1001</v>
      </c>
      <c r="M11" s="3">
        <v>1</v>
      </c>
      <c r="N11" s="7">
        <v>10010025</v>
      </c>
      <c r="O11" s="17" t="s">
        <v>300</v>
      </c>
      <c r="P11" s="17" t="s">
        <v>215</v>
      </c>
    </row>
    <row r="12" spans="1:16" ht="13.5">
      <c r="A12" s="3">
        <v>60010006</v>
      </c>
      <c r="B12" s="4" t="s">
        <v>504</v>
      </c>
      <c r="C12" s="4" t="s">
        <v>422</v>
      </c>
      <c r="D12" s="3">
        <v>60010005</v>
      </c>
      <c r="E12" s="3">
        <v>1</v>
      </c>
      <c r="F12" s="3">
        <v>1</v>
      </c>
      <c r="G12" s="3">
        <v>10</v>
      </c>
      <c r="H12" s="3">
        <v>0</v>
      </c>
      <c r="I12" s="3">
        <v>1</v>
      </c>
      <c r="J12" s="3" t="s">
        <v>143</v>
      </c>
      <c r="K12" s="3" t="s">
        <v>1252</v>
      </c>
      <c r="L12" s="8">
        <v>1001</v>
      </c>
      <c r="M12" s="3">
        <v>1</v>
      </c>
      <c r="N12" s="7">
        <v>10010014</v>
      </c>
      <c r="O12" s="17" t="s">
        <v>301</v>
      </c>
      <c r="P12" s="17" t="s">
        <v>216</v>
      </c>
    </row>
    <row r="13" spans="1:16" s="22" customFormat="1" ht="14.1" customHeight="1">
      <c r="A13" s="3">
        <v>60010007</v>
      </c>
      <c r="B13" s="20" t="s">
        <v>559</v>
      </c>
      <c r="C13" s="4" t="s">
        <v>426</v>
      </c>
      <c r="D13" s="3">
        <v>60010006</v>
      </c>
      <c r="E13" s="3">
        <v>1</v>
      </c>
      <c r="F13" s="3">
        <v>1</v>
      </c>
      <c r="G13" s="19">
        <v>11</v>
      </c>
      <c r="H13" s="3">
        <v>0</v>
      </c>
      <c r="I13" s="3">
        <v>1</v>
      </c>
      <c r="J13" s="21" t="s">
        <v>68</v>
      </c>
      <c r="K13" s="3" t="s">
        <v>1253</v>
      </c>
      <c r="L13" s="8">
        <v>1001</v>
      </c>
      <c r="M13" s="3">
        <v>1</v>
      </c>
      <c r="N13" s="22">
        <v>10010026</v>
      </c>
      <c r="O13" s="17" t="s">
        <v>302</v>
      </c>
      <c r="P13" s="17" t="s">
        <v>217</v>
      </c>
    </row>
    <row r="14" spans="1:16" s="22" customFormat="1" ht="14.1" customHeight="1">
      <c r="A14" s="3">
        <v>60010008</v>
      </c>
      <c r="B14" s="20" t="s">
        <v>560</v>
      </c>
      <c r="C14" s="4" t="s">
        <v>427</v>
      </c>
      <c r="D14" s="3">
        <v>60010007</v>
      </c>
      <c r="E14" s="3">
        <v>1</v>
      </c>
      <c r="F14" s="3">
        <v>1</v>
      </c>
      <c r="G14" s="19">
        <v>12</v>
      </c>
      <c r="H14" s="3">
        <v>0</v>
      </c>
      <c r="I14" s="3">
        <v>1</v>
      </c>
      <c r="J14" s="21" t="s">
        <v>561</v>
      </c>
      <c r="K14" s="3" t="s">
        <v>1251</v>
      </c>
      <c r="L14" s="8">
        <v>1001</v>
      </c>
      <c r="M14" s="3">
        <v>1</v>
      </c>
      <c r="N14" s="22">
        <v>10010021</v>
      </c>
      <c r="O14" s="17" t="s">
        <v>303</v>
      </c>
      <c r="P14" s="17" t="s">
        <v>218</v>
      </c>
    </row>
    <row r="15" spans="1:16" s="22" customFormat="1" ht="14.1" customHeight="1">
      <c r="A15" s="3">
        <v>60010009</v>
      </c>
      <c r="B15" s="20" t="s">
        <v>562</v>
      </c>
      <c r="C15" s="4" t="s">
        <v>428</v>
      </c>
      <c r="D15" s="3">
        <v>60010008</v>
      </c>
      <c r="E15" s="3">
        <v>1</v>
      </c>
      <c r="F15" s="3">
        <v>1</v>
      </c>
      <c r="G15" s="19">
        <v>13</v>
      </c>
      <c r="H15" s="3">
        <v>0</v>
      </c>
      <c r="I15" s="3">
        <v>1</v>
      </c>
      <c r="J15" s="21" t="s">
        <v>563</v>
      </c>
      <c r="K15" s="3" t="s">
        <v>1254</v>
      </c>
      <c r="L15" s="8">
        <v>1001</v>
      </c>
      <c r="M15" s="3">
        <v>1</v>
      </c>
      <c r="N15" s="22">
        <v>10010016</v>
      </c>
      <c r="O15" s="17" t="s">
        <v>304</v>
      </c>
      <c r="P15" s="17" t="s">
        <v>219</v>
      </c>
    </row>
    <row r="16" spans="1:16" s="22" customFormat="1" ht="14.1" customHeight="1">
      <c r="A16" s="3">
        <v>60010010</v>
      </c>
      <c r="B16" s="20" t="s">
        <v>564</v>
      </c>
      <c r="C16" s="4" t="s">
        <v>429</v>
      </c>
      <c r="D16" s="3">
        <v>60010009</v>
      </c>
      <c r="E16" s="3">
        <v>1</v>
      </c>
      <c r="F16" s="3">
        <v>1</v>
      </c>
      <c r="G16" s="19">
        <v>14</v>
      </c>
      <c r="H16" s="3">
        <v>0</v>
      </c>
      <c r="I16" s="3">
        <v>1</v>
      </c>
      <c r="J16" s="21" t="s">
        <v>565</v>
      </c>
      <c r="K16" s="3" t="s">
        <v>1255</v>
      </c>
      <c r="L16" s="8">
        <v>1001</v>
      </c>
      <c r="M16" s="3">
        <v>1</v>
      </c>
      <c r="N16" s="22">
        <v>10010142</v>
      </c>
      <c r="O16" s="17" t="s">
        <v>305</v>
      </c>
      <c r="P16" s="17" t="s">
        <v>220</v>
      </c>
    </row>
    <row r="17" spans="1:16" s="22" customFormat="1" ht="14.1" customHeight="1">
      <c r="A17" s="3">
        <v>60010011</v>
      </c>
      <c r="B17" s="20" t="s">
        <v>566</v>
      </c>
      <c r="C17" s="23" t="s">
        <v>673</v>
      </c>
      <c r="D17" s="3">
        <v>60010010</v>
      </c>
      <c r="E17" s="3">
        <v>1</v>
      </c>
      <c r="F17" s="3">
        <v>1</v>
      </c>
      <c r="G17" s="19">
        <v>15</v>
      </c>
      <c r="H17" s="3">
        <v>0</v>
      </c>
      <c r="I17" s="3">
        <v>1</v>
      </c>
      <c r="J17" s="21" t="s">
        <v>567</v>
      </c>
      <c r="K17" s="3" t="s">
        <v>1256</v>
      </c>
      <c r="L17" s="8">
        <v>1001</v>
      </c>
      <c r="M17" s="3">
        <v>1</v>
      </c>
      <c r="N17" s="22">
        <v>10010152</v>
      </c>
      <c r="O17" s="17" t="s">
        <v>306</v>
      </c>
      <c r="P17" s="17" t="s">
        <v>221</v>
      </c>
    </row>
    <row r="18" spans="1:16" s="22" customFormat="1" ht="14.1" customHeight="1">
      <c r="A18" s="3">
        <v>60010012</v>
      </c>
      <c r="B18" s="20" t="s">
        <v>568</v>
      </c>
      <c r="C18" s="23" t="s">
        <v>672</v>
      </c>
      <c r="D18" s="3">
        <v>60010011</v>
      </c>
      <c r="E18" s="3">
        <v>1</v>
      </c>
      <c r="F18" s="3">
        <v>1</v>
      </c>
      <c r="G18" s="19">
        <v>16</v>
      </c>
      <c r="H18" s="3">
        <v>0</v>
      </c>
      <c r="I18" s="3">
        <v>1</v>
      </c>
      <c r="J18" s="21" t="s">
        <v>569</v>
      </c>
      <c r="K18" s="3" t="s">
        <v>1257</v>
      </c>
      <c r="L18" s="8">
        <v>1001</v>
      </c>
      <c r="M18" s="3">
        <v>1</v>
      </c>
      <c r="N18" s="22">
        <v>10010143</v>
      </c>
      <c r="O18" s="17" t="s">
        <v>307</v>
      </c>
      <c r="P18" s="17" t="s">
        <v>222</v>
      </c>
    </row>
    <row r="19" spans="1:16" s="22" customFormat="1" ht="14.1" customHeight="1">
      <c r="A19" s="3">
        <v>60010013</v>
      </c>
      <c r="B19" s="20" t="s">
        <v>570</v>
      </c>
      <c r="C19" s="23" t="s">
        <v>674</v>
      </c>
      <c r="D19" s="3">
        <v>60010012</v>
      </c>
      <c r="E19" s="3">
        <v>1</v>
      </c>
      <c r="F19" s="3">
        <v>1</v>
      </c>
      <c r="G19" s="19">
        <v>17</v>
      </c>
      <c r="H19" s="3">
        <v>0</v>
      </c>
      <c r="I19" s="3">
        <v>1</v>
      </c>
      <c r="J19" s="21" t="s">
        <v>571</v>
      </c>
      <c r="K19" s="3" t="s">
        <v>1255</v>
      </c>
      <c r="L19" s="8">
        <v>1001</v>
      </c>
      <c r="M19" s="3">
        <v>1</v>
      </c>
      <c r="N19" s="22">
        <v>10010144</v>
      </c>
      <c r="O19" s="17" t="s">
        <v>308</v>
      </c>
      <c r="P19" s="17" t="s">
        <v>223</v>
      </c>
    </row>
    <row r="20" spans="1:16" s="22" customFormat="1" ht="14.1" customHeight="1">
      <c r="A20" s="3">
        <v>60010014</v>
      </c>
      <c r="B20" s="20" t="s">
        <v>572</v>
      </c>
      <c r="C20" s="4" t="s">
        <v>434</v>
      </c>
      <c r="D20" s="3">
        <v>60010013</v>
      </c>
      <c r="E20" s="3">
        <v>1</v>
      </c>
      <c r="F20" s="3">
        <v>1</v>
      </c>
      <c r="G20" s="19">
        <v>18</v>
      </c>
      <c r="H20" s="3">
        <v>0</v>
      </c>
      <c r="I20" s="3">
        <v>1</v>
      </c>
      <c r="J20" s="21" t="s">
        <v>573</v>
      </c>
      <c r="K20" s="3" t="s">
        <v>1258</v>
      </c>
      <c r="L20" s="8">
        <v>1001</v>
      </c>
      <c r="M20" s="3">
        <v>1</v>
      </c>
      <c r="N20" s="22">
        <v>10010020</v>
      </c>
      <c r="O20" s="17" t="s">
        <v>309</v>
      </c>
      <c r="P20" s="17" t="s">
        <v>224</v>
      </c>
    </row>
    <row r="21" spans="1:16" s="22" customFormat="1" ht="15" customHeight="1">
      <c r="A21" s="3">
        <v>60010015</v>
      </c>
      <c r="B21" s="20" t="s">
        <v>574</v>
      </c>
      <c r="C21" s="20" t="s">
        <v>675</v>
      </c>
      <c r="D21" s="3">
        <v>60010014</v>
      </c>
      <c r="E21" s="3">
        <v>1</v>
      </c>
      <c r="F21" s="3">
        <v>1</v>
      </c>
      <c r="G21" s="19">
        <v>20</v>
      </c>
      <c r="H21" s="3">
        <v>0</v>
      </c>
      <c r="I21" s="3">
        <v>1</v>
      </c>
      <c r="J21" s="21" t="s">
        <v>575</v>
      </c>
      <c r="K21" s="3" t="s">
        <v>1259</v>
      </c>
      <c r="L21" s="8">
        <v>1001</v>
      </c>
      <c r="M21" s="3">
        <v>1</v>
      </c>
      <c r="N21" s="22">
        <v>10010147</v>
      </c>
      <c r="O21" s="17" t="s">
        <v>310</v>
      </c>
      <c r="P21" s="17" t="s">
        <v>225</v>
      </c>
    </row>
    <row r="22" spans="1:16" s="22" customFormat="1" ht="15" customHeight="1">
      <c r="A22" s="3">
        <v>60010016</v>
      </c>
      <c r="B22" s="20" t="s">
        <v>576</v>
      </c>
      <c r="C22" s="4" t="s">
        <v>438</v>
      </c>
      <c r="D22" s="3">
        <v>60010015</v>
      </c>
      <c r="E22" s="3">
        <v>1</v>
      </c>
      <c r="F22" s="3">
        <v>1</v>
      </c>
      <c r="G22" s="19">
        <v>21</v>
      </c>
      <c r="H22" s="3">
        <v>0</v>
      </c>
      <c r="I22" s="3">
        <v>1</v>
      </c>
      <c r="J22" s="21" t="s">
        <v>577</v>
      </c>
      <c r="K22" s="3" t="s">
        <v>1260</v>
      </c>
      <c r="L22" s="8">
        <v>1001</v>
      </c>
      <c r="M22" s="3">
        <v>1</v>
      </c>
      <c r="N22" s="22">
        <v>10010135</v>
      </c>
      <c r="O22" s="17" t="s">
        <v>311</v>
      </c>
      <c r="P22" s="17" t="s">
        <v>226</v>
      </c>
    </row>
    <row r="23" spans="1:16" s="22" customFormat="1" ht="15" customHeight="1">
      <c r="A23" s="3">
        <v>60010017</v>
      </c>
      <c r="B23" s="20" t="s">
        <v>578</v>
      </c>
      <c r="C23" s="20" t="s">
        <v>676</v>
      </c>
      <c r="D23" s="3">
        <v>60010016</v>
      </c>
      <c r="E23" s="3">
        <v>1</v>
      </c>
      <c r="F23" s="3">
        <v>1</v>
      </c>
      <c r="G23" s="19">
        <v>22</v>
      </c>
      <c r="H23" s="3">
        <v>0</v>
      </c>
      <c r="I23" s="3">
        <v>1</v>
      </c>
      <c r="J23" s="21" t="s">
        <v>579</v>
      </c>
      <c r="K23" s="3" t="s">
        <v>1261</v>
      </c>
      <c r="L23" s="8">
        <v>1001</v>
      </c>
      <c r="M23" s="3">
        <v>1</v>
      </c>
      <c r="N23" s="22">
        <v>10010148</v>
      </c>
      <c r="O23" s="17" t="s">
        <v>312</v>
      </c>
      <c r="P23" s="17" t="s">
        <v>227</v>
      </c>
    </row>
    <row r="24" spans="1:16" s="22" customFormat="1" ht="15" customHeight="1">
      <c r="A24" s="3">
        <v>60010018</v>
      </c>
      <c r="B24" s="20" t="s">
        <v>580</v>
      </c>
      <c r="C24" s="4" t="s">
        <v>441</v>
      </c>
      <c r="D24" s="3">
        <v>60010017</v>
      </c>
      <c r="E24" s="3">
        <v>1</v>
      </c>
      <c r="F24" s="3">
        <v>1</v>
      </c>
      <c r="G24" s="19">
        <v>24</v>
      </c>
      <c r="H24" s="3">
        <v>0</v>
      </c>
      <c r="I24" s="3">
        <v>1</v>
      </c>
      <c r="J24" s="21" t="s">
        <v>581</v>
      </c>
      <c r="K24" s="3" t="s">
        <v>1262</v>
      </c>
      <c r="L24" s="8">
        <v>1001</v>
      </c>
      <c r="M24" s="3">
        <v>1</v>
      </c>
      <c r="N24" s="22">
        <v>10010140</v>
      </c>
      <c r="O24" s="17" t="s">
        <v>313</v>
      </c>
      <c r="P24" s="17" t="s">
        <v>228</v>
      </c>
    </row>
    <row r="25" spans="1:16" s="22" customFormat="1" ht="15" customHeight="1">
      <c r="A25" s="3">
        <v>60010019</v>
      </c>
      <c r="B25" s="20" t="s">
        <v>582</v>
      </c>
      <c r="C25" s="4" t="s">
        <v>443</v>
      </c>
      <c r="D25" s="3">
        <v>60010018</v>
      </c>
      <c r="E25" s="3">
        <v>1</v>
      </c>
      <c r="F25" s="3">
        <v>1</v>
      </c>
      <c r="G25" s="19">
        <v>25</v>
      </c>
      <c r="H25" s="3">
        <v>0</v>
      </c>
      <c r="I25" s="3">
        <v>1</v>
      </c>
      <c r="J25" s="21" t="s">
        <v>583</v>
      </c>
      <c r="K25" s="3" t="s">
        <v>1263</v>
      </c>
      <c r="L25" s="8">
        <v>1001</v>
      </c>
      <c r="M25" s="3">
        <v>1</v>
      </c>
      <c r="N25" s="22">
        <v>10010137</v>
      </c>
      <c r="O25" s="17" t="s">
        <v>314</v>
      </c>
      <c r="P25" s="17" t="s">
        <v>229</v>
      </c>
    </row>
    <row r="26" spans="1:16" s="22" customFormat="1" ht="15" customHeight="1">
      <c r="A26" s="3">
        <v>60010020</v>
      </c>
      <c r="B26" s="20" t="s">
        <v>584</v>
      </c>
      <c r="C26" s="20" t="s">
        <v>677</v>
      </c>
      <c r="D26" s="3">
        <v>60010019</v>
      </c>
      <c r="E26" s="3">
        <v>1</v>
      </c>
      <c r="F26" s="3">
        <v>1</v>
      </c>
      <c r="G26" s="19">
        <v>26</v>
      </c>
      <c r="H26" s="3">
        <v>0</v>
      </c>
      <c r="I26" s="3">
        <v>1</v>
      </c>
      <c r="J26" s="21" t="s">
        <v>585</v>
      </c>
      <c r="K26" s="3" t="s">
        <v>1264</v>
      </c>
      <c r="L26" s="8">
        <v>1001</v>
      </c>
      <c r="M26" s="3">
        <v>1</v>
      </c>
      <c r="N26" s="22">
        <v>10010159</v>
      </c>
      <c r="O26" s="17" t="s">
        <v>315</v>
      </c>
      <c r="P26" s="17" t="s">
        <v>230</v>
      </c>
    </row>
    <row r="27" spans="1:16" s="22" customFormat="1" ht="15" customHeight="1">
      <c r="A27" s="3">
        <v>60010021</v>
      </c>
      <c r="B27" s="20" t="s">
        <v>586</v>
      </c>
      <c r="C27" s="4" t="s">
        <v>445</v>
      </c>
      <c r="D27" s="3">
        <v>60010020</v>
      </c>
      <c r="E27" s="3">
        <v>1</v>
      </c>
      <c r="F27" s="3">
        <v>1</v>
      </c>
      <c r="G27" s="19">
        <v>28</v>
      </c>
      <c r="H27" s="3">
        <v>0</v>
      </c>
      <c r="I27" s="3">
        <v>1</v>
      </c>
      <c r="J27" s="21" t="s">
        <v>587</v>
      </c>
      <c r="K27" s="3" t="s">
        <v>1265</v>
      </c>
      <c r="L27" s="8">
        <v>1001</v>
      </c>
      <c r="M27" s="3">
        <v>1</v>
      </c>
      <c r="N27" s="22">
        <v>10010022</v>
      </c>
      <c r="O27" s="17" t="s">
        <v>732</v>
      </c>
      <c r="P27" s="17" t="s">
        <v>681</v>
      </c>
    </row>
    <row r="28" spans="1:16" s="22" customFormat="1" ht="15" customHeight="1">
      <c r="A28" s="3">
        <v>60010022</v>
      </c>
      <c r="B28" s="20" t="s">
        <v>588</v>
      </c>
      <c r="C28" s="4" t="s">
        <v>446</v>
      </c>
      <c r="D28" s="3">
        <v>60010021</v>
      </c>
      <c r="E28" s="3">
        <v>1</v>
      </c>
      <c r="F28" s="3">
        <v>1</v>
      </c>
      <c r="G28" s="19">
        <v>29</v>
      </c>
      <c r="H28" s="3">
        <v>0</v>
      </c>
      <c r="I28" s="3">
        <v>1</v>
      </c>
      <c r="J28" s="21" t="s">
        <v>589</v>
      </c>
      <c r="K28" s="3" t="s">
        <v>1266</v>
      </c>
      <c r="L28" s="8">
        <v>1001</v>
      </c>
      <c r="M28" s="3">
        <v>1</v>
      </c>
      <c r="N28" s="22">
        <v>10010019</v>
      </c>
      <c r="O28" s="17" t="s">
        <v>316</v>
      </c>
      <c r="P28" s="17" t="s">
        <v>231</v>
      </c>
    </row>
    <row r="29" spans="1:16" s="22" customFormat="1" ht="15" customHeight="1">
      <c r="A29" s="3">
        <v>60010023</v>
      </c>
      <c r="B29" s="20" t="s">
        <v>590</v>
      </c>
      <c r="C29" s="4" t="s">
        <v>449</v>
      </c>
      <c r="D29" s="3">
        <v>60010022</v>
      </c>
      <c r="E29" s="3">
        <v>1</v>
      </c>
      <c r="F29" s="3">
        <v>1</v>
      </c>
      <c r="G29" s="19">
        <v>30</v>
      </c>
      <c r="H29" s="3">
        <v>0</v>
      </c>
      <c r="I29" s="3">
        <v>1</v>
      </c>
      <c r="J29" s="21" t="s">
        <v>591</v>
      </c>
      <c r="K29" s="3" t="s">
        <v>1267</v>
      </c>
      <c r="L29" s="8">
        <v>1001</v>
      </c>
      <c r="M29" s="3">
        <v>1</v>
      </c>
      <c r="N29" s="22">
        <v>10010136</v>
      </c>
      <c r="O29" s="17" t="s">
        <v>317</v>
      </c>
      <c r="P29" s="17" t="s">
        <v>232</v>
      </c>
    </row>
    <row r="30" spans="1:16" s="22" customFormat="1" ht="15" customHeight="1">
      <c r="A30" s="3">
        <v>60010024</v>
      </c>
      <c r="B30" s="20" t="s">
        <v>592</v>
      </c>
      <c r="C30" s="4" t="s">
        <v>451</v>
      </c>
      <c r="D30" s="3">
        <v>60010023</v>
      </c>
      <c r="E30" s="3">
        <v>1</v>
      </c>
      <c r="F30" s="3">
        <v>1</v>
      </c>
      <c r="G30" s="19">
        <v>32</v>
      </c>
      <c r="H30" s="3">
        <v>0</v>
      </c>
      <c r="I30" s="3">
        <v>1</v>
      </c>
      <c r="J30" s="21" t="s">
        <v>593</v>
      </c>
      <c r="K30" s="3" t="s">
        <v>1268</v>
      </c>
      <c r="L30" s="8">
        <v>1001</v>
      </c>
      <c r="M30" s="3">
        <v>1</v>
      </c>
      <c r="N30" s="22">
        <v>10010133</v>
      </c>
      <c r="O30" s="17" t="s">
        <v>318</v>
      </c>
      <c r="P30" s="17" t="s">
        <v>233</v>
      </c>
    </row>
    <row r="31" spans="1:16" s="22" customFormat="1" ht="14.25">
      <c r="A31" s="3">
        <v>60010025</v>
      </c>
      <c r="B31" s="20" t="s">
        <v>594</v>
      </c>
      <c r="C31" s="4" t="s">
        <v>452</v>
      </c>
      <c r="D31" s="3">
        <v>60010024</v>
      </c>
      <c r="E31" s="3">
        <v>1</v>
      </c>
      <c r="F31" s="3">
        <v>1</v>
      </c>
      <c r="G31" s="19">
        <v>33</v>
      </c>
      <c r="H31" s="3">
        <v>0</v>
      </c>
      <c r="I31" s="3">
        <v>1</v>
      </c>
      <c r="J31" s="21" t="s">
        <v>595</v>
      </c>
      <c r="K31" s="3" t="s">
        <v>1269</v>
      </c>
      <c r="L31" s="8">
        <v>1001</v>
      </c>
      <c r="M31" s="3">
        <v>1</v>
      </c>
      <c r="N31" s="22">
        <v>10010123</v>
      </c>
      <c r="O31" s="17" t="s">
        <v>319</v>
      </c>
      <c r="P31" s="17" t="s">
        <v>234</v>
      </c>
    </row>
    <row r="32" spans="1:16" s="22" customFormat="1" ht="13.5">
      <c r="A32" s="3">
        <v>60010026</v>
      </c>
      <c r="B32" s="20" t="s">
        <v>596</v>
      </c>
      <c r="C32" s="20" t="s">
        <v>678</v>
      </c>
      <c r="D32" s="3">
        <v>60010025</v>
      </c>
      <c r="E32" s="3">
        <v>1</v>
      </c>
      <c r="F32" s="3">
        <v>1</v>
      </c>
      <c r="G32" s="19">
        <v>34</v>
      </c>
      <c r="H32" s="3">
        <v>0</v>
      </c>
      <c r="I32" s="3">
        <v>1</v>
      </c>
      <c r="J32" s="21" t="s">
        <v>597</v>
      </c>
      <c r="K32" s="3" t="s">
        <v>1270</v>
      </c>
      <c r="L32" s="8">
        <v>1001</v>
      </c>
      <c r="M32" s="3">
        <v>1</v>
      </c>
      <c r="N32" s="22">
        <v>10010141</v>
      </c>
      <c r="O32" s="17" t="s">
        <v>320</v>
      </c>
      <c r="P32" s="17" t="s">
        <v>235</v>
      </c>
    </row>
    <row r="33" spans="1:16" s="22" customFormat="1" ht="14.25">
      <c r="A33" s="3">
        <v>60010027</v>
      </c>
      <c r="B33" s="20" t="s">
        <v>598</v>
      </c>
      <c r="C33" s="4" t="s">
        <v>453</v>
      </c>
      <c r="D33" s="3">
        <v>60010026</v>
      </c>
      <c r="E33" s="3">
        <v>1</v>
      </c>
      <c r="F33" s="3">
        <v>1</v>
      </c>
      <c r="G33" s="19">
        <v>36</v>
      </c>
      <c r="H33" s="3">
        <v>0</v>
      </c>
      <c r="I33" s="3">
        <v>1</v>
      </c>
      <c r="J33" s="21" t="s">
        <v>71</v>
      </c>
      <c r="K33" s="3" t="s">
        <v>1271</v>
      </c>
      <c r="L33" s="8">
        <v>1001</v>
      </c>
      <c r="M33" s="3">
        <v>1</v>
      </c>
      <c r="N33" s="22">
        <v>10010029</v>
      </c>
      <c r="O33" s="17" t="s">
        <v>321</v>
      </c>
      <c r="P33" s="17" t="s">
        <v>236</v>
      </c>
    </row>
    <row r="34" spans="1:16" s="22" customFormat="1" ht="13.5">
      <c r="A34" s="3">
        <v>60010028</v>
      </c>
      <c r="B34" s="20" t="s">
        <v>599</v>
      </c>
      <c r="C34" s="4" t="s">
        <v>455</v>
      </c>
      <c r="D34" s="3">
        <v>60010027</v>
      </c>
      <c r="E34" s="3">
        <v>1</v>
      </c>
      <c r="F34" s="3">
        <v>1</v>
      </c>
      <c r="G34" s="19">
        <v>37</v>
      </c>
      <c r="H34" s="3">
        <v>0</v>
      </c>
      <c r="I34" s="3">
        <v>1</v>
      </c>
      <c r="J34" s="21" t="s">
        <v>600</v>
      </c>
      <c r="K34" s="3" t="s">
        <v>1272</v>
      </c>
      <c r="L34" s="8">
        <v>1001</v>
      </c>
      <c r="M34" s="3">
        <v>1</v>
      </c>
      <c r="N34" s="22">
        <v>10010121</v>
      </c>
      <c r="O34" s="17" t="s">
        <v>322</v>
      </c>
      <c r="P34" s="17" t="s">
        <v>237</v>
      </c>
    </row>
    <row r="35" spans="1:16" s="22" customFormat="1" ht="14.25">
      <c r="A35" s="3">
        <v>60010029</v>
      </c>
      <c r="B35" s="20" t="s">
        <v>601</v>
      </c>
      <c r="C35" s="4" t="s">
        <v>457</v>
      </c>
      <c r="D35" s="3">
        <v>60010028</v>
      </c>
      <c r="E35" s="3">
        <v>1</v>
      </c>
      <c r="F35" s="3">
        <v>1</v>
      </c>
      <c r="G35" s="19">
        <v>40</v>
      </c>
      <c r="H35" s="3">
        <v>0</v>
      </c>
      <c r="I35" s="3">
        <v>1</v>
      </c>
      <c r="J35" s="21" t="s">
        <v>602</v>
      </c>
      <c r="K35" s="3" t="s">
        <v>1273</v>
      </c>
      <c r="L35" s="8">
        <v>1001</v>
      </c>
      <c r="M35" s="3">
        <v>1</v>
      </c>
      <c r="N35" s="22">
        <v>10010015</v>
      </c>
      <c r="O35" s="17" t="s">
        <v>323</v>
      </c>
      <c r="P35" s="17" t="s">
        <v>238</v>
      </c>
    </row>
    <row r="36" spans="1:16" s="22" customFormat="1" ht="13.5">
      <c r="A36" s="3">
        <v>60010030</v>
      </c>
      <c r="B36" s="20" t="s">
        <v>603</v>
      </c>
      <c r="C36" s="20" t="s">
        <v>679</v>
      </c>
      <c r="D36" s="3">
        <v>60010029</v>
      </c>
      <c r="E36" s="3">
        <v>1</v>
      </c>
      <c r="F36" s="3">
        <v>1</v>
      </c>
      <c r="G36" s="19">
        <v>42</v>
      </c>
      <c r="H36" s="3">
        <v>0</v>
      </c>
      <c r="I36" s="3">
        <v>1</v>
      </c>
      <c r="J36" s="21" t="s">
        <v>604</v>
      </c>
      <c r="K36" s="3" t="s">
        <v>1274</v>
      </c>
      <c r="L36" s="8">
        <v>1001</v>
      </c>
      <c r="M36" s="3">
        <v>1</v>
      </c>
      <c r="N36" s="22">
        <v>10010150</v>
      </c>
      <c r="O36" s="17" t="s">
        <v>324</v>
      </c>
      <c r="P36" s="17" t="s">
        <v>239</v>
      </c>
    </row>
    <row r="37" spans="1:16" s="22" customFormat="1" ht="14.25">
      <c r="A37" s="3">
        <v>60010031</v>
      </c>
      <c r="B37" s="20" t="s">
        <v>605</v>
      </c>
      <c r="C37" s="4" t="s">
        <v>459</v>
      </c>
      <c r="D37" s="3">
        <v>60010030</v>
      </c>
      <c r="E37" s="3">
        <v>1</v>
      </c>
      <c r="F37" s="3">
        <v>1</v>
      </c>
      <c r="G37" s="19">
        <v>46</v>
      </c>
      <c r="H37" s="3">
        <v>0</v>
      </c>
      <c r="I37" s="3">
        <v>1</v>
      </c>
      <c r="J37" s="21" t="s">
        <v>606</v>
      </c>
      <c r="K37" s="3" t="s">
        <v>1275</v>
      </c>
      <c r="L37" s="8">
        <v>1001</v>
      </c>
      <c r="M37" s="3">
        <v>1</v>
      </c>
      <c r="N37" s="22">
        <v>10010126</v>
      </c>
      <c r="O37" s="17" t="s">
        <v>325</v>
      </c>
      <c r="P37" s="17" t="s">
        <v>240</v>
      </c>
    </row>
    <row r="38" spans="1:16" s="22" customFormat="1" ht="13.5">
      <c r="A38" s="3">
        <v>60010032</v>
      </c>
      <c r="B38" s="20" t="s">
        <v>607</v>
      </c>
      <c r="C38" s="4" t="s">
        <v>460</v>
      </c>
      <c r="D38" s="3">
        <v>60010031</v>
      </c>
      <c r="E38" s="3">
        <v>1</v>
      </c>
      <c r="F38" s="3">
        <v>1</v>
      </c>
      <c r="G38" s="19">
        <v>48</v>
      </c>
      <c r="H38" s="3">
        <v>0</v>
      </c>
      <c r="I38" s="3">
        <v>1</v>
      </c>
      <c r="J38" s="21" t="s">
        <v>70</v>
      </c>
      <c r="K38" s="3" t="s">
        <v>1267</v>
      </c>
      <c r="L38" s="8">
        <v>1001</v>
      </c>
      <c r="M38" s="3">
        <v>1</v>
      </c>
      <c r="N38" s="22">
        <v>10010028</v>
      </c>
      <c r="O38" s="17" t="s">
        <v>326</v>
      </c>
      <c r="P38" s="17" t="s">
        <v>241</v>
      </c>
    </row>
    <row r="39" spans="1:16" s="22" customFormat="1" ht="14.25">
      <c r="A39" s="3">
        <v>60010033</v>
      </c>
      <c r="B39" s="20" t="s">
        <v>608</v>
      </c>
      <c r="C39" s="20" t="s">
        <v>680</v>
      </c>
      <c r="D39" s="3">
        <v>60010032</v>
      </c>
      <c r="E39" s="3">
        <v>1</v>
      </c>
      <c r="F39" s="3">
        <v>1</v>
      </c>
      <c r="G39" s="19">
        <v>52</v>
      </c>
      <c r="H39" s="3">
        <v>0</v>
      </c>
      <c r="I39" s="3">
        <v>1</v>
      </c>
      <c r="J39" s="21" t="s">
        <v>609</v>
      </c>
      <c r="K39" s="3" t="s">
        <v>1276</v>
      </c>
      <c r="L39" s="8">
        <v>1001</v>
      </c>
      <c r="M39" s="3">
        <v>1</v>
      </c>
      <c r="N39" s="22">
        <v>10010160</v>
      </c>
      <c r="O39" s="17" t="s">
        <v>327</v>
      </c>
      <c r="P39" s="17" t="s">
        <v>242</v>
      </c>
    </row>
    <row r="40" spans="1:16" s="22" customFormat="1" ht="13.5">
      <c r="A40" s="3">
        <v>60010034</v>
      </c>
      <c r="B40" s="20" t="s">
        <v>610</v>
      </c>
      <c r="C40" s="4" t="s">
        <v>462</v>
      </c>
      <c r="D40" s="3">
        <v>60010033</v>
      </c>
      <c r="E40" s="3">
        <v>1</v>
      </c>
      <c r="F40" s="3">
        <v>1</v>
      </c>
      <c r="G40" s="19">
        <v>54</v>
      </c>
      <c r="H40" s="3">
        <v>0</v>
      </c>
      <c r="I40" s="3">
        <v>1</v>
      </c>
      <c r="J40" s="21" t="s">
        <v>69</v>
      </c>
      <c r="K40" s="3" t="s">
        <v>1277</v>
      </c>
      <c r="L40" s="8">
        <v>1001</v>
      </c>
      <c r="M40" s="3">
        <v>1</v>
      </c>
      <c r="N40" s="22">
        <v>10010027</v>
      </c>
      <c r="O40" s="17" t="s">
        <v>328</v>
      </c>
      <c r="P40" s="17" t="s">
        <v>243</v>
      </c>
    </row>
    <row r="41" spans="1:16" s="22" customFormat="1" ht="14.25">
      <c r="A41" s="3">
        <v>60010035</v>
      </c>
      <c r="B41" s="20" t="s">
        <v>611</v>
      </c>
      <c r="C41" s="4" t="s">
        <v>464</v>
      </c>
      <c r="D41" s="3">
        <v>60010034</v>
      </c>
      <c r="E41" s="3">
        <v>1</v>
      </c>
      <c r="F41" s="3">
        <v>1</v>
      </c>
      <c r="G41" s="19">
        <v>58</v>
      </c>
      <c r="H41" s="3">
        <v>0</v>
      </c>
      <c r="I41" s="3">
        <v>1</v>
      </c>
      <c r="J41" s="21" t="s">
        <v>612</v>
      </c>
      <c r="K41" s="3" t="s">
        <v>1278</v>
      </c>
      <c r="L41" s="8">
        <v>1001</v>
      </c>
      <c r="M41" s="3">
        <v>1</v>
      </c>
      <c r="N41" s="22">
        <v>10010125</v>
      </c>
      <c r="O41" s="17" t="s">
        <v>329</v>
      </c>
      <c r="P41" s="17" t="s">
        <v>244</v>
      </c>
    </row>
    <row r="42" spans="1:16" ht="13.5">
      <c r="A42" s="3">
        <v>60011001</v>
      </c>
      <c r="B42" s="4" t="s">
        <v>471</v>
      </c>
      <c r="C42" s="4" t="s">
        <v>387</v>
      </c>
      <c r="D42" s="3">
        <v>60010001</v>
      </c>
      <c r="E42" s="3">
        <v>1</v>
      </c>
      <c r="F42" s="3">
        <v>1</v>
      </c>
      <c r="G42" s="3">
        <v>2</v>
      </c>
      <c r="H42" s="3">
        <v>0</v>
      </c>
      <c r="I42" s="3">
        <v>1</v>
      </c>
      <c r="J42" s="3" t="s">
        <v>140</v>
      </c>
      <c r="K42" s="3" t="s">
        <v>1409</v>
      </c>
      <c r="L42" s="11">
        <v>1001</v>
      </c>
      <c r="M42" s="3">
        <v>1</v>
      </c>
      <c r="N42" s="7">
        <v>10010163</v>
      </c>
      <c r="O42" s="17" t="s">
        <v>330</v>
      </c>
      <c r="P42" s="17" t="s">
        <v>245</v>
      </c>
    </row>
    <row r="43" spans="1:16" ht="14.25">
      <c r="A43" s="3">
        <v>60011002</v>
      </c>
      <c r="B43" s="10" t="s">
        <v>542</v>
      </c>
      <c r="C43" s="4" t="s">
        <v>543</v>
      </c>
      <c r="D43" s="3">
        <v>60011001</v>
      </c>
      <c r="E43" s="3">
        <v>1</v>
      </c>
      <c r="F43" s="3">
        <v>1</v>
      </c>
      <c r="G43" s="3">
        <v>4</v>
      </c>
      <c r="H43" s="3">
        <v>0</v>
      </c>
      <c r="I43" s="3">
        <v>1</v>
      </c>
      <c r="J43" s="3" t="s">
        <v>101</v>
      </c>
      <c r="K43" s="3" t="s">
        <v>1279</v>
      </c>
      <c r="L43" s="5">
        <v>1001</v>
      </c>
      <c r="M43" s="3">
        <v>1</v>
      </c>
      <c r="N43" s="3">
        <v>10010008</v>
      </c>
      <c r="O43" s="17" t="s">
        <v>331</v>
      </c>
      <c r="P43" s="17" t="s">
        <v>246</v>
      </c>
    </row>
    <row r="44" spans="1:16" ht="13.5">
      <c r="A44" s="3">
        <v>60011003</v>
      </c>
      <c r="B44" s="4" t="s">
        <v>481</v>
      </c>
      <c r="C44" s="4" t="s">
        <v>398</v>
      </c>
      <c r="D44" s="3">
        <v>60011002</v>
      </c>
      <c r="E44" s="3">
        <v>1</v>
      </c>
      <c r="F44" s="3">
        <v>1</v>
      </c>
      <c r="G44" s="3">
        <v>5</v>
      </c>
      <c r="H44" s="3">
        <v>0</v>
      </c>
      <c r="I44" s="3">
        <v>1</v>
      </c>
      <c r="J44" s="3" t="s">
        <v>72</v>
      </c>
      <c r="K44" s="3" t="s">
        <v>1280</v>
      </c>
      <c r="L44" s="8">
        <v>1001</v>
      </c>
      <c r="M44" s="3">
        <v>1</v>
      </c>
      <c r="N44" s="7">
        <v>10010032</v>
      </c>
      <c r="O44" s="17" t="s">
        <v>332</v>
      </c>
      <c r="P44" s="17" t="s">
        <v>247</v>
      </c>
    </row>
    <row r="45" spans="1:16" ht="14.25">
      <c r="A45" s="3">
        <v>60011004</v>
      </c>
      <c r="B45" s="4" t="s">
        <v>555</v>
      </c>
      <c r="C45" s="10" t="s">
        <v>409</v>
      </c>
      <c r="D45" s="3">
        <v>60011003</v>
      </c>
      <c r="E45" s="3">
        <v>1</v>
      </c>
      <c r="F45" s="3">
        <v>1</v>
      </c>
      <c r="G45" s="3">
        <v>8</v>
      </c>
      <c r="H45" s="3">
        <v>0</v>
      </c>
      <c r="I45" s="3">
        <v>1</v>
      </c>
      <c r="J45" s="7" t="s">
        <v>144</v>
      </c>
      <c r="K45" s="3" t="s">
        <v>1389</v>
      </c>
      <c r="L45" s="11">
        <v>1001</v>
      </c>
      <c r="M45" s="3">
        <v>1</v>
      </c>
      <c r="N45" s="7">
        <v>10010164</v>
      </c>
      <c r="O45" s="17" t="s">
        <v>333</v>
      </c>
      <c r="P45" s="17" t="s">
        <v>248</v>
      </c>
    </row>
    <row r="46" spans="1:16" ht="13.5">
      <c r="A46" s="3">
        <v>60011005</v>
      </c>
      <c r="B46" s="4" t="s">
        <v>523</v>
      </c>
      <c r="C46" s="10" t="s">
        <v>454</v>
      </c>
      <c r="D46" s="3">
        <v>60011004</v>
      </c>
      <c r="E46" s="3">
        <v>1</v>
      </c>
      <c r="F46" s="3">
        <v>1</v>
      </c>
      <c r="G46" s="3">
        <v>18</v>
      </c>
      <c r="H46" s="3">
        <v>0</v>
      </c>
      <c r="I46" s="3">
        <v>1</v>
      </c>
      <c r="J46" s="7" t="s">
        <v>146</v>
      </c>
      <c r="K46" s="3" t="s">
        <v>1282</v>
      </c>
      <c r="L46" s="11">
        <v>1001</v>
      </c>
      <c r="M46" s="3">
        <v>1</v>
      </c>
      <c r="N46" s="7">
        <v>10010165</v>
      </c>
      <c r="O46" s="17" t="s">
        <v>334</v>
      </c>
      <c r="P46" s="17" t="s">
        <v>249</v>
      </c>
    </row>
    <row r="47" spans="1:16" ht="14.25">
      <c r="A47" s="3">
        <v>60011006</v>
      </c>
      <c r="B47" s="4" t="s">
        <v>516</v>
      </c>
      <c r="C47" s="4" t="s">
        <v>439</v>
      </c>
      <c r="D47" s="3">
        <v>60011005</v>
      </c>
      <c r="E47" s="3">
        <v>1</v>
      </c>
      <c r="F47" s="3">
        <v>1</v>
      </c>
      <c r="G47" s="3">
        <v>22</v>
      </c>
      <c r="H47" s="3">
        <v>0</v>
      </c>
      <c r="I47" s="3">
        <v>1</v>
      </c>
      <c r="J47" s="3" t="s">
        <v>149</v>
      </c>
      <c r="K47" s="3" t="s">
        <v>1283</v>
      </c>
      <c r="L47" s="8">
        <v>1001</v>
      </c>
      <c r="M47" s="3">
        <v>1</v>
      </c>
      <c r="N47" s="7">
        <v>10010055</v>
      </c>
      <c r="O47" s="17" t="s">
        <v>335</v>
      </c>
      <c r="P47" s="17" t="s">
        <v>250</v>
      </c>
    </row>
    <row r="48" spans="1:16" ht="13.5">
      <c r="A48" s="3">
        <v>60011007</v>
      </c>
      <c r="B48" s="4" t="s">
        <v>518</v>
      </c>
      <c r="C48" s="4" t="s">
        <v>442</v>
      </c>
      <c r="D48" s="3">
        <v>60011006</v>
      </c>
      <c r="E48" s="3">
        <v>1</v>
      </c>
      <c r="F48" s="3">
        <v>1</v>
      </c>
      <c r="G48" s="3">
        <v>26</v>
      </c>
      <c r="H48" s="3">
        <v>0</v>
      </c>
      <c r="I48" s="3">
        <v>1</v>
      </c>
      <c r="J48" s="3" t="s">
        <v>152</v>
      </c>
      <c r="K48" s="3" t="s">
        <v>1284</v>
      </c>
      <c r="L48" s="8">
        <v>1001</v>
      </c>
      <c r="M48" s="3">
        <v>1</v>
      </c>
      <c r="N48" s="3">
        <v>10010057</v>
      </c>
      <c r="O48" s="17" t="s">
        <v>336</v>
      </c>
      <c r="P48" s="17" t="s">
        <v>251</v>
      </c>
    </row>
    <row r="49" spans="1:16" ht="14.25">
      <c r="A49" s="3">
        <v>60011008</v>
      </c>
      <c r="B49" s="4" t="s">
        <v>521</v>
      </c>
      <c r="C49" s="10" t="s">
        <v>448</v>
      </c>
      <c r="D49" s="3">
        <v>60011007</v>
      </c>
      <c r="E49" s="3">
        <v>1</v>
      </c>
      <c r="F49" s="3">
        <v>1</v>
      </c>
      <c r="G49" s="3">
        <v>30</v>
      </c>
      <c r="H49" s="3">
        <v>0</v>
      </c>
      <c r="I49" s="3">
        <v>1</v>
      </c>
      <c r="J49" s="7" t="s">
        <v>150</v>
      </c>
      <c r="K49" s="3" t="s">
        <v>1285</v>
      </c>
      <c r="L49" s="11">
        <v>1001</v>
      </c>
      <c r="M49" s="3">
        <v>1</v>
      </c>
      <c r="N49" s="7">
        <v>10010162</v>
      </c>
      <c r="O49" s="17" t="s">
        <v>337</v>
      </c>
      <c r="P49" s="17" t="s">
        <v>252</v>
      </c>
    </row>
    <row r="50" spans="1:16" ht="13.5">
      <c r="A50" s="3">
        <v>60011009</v>
      </c>
      <c r="B50" s="4" t="s">
        <v>517</v>
      </c>
      <c r="C50" s="10" t="s">
        <v>440</v>
      </c>
      <c r="D50" s="3">
        <v>60011008</v>
      </c>
      <c r="E50" s="3">
        <v>1</v>
      </c>
      <c r="F50" s="3">
        <v>1</v>
      </c>
      <c r="G50" s="3">
        <v>34</v>
      </c>
      <c r="H50" s="3">
        <v>0</v>
      </c>
      <c r="I50" s="3">
        <v>1</v>
      </c>
      <c r="J50" s="7" t="s">
        <v>148</v>
      </c>
      <c r="K50" s="3" t="s">
        <v>1286</v>
      </c>
      <c r="L50" s="11">
        <v>1001</v>
      </c>
      <c r="M50" s="3">
        <v>1</v>
      </c>
      <c r="N50" s="7">
        <v>10010166</v>
      </c>
      <c r="O50" s="17" t="s">
        <v>338</v>
      </c>
      <c r="P50" s="17" t="s">
        <v>253</v>
      </c>
    </row>
    <row r="51" spans="1:16" ht="14.25">
      <c r="A51" s="3">
        <v>60011010</v>
      </c>
      <c r="B51" s="4" t="s">
        <v>519</v>
      </c>
      <c r="C51" s="4" t="s">
        <v>444</v>
      </c>
      <c r="D51" s="3">
        <v>60011009</v>
      </c>
      <c r="E51" s="3">
        <v>1</v>
      </c>
      <c r="F51" s="3">
        <v>1</v>
      </c>
      <c r="G51" s="3">
        <v>39</v>
      </c>
      <c r="H51" s="3">
        <v>0</v>
      </c>
      <c r="I51" s="3">
        <v>1</v>
      </c>
      <c r="J51" s="3" t="s">
        <v>137</v>
      </c>
      <c r="K51" s="3" t="s">
        <v>1287</v>
      </c>
      <c r="L51" s="8" t="s">
        <v>91</v>
      </c>
      <c r="M51" s="3">
        <v>1</v>
      </c>
      <c r="N51" s="7">
        <v>10010004</v>
      </c>
      <c r="O51" s="17" t="s">
        <v>339</v>
      </c>
      <c r="P51" s="17" t="s">
        <v>254</v>
      </c>
    </row>
    <row r="52" spans="1:16" ht="13.5">
      <c r="A52" s="3">
        <v>60011011</v>
      </c>
      <c r="B52" s="4" t="s">
        <v>526</v>
      </c>
      <c r="C52" s="10" t="s">
        <v>458</v>
      </c>
      <c r="D52" s="3">
        <v>60011010</v>
      </c>
      <c r="E52" s="3">
        <v>1</v>
      </c>
      <c r="F52" s="3">
        <v>1</v>
      </c>
      <c r="G52" s="3">
        <v>43</v>
      </c>
      <c r="H52" s="3">
        <v>0</v>
      </c>
      <c r="I52" s="3">
        <v>1</v>
      </c>
      <c r="J52" s="7" t="s">
        <v>153</v>
      </c>
      <c r="K52" s="3" t="s">
        <v>1288</v>
      </c>
      <c r="L52" s="11">
        <v>1001</v>
      </c>
      <c r="M52" s="3">
        <v>1</v>
      </c>
      <c r="N52" s="7">
        <v>10010167</v>
      </c>
      <c r="O52" s="17" t="s">
        <v>340</v>
      </c>
      <c r="P52" s="17" t="s">
        <v>255</v>
      </c>
    </row>
    <row r="53" spans="1:16" ht="14.25">
      <c r="A53" s="3">
        <v>60011012</v>
      </c>
      <c r="B53" s="4" t="s">
        <v>528</v>
      </c>
      <c r="C53" s="10" t="s">
        <v>463</v>
      </c>
      <c r="D53" s="3">
        <v>60011011</v>
      </c>
      <c r="E53" s="3">
        <v>1</v>
      </c>
      <c r="F53" s="3">
        <v>1</v>
      </c>
      <c r="G53" s="3">
        <v>54</v>
      </c>
      <c r="H53" s="3">
        <v>0</v>
      </c>
      <c r="I53" s="3">
        <v>1</v>
      </c>
      <c r="J53" s="7" t="s">
        <v>151</v>
      </c>
      <c r="K53" s="3" t="s">
        <v>1289</v>
      </c>
      <c r="L53" s="11">
        <v>1001</v>
      </c>
      <c r="M53" s="3">
        <v>1</v>
      </c>
      <c r="N53" s="7">
        <v>10010161</v>
      </c>
      <c r="O53" s="17" t="s">
        <v>341</v>
      </c>
      <c r="P53" s="17" t="s">
        <v>256</v>
      </c>
    </row>
    <row r="54" spans="1:16" ht="13.5">
      <c r="A54" s="3">
        <v>60011013</v>
      </c>
      <c r="B54" s="4" t="s">
        <v>1407</v>
      </c>
      <c r="C54" s="4" t="s">
        <v>395</v>
      </c>
      <c r="D54" s="3">
        <v>60011003</v>
      </c>
      <c r="E54" s="7">
        <v>1</v>
      </c>
      <c r="F54" s="3">
        <v>1</v>
      </c>
      <c r="G54" s="3">
        <v>6</v>
      </c>
      <c r="H54" s="3">
        <v>0</v>
      </c>
      <c r="I54" s="7">
        <v>1</v>
      </c>
      <c r="J54" s="7" t="s">
        <v>73</v>
      </c>
      <c r="K54" s="7" t="s">
        <v>1397</v>
      </c>
      <c r="L54" s="5">
        <v>1001</v>
      </c>
      <c r="M54" s="3">
        <v>1</v>
      </c>
      <c r="N54" s="7">
        <v>10010033</v>
      </c>
      <c r="O54" s="17" t="s">
        <v>342</v>
      </c>
      <c r="P54" s="17" t="s">
        <v>257</v>
      </c>
    </row>
    <row r="55" spans="1:16" ht="14.25">
      <c r="A55" s="3">
        <v>60011014</v>
      </c>
      <c r="B55" s="4" t="s">
        <v>613</v>
      </c>
      <c r="C55" s="4" t="s">
        <v>435</v>
      </c>
      <c r="D55" s="3">
        <v>60011013</v>
      </c>
      <c r="E55" s="7">
        <v>1</v>
      </c>
      <c r="F55" s="3">
        <v>1</v>
      </c>
      <c r="G55" s="3">
        <v>9</v>
      </c>
      <c r="H55" s="3">
        <v>0</v>
      </c>
      <c r="I55" s="7">
        <v>1</v>
      </c>
      <c r="J55" s="7" t="s">
        <v>147</v>
      </c>
      <c r="K55" s="7" t="s">
        <v>1394</v>
      </c>
      <c r="L55" s="5">
        <v>1001</v>
      </c>
      <c r="M55" s="3">
        <v>1</v>
      </c>
      <c r="N55" s="7">
        <v>10010031</v>
      </c>
      <c r="O55" s="17" t="s">
        <v>343</v>
      </c>
      <c r="P55" s="17" t="s">
        <v>258</v>
      </c>
    </row>
    <row r="56" spans="1:16" ht="13.5">
      <c r="A56" s="3">
        <v>60011015</v>
      </c>
      <c r="B56" s="4" t="s">
        <v>625</v>
      </c>
      <c r="C56" s="15" t="s">
        <v>1248</v>
      </c>
      <c r="D56" s="3">
        <v>60011014</v>
      </c>
      <c r="E56" s="3">
        <v>1</v>
      </c>
      <c r="F56" s="3">
        <v>1</v>
      </c>
      <c r="G56" s="3">
        <v>12</v>
      </c>
      <c r="H56" s="3">
        <v>0</v>
      </c>
      <c r="I56" s="3">
        <v>1</v>
      </c>
      <c r="J56" s="3" t="s">
        <v>74</v>
      </c>
      <c r="K56" s="3" t="s">
        <v>1252</v>
      </c>
      <c r="L56" s="8">
        <v>1001</v>
      </c>
      <c r="M56" s="3">
        <v>1</v>
      </c>
      <c r="N56" s="7">
        <v>10010034</v>
      </c>
      <c r="O56" s="17" t="s">
        <v>344</v>
      </c>
      <c r="P56" s="17" t="s">
        <v>259</v>
      </c>
    </row>
    <row r="57" spans="1:16" ht="14.25">
      <c r="A57" s="3">
        <v>60011016</v>
      </c>
      <c r="B57" s="4" t="s">
        <v>624</v>
      </c>
      <c r="C57" s="4" t="s">
        <v>430</v>
      </c>
      <c r="D57" s="3">
        <v>60011015</v>
      </c>
      <c r="E57" s="3">
        <v>1</v>
      </c>
      <c r="F57" s="3">
        <v>1</v>
      </c>
      <c r="G57" s="3">
        <v>15</v>
      </c>
      <c r="H57" s="3">
        <v>0</v>
      </c>
      <c r="I57" s="7">
        <v>1</v>
      </c>
      <c r="J57" s="7" t="s">
        <v>145</v>
      </c>
      <c r="K57" s="3" t="s">
        <v>1290</v>
      </c>
      <c r="L57" s="8" t="s">
        <v>133</v>
      </c>
      <c r="M57" s="3">
        <v>1</v>
      </c>
      <c r="N57" s="7">
        <v>10010038</v>
      </c>
      <c r="O57" s="17" t="s">
        <v>345</v>
      </c>
      <c r="P57" s="17" t="s">
        <v>260</v>
      </c>
    </row>
    <row r="58" spans="1:16" ht="13.5">
      <c r="A58" s="3">
        <v>60011017</v>
      </c>
      <c r="B58" s="4" t="s">
        <v>534</v>
      </c>
      <c r="C58" s="4" t="s">
        <v>470</v>
      </c>
      <c r="D58" s="3">
        <v>60011016</v>
      </c>
      <c r="E58" s="3">
        <v>1</v>
      </c>
      <c r="F58" s="3">
        <v>1</v>
      </c>
      <c r="G58" s="3">
        <v>16</v>
      </c>
      <c r="H58" s="3">
        <v>0</v>
      </c>
      <c r="I58" s="3">
        <v>1</v>
      </c>
      <c r="J58" s="3" t="s">
        <v>202</v>
      </c>
      <c r="K58" s="3" t="s">
        <v>1291</v>
      </c>
      <c r="L58" s="8">
        <v>1001</v>
      </c>
      <c r="M58" s="3">
        <v>1</v>
      </c>
      <c r="N58" s="7">
        <v>10010142</v>
      </c>
      <c r="O58" s="17" t="s">
        <v>346</v>
      </c>
      <c r="P58" s="17" t="s">
        <v>261</v>
      </c>
    </row>
    <row r="59" spans="1:16" ht="14.25">
      <c r="A59" s="3">
        <v>60011018</v>
      </c>
      <c r="B59" s="4" t="s">
        <v>623</v>
      </c>
      <c r="C59" s="4" t="s">
        <v>404</v>
      </c>
      <c r="D59" s="3">
        <v>60011017</v>
      </c>
      <c r="E59" s="3">
        <v>1</v>
      </c>
      <c r="F59" s="3">
        <v>1</v>
      </c>
      <c r="G59" s="3">
        <v>25</v>
      </c>
      <c r="H59" s="3">
        <v>0</v>
      </c>
      <c r="I59" s="3">
        <v>1</v>
      </c>
      <c r="J59" s="3" t="s">
        <v>138</v>
      </c>
      <c r="K59" s="3" t="s">
        <v>1291</v>
      </c>
      <c r="L59" s="8">
        <v>1001</v>
      </c>
      <c r="M59" s="3">
        <v>1</v>
      </c>
      <c r="N59" s="7">
        <v>10010037</v>
      </c>
      <c r="O59" s="17" t="s">
        <v>347</v>
      </c>
      <c r="P59" s="17" t="s">
        <v>262</v>
      </c>
    </row>
    <row r="60" spans="1:16" ht="13.5">
      <c r="A60" s="3">
        <v>60011019</v>
      </c>
      <c r="B60" s="4" t="s">
        <v>622</v>
      </c>
      <c r="C60" s="4" t="s">
        <v>1247</v>
      </c>
      <c r="D60" s="3">
        <v>60011018</v>
      </c>
      <c r="E60" s="3">
        <v>1</v>
      </c>
      <c r="F60" s="3">
        <v>1</v>
      </c>
      <c r="G60" s="3">
        <v>32</v>
      </c>
      <c r="H60" s="3">
        <v>0</v>
      </c>
      <c r="I60" s="3">
        <v>1</v>
      </c>
      <c r="J60" s="3" t="s">
        <v>626</v>
      </c>
      <c r="K60" s="3" t="s">
        <v>1291</v>
      </c>
      <c r="L60" s="8">
        <v>1001</v>
      </c>
      <c r="M60" s="3">
        <v>1</v>
      </c>
      <c r="N60" s="7">
        <v>10010054</v>
      </c>
      <c r="O60" s="17" t="s">
        <v>348</v>
      </c>
      <c r="P60" s="17" t="s">
        <v>263</v>
      </c>
    </row>
    <row r="61" spans="1:16" ht="14.25">
      <c r="A61" s="3">
        <v>60012001</v>
      </c>
      <c r="B61" s="4" t="s">
        <v>474</v>
      </c>
      <c r="C61" s="4" t="s">
        <v>389</v>
      </c>
      <c r="D61" s="3">
        <v>60010001</v>
      </c>
      <c r="E61" s="3">
        <v>1</v>
      </c>
      <c r="F61" s="3">
        <v>1</v>
      </c>
      <c r="G61" s="3">
        <v>3</v>
      </c>
      <c r="H61" s="3">
        <v>0</v>
      </c>
      <c r="I61" s="7">
        <v>1</v>
      </c>
      <c r="J61" s="7" t="s">
        <v>205</v>
      </c>
      <c r="K61" s="3" t="s">
        <v>1292</v>
      </c>
      <c r="L61" s="8" t="s">
        <v>127</v>
      </c>
      <c r="M61" s="3">
        <v>1</v>
      </c>
      <c r="N61" s="7">
        <v>10010023</v>
      </c>
      <c r="O61" s="17" t="s">
        <v>349</v>
      </c>
      <c r="P61" s="17" t="s">
        <v>264</v>
      </c>
    </row>
    <row r="62" spans="1:16" s="22" customFormat="1" ht="13.5">
      <c r="A62" s="19">
        <v>60012002</v>
      </c>
      <c r="B62" s="20" t="s">
        <v>645</v>
      </c>
      <c r="C62" s="4" t="s">
        <v>650</v>
      </c>
      <c r="D62" s="3">
        <v>60012001</v>
      </c>
      <c r="E62" s="3">
        <v>1</v>
      </c>
      <c r="F62" s="3">
        <v>1</v>
      </c>
      <c r="G62" s="19">
        <v>4</v>
      </c>
      <c r="H62" s="3">
        <v>0</v>
      </c>
      <c r="I62" s="19">
        <v>1</v>
      </c>
      <c r="J62" s="21" t="s">
        <v>628</v>
      </c>
      <c r="K62" s="3" t="s">
        <v>1304</v>
      </c>
      <c r="L62" s="8" t="s">
        <v>127</v>
      </c>
      <c r="M62" s="3">
        <v>1</v>
      </c>
      <c r="N62" s="22">
        <v>10010112</v>
      </c>
      <c r="O62" s="17" t="s">
        <v>350</v>
      </c>
      <c r="P62" s="17" t="s">
        <v>265</v>
      </c>
    </row>
    <row r="63" spans="1:16" s="22" customFormat="1" ht="14.25">
      <c r="A63" s="3">
        <v>60012003</v>
      </c>
      <c r="B63" s="20" t="s">
        <v>646</v>
      </c>
      <c r="C63" s="4" t="s">
        <v>649</v>
      </c>
      <c r="D63" s="19">
        <v>60012002</v>
      </c>
      <c r="E63" s="3">
        <v>1</v>
      </c>
      <c r="F63" s="3">
        <v>1</v>
      </c>
      <c r="G63" s="19">
        <v>6</v>
      </c>
      <c r="H63" s="3">
        <v>0</v>
      </c>
      <c r="I63" s="19">
        <v>1</v>
      </c>
      <c r="J63" s="21" t="s">
        <v>627</v>
      </c>
      <c r="K63" s="3" t="s">
        <v>1258</v>
      </c>
      <c r="L63" s="8" t="s">
        <v>127</v>
      </c>
      <c r="M63" s="3">
        <v>1</v>
      </c>
      <c r="N63" s="22">
        <v>10010113</v>
      </c>
      <c r="O63" s="17" t="s">
        <v>351</v>
      </c>
      <c r="P63" s="17" t="s">
        <v>266</v>
      </c>
    </row>
    <row r="64" spans="1:16" s="22" customFormat="1" ht="13.5">
      <c r="A64" s="19">
        <v>60012004</v>
      </c>
      <c r="B64" s="20" t="s">
        <v>647</v>
      </c>
      <c r="C64" s="4" t="s">
        <v>648</v>
      </c>
      <c r="D64" s="3">
        <v>60012003</v>
      </c>
      <c r="E64" s="3">
        <v>1</v>
      </c>
      <c r="F64" s="3">
        <v>1</v>
      </c>
      <c r="G64" s="19">
        <v>12</v>
      </c>
      <c r="H64" s="3">
        <v>0</v>
      </c>
      <c r="I64" s="19">
        <v>1</v>
      </c>
      <c r="J64" s="21" t="s">
        <v>629</v>
      </c>
      <c r="K64" s="3" t="s">
        <v>1293</v>
      </c>
      <c r="L64" s="8" t="s">
        <v>127</v>
      </c>
      <c r="M64" s="3">
        <v>1</v>
      </c>
      <c r="N64" s="22">
        <v>10010128</v>
      </c>
      <c r="O64" s="17" t="s">
        <v>352</v>
      </c>
      <c r="P64" s="17" t="s">
        <v>267</v>
      </c>
    </row>
    <row r="65" spans="1:16" s="22" customFormat="1" ht="14.25">
      <c r="A65" s="3">
        <v>60012005</v>
      </c>
      <c r="B65" s="20" t="s">
        <v>651</v>
      </c>
      <c r="C65" s="4" t="s">
        <v>652</v>
      </c>
      <c r="D65" s="19">
        <v>60012004</v>
      </c>
      <c r="E65" s="3">
        <v>1</v>
      </c>
      <c r="F65" s="3">
        <v>1</v>
      </c>
      <c r="G65" s="19">
        <v>15</v>
      </c>
      <c r="H65" s="3">
        <v>0</v>
      </c>
      <c r="I65" s="19">
        <v>1</v>
      </c>
      <c r="J65" s="21" t="s">
        <v>630</v>
      </c>
      <c r="K65" s="3" t="s">
        <v>1251</v>
      </c>
      <c r="L65" s="8" t="s">
        <v>127</v>
      </c>
      <c r="M65" s="3">
        <v>1</v>
      </c>
      <c r="N65" s="22">
        <v>10010129</v>
      </c>
      <c r="O65" s="17" t="s">
        <v>733</v>
      </c>
      <c r="P65" s="17" t="s">
        <v>682</v>
      </c>
    </row>
    <row r="66" spans="1:16" s="22" customFormat="1" ht="13.5">
      <c r="A66" s="19">
        <v>60012006</v>
      </c>
      <c r="B66" s="20" t="s">
        <v>653</v>
      </c>
      <c r="C66" s="4" t="s">
        <v>654</v>
      </c>
      <c r="D66" s="3">
        <v>60012005</v>
      </c>
      <c r="E66" s="3">
        <v>1</v>
      </c>
      <c r="F66" s="3">
        <v>1</v>
      </c>
      <c r="G66" s="19">
        <v>18</v>
      </c>
      <c r="H66" s="3">
        <v>0</v>
      </c>
      <c r="I66" s="19">
        <v>1</v>
      </c>
      <c r="J66" s="21" t="s">
        <v>631</v>
      </c>
      <c r="K66" s="3" t="s">
        <v>1294</v>
      </c>
      <c r="L66" s="8" t="s">
        <v>127</v>
      </c>
      <c r="M66" s="3">
        <v>1</v>
      </c>
      <c r="N66" s="22">
        <v>10010130</v>
      </c>
      <c r="O66" s="17" t="s">
        <v>734</v>
      </c>
      <c r="P66" s="17" t="s">
        <v>683</v>
      </c>
    </row>
    <row r="67" spans="1:16" s="22" customFormat="1" ht="14.25">
      <c r="A67" s="3">
        <v>60012007</v>
      </c>
      <c r="B67" s="20" t="s">
        <v>655</v>
      </c>
      <c r="C67" s="4" t="s">
        <v>656</v>
      </c>
      <c r="D67" s="19">
        <v>60012006</v>
      </c>
      <c r="E67" s="3">
        <v>1</v>
      </c>
      <c r="F67" s="3">
        <v>1</v>
      </c>
      <c r="G67" s="19">
        <v>21</v>
      </c>
      <c r="H67" s="3">
        <v>0</v>
      </c>
      <c r="I67" s="19">
        <v>1</v>
      </c>
      <c r="J67" s="21" t="s">
        <v>632</v>
      </c>
      <c r="K67" s="3" t="s">
        <v>1251</v>
      </c>
      <c r="L67" s="8" t="s">
        <v>127</v>
      </c>
      <c r="M67" s="3">
        <v>1</v>
      </c>
      <c r="N67" s="22">
        <v>10010131</v>
      </c>
      <c r="O67" s="17" t="s">
        <v>735</v>
      </c>
      <c r="P67" s="17" t="s">
        <v>684</v>
      </c>
    </row>
    <row r="68" spans="1:16" s="22" customFormat="1" ht="13.5">
      <c r="A68" s="19">
        <v>60012008</v>
      </c>
      <c r="B68" s="20" t="s">
        <v>657</v>
      </c>
      <c r="C68" s="4" t="s">
        <v>658</v>
      </c>
      <c r="D68" s="3">
        <v>60012007</v>
      </c>
      <c r="E68" s="3">
        <v>1</v>
      </c>
      <c r="F68" s="3">
        <v>1</v>
      </c>
      <c r="G68" s="19">
        <v>25</v>
      </c>
      <c r="H68" s="3">
        <v>0</v>
      </c>
      <c r="I68" s="19">
        <v>1</v>
      </c>
      <c r="J68" s="21" t="s">
        <v>633</v>
      </c>
      <c r="K68" s="3" t="s">
        <v>1266</v>
      </c>
      <c r="L68" s="8" t="s">
        <v>127</v>
      </c>
      <c r="M68" s="3">
        <v>1</v>
      </c>
      <c r="N68" s="22">
        <v>10010132</v>
      </c>
      <c r="O68" s="17" t="s">
        <v>736</v>
      </c>
      <c r="P68" s="17" t="s">
        <v>685</v>
      </c>
    </row>
    <row r="69" spans="1:16" s="22" customFormat="1" ht="14.25">
      <c r="A69" s="3">
        <v>60012009</v>
      </c>
      <c r="B69" s="20" t="s">
        <v>659</v>
      </c>
      <c r="C69" s="4" t="s">
        <v>660</v>
      </c>
      <c r="D69" s="19">
        <v>60012008</v>
      </c>
      <c r="E69" s="3">
        <v>1</v>
      </c>
      <c r="F69" s="3">
        <v>1</v>
      </c>
      <c r="G69" s="19">
        <v>28</v>
      </c>
      <c r="H69" s="3">
        <v>0</v>
      </c>
      <c r="I69" s="19">
        <v>1</v>
      </c>
      <c r="J69" s="21" t="s">
        <v>634</v>
      </c>
      <c r="K69" s="3" t="s">
        <v>1295</v>
      </c>
      <c r="L69" s="8" t="s">
        <v>127</v>
      </c>
      <c r="M69" s="3">
        <v>1</v>
      </c>
      <c r="N69" s="22">
        <v>10010146</v>
      </c>
      <c r="O69" s="17" t="s">
        <v>737</v>
      </c>
      <c r="P69" s="17" t="s">
        <v>686</v>
      </c>
    </row>
    <row r="70" spans="1:16" s="22" customFormat="1" ht="13.5">
      <c r="A70" s="19">
        <v>60012010</v>
      </c>
      <c r="B70" s="20" t="s">
        <v>661</v>
      </c>
      <c r="C70" s="4" t="s">
        <v>662</v>
      </c>
      <c r="D70" s="3">
        <v>60012009</v>
      </c>
      <c r="E70" s="3">
        <v>1</v>
      </c>
      <c r="F70" s="3">
        <v>1</v>
      </c>
      <c r="G70" s="19">
        <v>34</v>
      </c>
      <c r="H70" s="3">
        <v>0</v>
      </c>
      <c r="I70" s="19">
        <v>1</v>
      </c>
      <c r="J70" s="21" t="s">
        <v>635</v>
      </c>
      <c r="K70" s="3" t="s">
        <v>1296</v>
      </c>
      <c r="L70" s="8" t="s">
        <v>127</v>
      </c>
      <c r="M70" s="3">
        <v>1</v>
      </c>
      <c r="N70" s="22">
        <v>10010169</v>
      </c>
      <c r="O70" s="17" t="s">
        <v>738</v>
      </c>
      <c r="P70" s="17" t="s">
        <v>687</v>
      </c>
    </row>
    <row r="71" spans="1:16" s="22" customFormat="1" ht="14.25">
      <c r="A71" s="3">
        <v>60012011</v>
      </c>
      <c r="B71" s="20" t="s">
        <v>663</v>
      </c>
      <c r="C71" s="4" t="s">
        <v>664</v>
      </c>
      <c r="D71" s="19">
        <v>60012010</v>
      </c>
      <c r="E71" s="3">
        <v>1</v>
      </c>
      <c r="F71" s="3">
        <v>1</v>
      </c>
      <c r="G71" s="19">
        <v>40</v>
      </c>
      <c r="H71" s="3">
        <v>0</v>
      </c>
      <c r="I71" s="19">
        <v>1</v>
      </c>
      <c r="J71" s="21" t="s">
        <v>636</v>
      </c>
      <c r="K71" s="3" t="s">
        <v>1262</v>
      </c>
      <c r="L71" s="8" t="s">
        <v>127</v>
      </c>
      <c r="M71" s="3">
        <v>1</v>
      </c>
      <c r="N71" s="22">
        <v>10010170</v>
      </c>
      <c r="O71" s="17" t="s">
        <v>353</v>
      </c>
      <c r="P71" s="17" t="s">
        <v>268</v>
      </c>
    </row>
    <row r="72" spans="1:16" s="22" customFormat="1" ht="13.5">
      <c r="A72" s="19">
        <v>60012012</v>
      </c>
      <c r="B72" s="20" t="s">
        <v>665</v>
      </c>
      <c r="C72" s="4" t="s">
        <v>666</v>
      </c>
      <c r="D72" s="3">
        <v>60012011</v>
      </c>
      <c r="E72" s="3">
        <v>1</v>
      </c>
      <c r="F72" s="3">
        <v>1</v>
      </c>
      <c r="G72" s="19">
        <v>46</v>
      </c>
      <c r="H72" s="3">
        <v>0</v>
      </c>
      <c r="I72" s="19">
        <v>1</v>
      </c>
      <c r="J72" s="21" t="s">
        <v>637</v>
      </c>
      <c r="K72" s="3" t="s">
        <v>1297</v>
      </c>
      <c r="L72" s="8" t="s">
        <v>127</v>
      </c>
      <c r="M72" s="3">
        <v>1</v>
      </c>
      <c r="N72" s="22">
        <v>10010172</v>
      </c>
      <c r="O72" s="17" t="s">
        <v>354</v>
      </c>
      <c r="P72" s="17" t="s">
        <v>269</v>
      </c>
    </row>
    <row r="73" spans="1:16" s="22" customFormat="1" ht="14.25">
      <c r="A73" s="3">
        <v>60012013</v>
      </c>
      <c r="B73" s="20" t="s">
        <v>667</v>
      </c>
      <c r="C73" s="4" t="s">
        <v>668</v>
      </c>
      <c r="D73" s="19">
        <v>60012012</v>
      </c>
      <c r="E73" s="3">
        <v>1</v>
      </c>
      <c r="F73" s="3">
        <v>1</v>
      </c>
      <c r="G73" s="19">
        <v>50</v>
      </c>
      <c r="H73" s="3">
        <v>0</v>
      </c>
      <c r="I73" s="19">
        <v>1</v>
      </c>
      <c r="J73" s="21" t="s">
        <v>638</v>
      </c>
      <c r="K73" s="3" t="s">
        <v>1298</v>
      </c>
      <c r="L73" s="8" t="s">
        <v>127</v>
      </c>
      <c r="M73" s="3">
        <v>1</v>
      </c>
      <c r="N73" s="22">
        <v>10010173</v>
      </c>
      <c r="O73" s="17" t="s">
        <v>739</v>
      </c>
      <c r="P73" s="17" t="s">
        <v>688</v>
      </c>
    </row>
    <row r="74" spans="1:16" s="22" customFormat="1" ht="13.5">
      <c r="A74" s="19">
        <v>60012014</v>
      </c>
      <c r="B74" s="20" t="s">
        <v>90</v>
      </c>
      <c r="C74" s="4" t="s">
        <v>669</v>
      </c>
      <c r="D74" s="3">
        <v>60012013</v>
      </c>
      <c r="E74" s="3">
        <v>1</v>
      </c>
      <c r="F74" s="3">
        <v>1</v>
      </c>
      <c r="G74" s="19">
        <v>55</v>
      </c>
      <c r="H74" s="3">
        <v>0</v>
      </c>
      <c r="I74" s="19">
        <v>1</v>
      </c>
      <c r="J74" s="21" t="s">
        <v>639</v>
      </c>
      <c r="K74" s="3" t="s">
        <v>1299</v>
      </c>
      <c r="L74" s="8" t="s">
        <v>127</v>
      </c>
      <c r="M74" s="3">
        <v>1</v>
      </c>
      <c r="N74" s="22">
        <v>10010175</v>
      </c>
      <c r="O74" s="17" t="s">
        <v>355</v>
      </c>
      <c r="P74" s="17" t="s">
        <v>270</v>
      </c>
    </row>
    <row r="75" spans="1:16" s="22" customFormat="1" ht="15" customHeight="1">
      <c r="A75" s="3">
        <v>60012015</v>
      </c>
      <c r="B75" s="20" t="s">
        <v>670</v>
      </c>
      <c r="C75" s="4" t="s">
        <v>671</v>
      </c>
      <c r="D75" s="19">
        <v>60012014</v>
      </c>
      <c r="E75" s="3">
        <v>1</v>
      </c>
      <c r="F75" s="3">
        <v>1</v>
      </c>
      <c r="G75" s="19">
        <v>59</v>
      </c>
      <c r="H75" s="3">
        <v>0</v>
      </c>
      <c r="I75" s="19">
        <v>1</v>
      </c>
      <c r="J75" s="21" t="s">
        <v>640</v>
      </c>
      <c r="K75" s="3" t="s">
        <v>1300</v>
      </c>
      <c r="L75" s="8" t="s">
        <v>127</v>
      </c>
      <c r="M75" s="3">
        <v>1</v>
      </c>
      <c r="N75" s="22">
        <v>10010177</v>
      </c>
      <c r="O75" s="17" t="s">
        <v>356</v>
      </c>
      <c r="P75" s="17" t="s">
        <v>271</v>
      </c>
    </row>
    <row r="76" spans="1:16" ht="24">
      <c r="A76" s="3">
        <v>60013001</v>
      </c>
      <c r="B76" s="4" t="s">
        <v>505</v>
      </c>
      <c r="C76" s="18" t="s">
        <v>1404</v>
      </c>
      <c r="E76" s="3">
        <v>1</v>
      </c>
      <c r="F76" s="3">
        <v>1</v>
      </c>
      <c r="G76" s="3">
        <v>20</v>
      </c>
      <c r="H76" s="3">
        <v>0</v>
      </c>
      <c r="I76" s="3">
        <v>1</v>
      </c>
      <c r="J76" s="3" t="s">
        <v>200</v>
      </c>
      <c r="K76" s="3" t="s">
        <v>1301</v>
      </c>
      <c r="L76" s="8">
        <v>1001</v>
      </c>
      <c r="M76" s="3">
        <v>1</v>
      </c>
      <c r="O76" s="17" t="s">
        <v>357</v>
      </c>
      <c r="P76" s="17" t="s">
        <v>272</v>
      </c>
    </row>
    <row r="77" spans="1:16" ht="14.25">
      <c r="A77" s="3">
        <v>60013002</v>
      </c>
      <c r="B77" s="4" t="s">
        <v>488</v>
      </c>
      <c r="C77" s="4" t="s">
        <v>405</v>
      </c>
      <c r="D77" s="3">
        <v>60011017</v>
      </c>
      <c r="E77" s="7">
        <v>1</v>
      </c>
      <c r="F77" s="3">
        <v>1</v>
      </c>
      <c r="G77" s="3">
        <v>25</v>
      </c>
      <c r="H77" s="3">
        <v>0</v>
      </c>
      <c r="I77" s="7">
        <v>8</v>
      </c>
      <c r="J77" s="7" t="s">
        <v>189</v>
      </c>
      <c r="K77" s="7" t="s">
        <v>1302</v>
      </c>
      <c r="L77" s="5" t="s">
        <v>142</v>
      </c>
      <c r="M77" s="3">
        <v>1</v>
      </c>
      <c r="N77" s="7">
        <v>10010037</v>
      </c>
      <c r="O77" s="17" t="s">
        <v>740</v>
      </c>
      <c r="P77" s="17" t="s">
        <v>689</v>
      </c>
    </row>
    <row r="78" spans="1:16" ht="13.5">
      <c r="A78" s="3">
        <v>60013003</v>
      </c>
      <c r="B78" s="10" t="s">
        <v>490</v>
      </c>
      <c r="C78" s="10" t="s">
        <v>407</v>
      </c>
      <c r="D78" s="3">
        <v>60013002</v>
      </c>
      <c r="E78" s="3">
        <v>1</v>
      </c>
      <c r="F78" s="3">
        <v>1</v>
      </c>
      <c r="G78" s="3">
        <v>25</v>
      </c>
      <c r="H78" s="3">
        <v>0</v>
      </c>
      <c r="I78" s="3">
        <v>8</v>
      </c>
      <c r="J78" s="3" t="s">
        <v>188</v>
      </c>
      <c r="K78" s="3" t="s">
        <v>1303</v>
      </c>
      <c r="L78" s="8" t="s">
        <v>787</v>
      </c>
      <c r="M78" s="7">
        <v>1</v>
      </c>
      <c r="N78" s="7">
        <v>10010037</v>
      </c>
      <c r="O78" s="17" t="s">
        <v>358</v>
      </c>
      <c r="P78" s="17" t="s">
        <v>273</v>
      </c>
    </row>
    <row r="79" spans="1:16" ht="14.25">
      <c r="A79" s="3">
        <v>60013004</v>
      </c>
      <c r="B79" s="4" t="s">
        <v>475</v>
      </c>
      <c r="C79" s="4" t="s">
        <v>390</v>
      </c>
      <c r="D79" s="3">
        <v>60011015</v>
      </c>
      <c r="E79" s="3">
        <v>1</v>
      </c>
      <c r="F79" s="3">
        <v>1</v>
      </c>
      <c r="G79" s="3">
        <v>6</v>
      </c>
      <c r="H79" s="3">
        <v>0</v>
      </c>
      <c r="I79" s="3">
        <v>1</v>
      </c>
      <c r="J79" s="3" t="s">
        <v>141</v>
      </c>
      <c r="K79" s="3" t="s">
        <v>1304</v>
      </c>
      <c r="L79" s="5" t="s">
        <v>92</v>
      </c>
      <c r="M79" s="3">
        <v>1</v>
      </c>
      <c r="N79" s="3">
        <v>10010073</v>
      </c>
      <c r="O79" s="17" t="s">
        <v>359</v>
      </c>
      <c r="P79" s="17" t="s">
        <v>274</v>
      </c>
    </row>
    <row r="80" spans="1:16" ht="13.5">
      <c r="A80" s="3">
        <v>60013005</v>
      </c>
      <c r="B80" s="4" t="s">
        <v>509</v>
      </c>
      <c r="C80" s="4" t="s">
        <v>431</v>
      </c>
      <c r="D80" s="3">
        <v>60011016</v>
      </c>
      <c r="E80" s="3">
        <v>1</v>
      </c>
      <c r="F80" s="3">
        <v>1</v>
      </c>
      <c r="G80" s="3">
        <v>15</v>
      </c>
      <c r="H80" s="3">
        <v>0</v>
      </c>
      <c r="I80" s="7">
        <v>2</v>
      </c>
      <c r="J80" s="7" t="s">
        <v>156</v>
      </c>
      <c r="K80" s="3" t="s">
        <v>1305</v>
      </c>
      <c r="L80" s="8" t="s">
        <v>133</v>
      </c>
      <c r="M80" s="3">
        <v>1</v>
      </c>
      <c r="N80" s="7">
        <v>10010038</v>
      </c>
      <c r="O80" s="17" t="s">
        <v>360</v>
      </c>
      <c r="P80" s="17" t="s">
        <v>275</v>
      </c>
    </row>
    <row r="81" spans="1:16" ht="14.25">
      <c r="A81" s="3">
        <v>60013006</v>
      </c>
      <c r="B81" s="4" t="s">
        <v>482</v>
      </c>
      <c r="C81" s="4" t="s">
        <v>400</v>
      </c>
      <c r="E81" s="7">
        <v>1</v>
      </c>
      <c r="F81" s="3">
        <v>1</v>
      </c>
      <c r="G81" s="7">
        <v>5</v>
      </c>
      <c r="H81" s="3">
        <v>0</v>
      </c>
      <c r="I81" s="7">
        <v>8</v>
      </c>
      <c r="J81" s="7" t="s">
        <v>163</v>
      </c>
      <c r="K81" s="7" t="s">
        <v>1306</v>
      </c>
      <c r="L81" s="5" t="s">
        <v>131</v>
      </c>
      <c r="M81" s="3">
        <v>11</v>
      </c>
      <c r="O81" s="17" t="s">
        <v>361</v>
      </c>
      <c r="P81" s="17" t="s">
        <v>276</v>
      </c>
    </row>
    <row r="82" spans="1:16" ht="13.5">
      <c r="A82" s="3">
        <v>60013007</v>
      </c>
      <c r="B82" s="4" t="s">
        <v>507</v>
      </c>
      <c r="C82" s="4" t="s">
        <v>400</v>
      </c>
      <c r="D82" s="3">
        <v>60013006</v>
      </c>
      <c r="E82" s="7">
        <v>1</v>
      </c>
      <c r="F82" s="3">
        <v>1</v>
      </c>
      <c r="G82" s="7">
        <v>10</v>
      </c>
      <c r="H82" s="3">
        <v>0</v>
      </c>
      <c r="I82" s="7">
        <v>8</v>
      </c>
      <c r="J82" s="7" t="s">
        <v>164</v>
      </c>
      <c r="K82" s="3" t="s">
        <v>1254</v>
      </c>
      <c r="L82" s="5" t="s">
        <v>131</v>
      </c>
      <c r="M82" s="3">
        <v>11</v>
      </c>
      <c r="O82" s="17" t="s">
        <v>741</v>
      </c>
      <c r="P82" s="17" t="s">
        <v>690</v>
      </c>
    </row>
    <row r="83" spans="1:16" ht="14.25">
      <c r="A83" s="3">
        <v>60013008</v>
      </c>
      <c r="B83" s="10" t="s">
        <v>480</v>
      </c>
      <c r="C83" s="4" t="s">
        <v>397</v>
      </c>
      <c r="E83" s="3">
        <v>1</v>
      </c>
      <c r="F83" s="3">
        <v>1</v>
      </c>
      <c r="G83" s="3">
        <v>4</v>
      </c>
      <c r="H83" s="3">
        <v>0</v>
      </c>
      <c r="I83" s="3">
        <v>4</v>
      </c>
      <c r="J83" s="3" t="s">
        <v>162</v>
      </c>
      <c r="K83" s="3" t="s">
        <v>1282</v>
      </c>
      <c r="L83" s="5" t="s">
        <v>161</v>
      </c>
      <c r="M83" s="3">
        <v>8</v>
      </c>
      <c r="N83" s="3"/>
      <c r="O83" s="17" t="s">
        <v>362</v>
      </c>
      <c r="P83" s="17" t="s">
        <v>277</v>
      </c>
    </row>
    <row r="84" spans="1:16" ht="13.5">
      <c r="A84" s="3">
        <v>60013009</v>
      </c>
      <c r="B84" s="10" t="s">
        <v>491</v>
      </c>
      <c r="C84" s="4" t="s">
        <v>410</v>
      </c>
      <c r="E84" s="3">
        <v>1</v>
      </c>
      <c r="F84" s="3">
        <v>1</v>
      </c>
      <c r="G84" s="3">
        <v>10</v>
      </c>
      <c r="H84" s="3">
        <v>0</v>
      </c>
      <c r="I84" s="3">
        <v>8</v>
      </c>
      <c r="J84" s="3" t="s">
        <v>165</v>
      </c>
      <c r="K84" s="3" t="s">
        <v>1281</v>
      </c>
      <c r="L84" s="5" t="s">
        <v>129</v>
      </c>
      <c r="M84" s="3">
        <v>3</v>
      </c>
      <c r="N84" s="3"/>
      <c r="O84" s="17" t="s">
        <v>363</v>
      </c>
      <c r="P84" s="17" t="s">
        <v>278</v>
      </c>
    </row>
    <row r="85" spans="1:16" ht="14.25">
      <c r="A85" s="3">
        <v>60013010</v>
      </c>
      <c r="B85" s="10" t="s">
        <v>506</v>
      </c>
      <c r="C85" s="4" t="s">
        <v>424</v>
      </c>
      <c r="D85" s="3">
        <v>60013009</v>
      </c>
      <c r="E85" s="3">
        <v>1</v>
      </c>
      <c r="F85" s="3">
        <v>1</v>
      </c>
      <c r="G85" s="3">
        <v>16</v>
      </c>
      <c r="H85" s="3">
        <v>0</v>
      </c>
      <c r="I85" s="3">
        <v>8</v>
      </c>
      <c r="J85" s="3" t="s">
        <v>166</v>
      </c>
      <c r="K85" s="3" t="s">
        <v>1307</v>
      </c>
      <c r="L85" s="5" t="s">
        <v>142</v>
      </c>
      <c r="M85" s="3">
        <v>3</v>
      </c>
      <c r="N85" s="3"/>
      <c r="O85" s="17" t="s">
        <v>742</v>
      </c>
      <c r="P85" s="17" t="s">
        <v>691</v>
      </c>
    </row>
    <row r="86" spans="1:16" ht="13.5">
      <c r="A86" s="3">
        <v>60013011</v>
      </c>
      <c r="B86" s="10" t="s">
        <v>510</v>
      </c>
      <c r="C86" s="4" t="s">
        <v>620</v>
      </c>
      <c r="D86" s="3">
        <v>60013010</v>
      </c>
      <c r="E86" s="3">
        <v>1</v>
      </c>
      <c r="F86" s="3">
        <v>1</v>
      </c>
      <c r="G86" s="3">
        <v>15</v>
      </c>
      <c r="H86" s="3">
        <v>0</v>
      </c>
      <c r="I86" s="3">
        <v>8</v>
      </c>
      <c r="J86" s="3" t="s">
        <v>621</v>
      </c>
      <c r="K86" s="3" t="s">
        <v>1308</v>
      </c>
      <c r="L86" s="5" t="s">
        <v>142</v>
      </c>
      <c r="M86" s="3">
        <v>3</v>
      </c>
      <c r="N86" s="3"/>
      <c r="O86" s="17" t="s">
        <v>364</v>
      </c>
      <c r="P86" s="17" t="s">
        <v>279</v>
      </c>
    </row>
    <row r="87" spans="1:16" ht="14.25">
      <c r="A87" s="3">
        <v>60013012</v>
      </c>
      <c r="B87" s="10" t="s">
        <v>514</v>
      </c>
      <c r="C87" s="4" t="s">
        <v>437</v>
      </c>
      <c r="D87" s="3">
        <v>60013011</v>
      </c>
      <c r="E87" s="3">
        <v>1</v>
      </c>
      <c r="F87" s="3">
        <v>1</v>
      </c>
      <c r="G87" s="3">
        <v>20</v>
      </c>
      <c r="H87" s="3">
        <v>0</v>
      </c>
      <c r="I87" s="3">
        <v>8</v>
      </c>
      <c r="J87" s="3" t="s">
        <v>167</v>
      </c>
      <c r="K87" s="3" t="s">
        <v>1309</v>
      </c>
      <c r="L87" s="5" t="s">
        <v>142</v>
      </c>
      <c r="M87" s="3">
        <v>3</v>
      </c>
      <c r="N87" s="3"/>
      <c r="O87" s="17" t="s">
        <v>743</v>
      </c>
      <c r="P87" s="17" t="s">
        <v>692</v>
      </c>
    </row>
    <row r="88" spans="1:16" ht="13.5">
      <c r="A88" s="3">
        <v>60013013</v>
      </c>
      <c r="B88" s="10" t="s">
        <v>522</v>
      </c>
      <c r="C88" s="4" t="s">
        <v>450</v>
      </c>
      <c r="D88" s="3">
        <v>60013012</v>
      </c>
      <c r="E88" s="3">
        <v>1</v>
      </c>
      <c r="F88" s="3">
        <v>1</v>
      </c>
      <c r="G88" s="3">
        <v>30</v>
      </c>
      <c r="H88" s="3">
        <v>0</v>
      </c>
      <c r="I88" s="3">
        <v>8</v>
      </c>
      <c r="J88" s="3" t="s">
        <v>168</v>
      </c>
      <c r="K88" s="3" t="s">
        <v>1310</v>
      </c>
      <c r="L88" s="5" t="s">
        <v>142</v>
      </c>
      <c r="M88" s="3">
        <v>3</v>
      </c>
      <c r="N88" s="3"/>
      <c r="O88" s="17" t="s">
        <v>365</v>
      </c>
      <c r="P88" s="17" t="s">
        <v>280</v>
      </c>
    </row>
    <row r="89" spans="1:16" ht="14.25">
      <c r="A89" s="3">
        <v>60013014</v>
      </c>
      <c r="B89" s="4" t="s">
        <v>483</v>
      </c>
      <c r="C89" s="4" t="s">
        <v>614</v>
      </c>
      <c r="E89" s="7">
        <v>1</v>
      </c>
      <c r="F89" s="3">
        <v>1</v>
      </c>
      <c r="G89" s="7">
        <v>8</v>
      </c>
      <c r="H89" s="3">
        <v>0</v>
      </c>
      <c r="I89" s="7">
        <v>2</v>
      </c>
      <c r="J89" s="7" t="s">
        <v>157</v>
      </c>
      <c r="K89" s="7" t="s">
        <v>1279</v>
      </c>
      <c r="L89" s="5" t="s">
        <v>133</v>
      </c>
      <c r="M89" s="3">
        <v>7</v>
      </c>
      <c r="O89" s="17" t="s">
        <v>744</v>
      </c>
      <c r="P89" s="17" t="s">
        <v>693</v>
      </c>
    </row>
    <row r="90" spans="1:16" ht="13.5">
      <c r="A90" s="3">
        <v>60013015</v>
      </c>
      <c r="B90" s="4" t="s">
        <v>489</v>
      </c>
      <c r="C90" s="4" t="s">
        <v>549</v>
      </c>
      <c r="E90" s="3">
        <v>1</v>
      </c>
      <c r="F90" s="3">
        <v>1</v>
      </c>
      <c r="G90" s="7">
        <v>8</v>
      </c>
      <c r="H90" s="3">
        <v>0</v>
      </c>
      <c r="I90" s="7">
        <v>2</v>
      </c>
      <c r="J90" s="7" t="s">
        <v>158</v>
      </c>
      <c r="K90" s="3" t="s">
        <v>201</v>
      </c>
      <c r="L90" s="8" t="s">
        <v>133</v>
      </c>
      <c r="M90" s="3">
        <v>7</v>
      </c>
      <c r="O90" s="17" t="s">
        <v>745</v>
      </c>
      <c r="P90" s="17" t="s">
        <v>694</v>
      </c>
    </row>
    <row r="91" spans="1:16" ht="14.25">
      <c r="A91" s="3">
        <v>60013016</v>
      </c>
      <c r="B91" s="4" t="s">
        <v>485</v>
      </c>
      <c r="C91" s="4" t="s">
        <v>401</v>
      </c>
      <c r="D91" s="3">
        <v>60013014</v>
      </c>
      <c r="E91" s="3">
        <v>1</v>
      </c>
      <c r="F91" s="3">
        <v>1</v>
      </c>
      <c r="G91" s="7">
        <v>8</v>
      </c>
      <c r="H91" s="3">
        <v>0</v>
      </c>
      <c r="I91" s="7">
        <v>2</v>
      </c>
      <c r="J91" s="7" t="s">
        <v>160</v>
      </c>
      <c r="K91" s="3" t="s">
        <v>1255</v>
      </c>
      <c r="L91" s="8" t="s">
        <v>133</v>
      </c>
      <c r="M91" s="3">
        <v>7</v>
      </c>
      <c r="O91" s="17" t="s">
        <v>366</v>
      </c>
      <c r="P91" s="17" t="s">
        <v>281</v>
      </c>
    </row>
    <row r="92" spans="1:16" ht="13.5">
      <c r="A92" s="3">
        <v>60013017</v>
      </c>
      <c r="B92" s="4" t="s">
        <v>484</v>
      </c>
      <c r="C92" s="4" t="s">
        <v>619</v>
      </c>
      <c r="D92" s="3">
        <v>60013016</v>
      </c>
      <c r="E92" s="7">
        <v>1</v>
      </c>
      <c r="F92" s="3">
        <v>1</v>
      </c>
      <c r="G92" s="7">
        <v>8</v>
      </c>
      <c r="H92" s="3">
        <v>0</v>
      </c>
      <c r="I92" s="7">
        <v>2</v>
      </c>
      <c r="J92" s="7" t="s">
        <v>159</v>
      </c>
      <c r="K92" s="7" t="s">
        <v>1311</v>
      </c>
      <c r="L92" s="5" t="s">
        <v>133</v>
      </c>
      <c r="M92" s="3">
        <v>7</v>
      </c>
      <c r="O92" s="17" t="s">
        <v>367</v>
      </c>
      <c r="P92" s="17" t="s">
        <v>282</v>
      </c>
    </row>
    <row r="93" spans="1:16" ht="14.25">
      <c r="A93" s="3">
        <v>60013018</v>
      </c>
      <c r="B93" s="4" t="s">
        <v>479</v>
      </c>
      <c r="C93" s="4" t="s">
        <v>547</v>
      </c>
      <c r="E93" s="7">
        <v>1</v>
      </c>
      <c r="F93" s="3">
        <v>1</v>
      </c>
      <c r="G93" s="7">
        <v>6</v>
      </c>
      <c r="H93" s="3">
        <v>0</v>
      </c>
      <c r="I93" s="7">
        <v>8</v>
      </c>
      <c r="J93" s="7" t="s">
        <v>154</v>
      </c>
      <c r="K93" s="7" t="s">
        <v>1250</v>
      </c>
      <c r="L93" s="5" t="s">
        <v>123</v>
      </c>
      <c r="M93" s="3">
        <v>1</v>
      </c>
      <c r="N93" s="7">
        <v>10010033</v>
      </c>
      <c r="O93" s="17" t="s">
        <v>746</v>
      </c>
      <c r="P93" s="17" t="s">
        <v>695</v>
      </c>
    </row>
    <row r="94" spans="1:16" ht="13.5">
      <c r="A94" s="3">
        <v>60013019</v>
      </c>
      <c r="B94" s="10" t="s">
        <v>544</v>
      </c>
      <c r="C94" s="10" t="s">
        <v>546</v>
      </c>
      <c r="D94" s="3">
        <v>60013018</v>
      </c>
      <c r="E94" s="3">
        <v>1</v>
      </c>
      <c r="F94" s="3">
        <v>1</v>
      </c>
      <c r="G94" s="3">
        <v>6</v>
      </c>
      <c r="H94" s="3">
        <v>0</v>
      </c>
      <c r="I94" s="3">
        <v>8</v>
      </c>
      <c r="J94" s="3" t="s">
        <v>186</v>
      </c>
      <c r="K94" s="3" t="s">
        <v>198</v>
      </c>
      <c r="L94" s="8" t="s">
        <v>182</v>
      </c>
      <c r="M94" s="7">
        <v>1</v>
      </c>
      <c r="N94" s="7">
        <v>10010033</v>
      </c>
      <c r="O94" s="17" t="s">
        <v>368</v>
      </c>
      <c r="P94" s="17" t="s">
        <v>283</v>
      </c>
    </row>
    <row r="95" spans="1:16" ht="24">
      <c r="A95" s="3">
        <v>60013020</v>
      </c>
      <c r="B95" s="10" t="s">
        <v>545</v>
      </c>
      <c r="C95" s="24" t="s">
        <v>1398</v>
      </c>
      <c r="D95" s="3">
        <v>60013019</v>
      </c>
      <c r="E95" s="3">
        <v>1</v>
      </c>
      <c r="F95" s="3">
        <v>1</v>
      </c>
      <c r="G95" s="3">
        <v>6</v>
      </c>
      <c r="H95" s="3">
        <v>0</v>
      </c>
      <c r="I95" s="3">
        <v>8</v>
      </c>
      <c r="J95" s="3" t="s">
        <v>548</v>
      </c>
      <c r="K95" s="7" t="s">
        <v>199</v>
      </c>
      <c r="L95" s="8" t="s">
        <v>182</v>
      </c>
      <c r="M95" s="7">
        <v>1</v>
      </c>
      <c r="N95" s="7">
        <v>10010033</v>
      </c>
      <c r="O95" s="17" t="s">
        <v>747</v>
      </c>
      <c r="P95" s="17" t="s">
        <v>696</v>
      </c>
    </row>
    <row r="96" spans="1:16" ht="13.5">
      <c r="A96" s="3">
        <v>60013021</v>
      </c>
      <c r="B96" s="10" t="s">
        <v>1214</v>
      </c>
      <c r="C96" s="10" t="s">
        <v>1218</v>
      </c>
      <c r="D96" s="3">
        <v>60013018</v>
      </c>
      <c r="E96" s="3">
        <v>1</v>
      </c>
      <c r="F96" s="3">
        <v>1</v>
      </c>
      <c r="G96" s="3">
        <v>7</v>
      </c>
      <c r="H96" s="3">
        <v>0</v>
      </c>
      <c r="I96" s="3">
        <v>8</v>
      </c>
      <c r="J96" s="3" t="s">
        <v>187</v>
      </c>
      <c r="K96" s="3" t="s">
        <v>1311</v>
      </c>
      <c r="L96" s="8" t="s">
        <v>183</v>
      </c>
      <c r="M96" s="7">
        <v>12</v>
      </c>
      <c r="O96" s="17" t="s">
        <v>748</v>
      </c>
      <c r="P96" s="17" t="s">
        <v>697</v>
      </c>
    </row>
    <row r="97" spans="1:16" ht="14.25">
      <c r="A97" s="3">
        <v>60013022</v>
      </c>
      <c r="B97" s="10" t="s">
        <v>1215</v>
      </c>
      <c r="C97" s="10" t="s">
        <v>1219</v>
      </c>
      <c r="D97" s="3">
        <v>60013021</v>
      </c>
      <c r="E97" s="3">
        <v>1</v>
      </c>
      <c r="F97" s="3">
        <v>1</v>
      </c>
      <c r="G97" s="3">
        <v>8</v>
      </c>
      <c r="H97" s="3">
        <v>0</v>
      </c>
      <c r="I97" s="3">
        <v>8</v>
      </c>
      <c r="J97" s="3" t="s">
        <v>1390</v>
      </c>
      <c r="K97" s="3" t="s">
        <v>1293</v>
      </c>
      <c r="L97" s="8" t="s">
        <v>183</v>
      </c>
      <c r="M97" s="7">
        <v>12</v>
      </c>
      <c r="O97" s="17" t="s">
        <v>749</v>
      </c>
      <c r="P97" s="17" t="s">
        <v>698</v>
      </c>
    </row>
    <row r="98" spans="1:16" ht="13.5">
      <c r="A98" s="3">
        <v>60013023</v>
      </c>
      <c r="B98" s="10" t="s">
        <v>1216</v>
      </c>
      <c r="C98" s="10" t="s">
        <v>1220</v>
      </c>
      <c r="D98" s="3">
        <v>60013022</v>
      </c>
      <c r="E98" s="3">
        <v>1</v>
      </c>
      <c r="F98" s="3">
        <v>1</v>
      </c>
      <c r="G98" s="3">
        <v>10</v>
      </c>
      <c r="H98" s="3">
        <v>0</v>
      </c>
      <c r="I98" s="3">
        <v>8</v>
      </c>
      <c r="J98" s="3" t="s">
        <v>1391</v>
      </c>
      <c r="K98" s="3" t="s">
        <v>1312</v>
      </c>
      <c r="L98" s="8" t="s">
        <v>183</v>
      </c>
      <c r="M98" s="7">
        <v>12</v>
      </c>
      <c r="O98" s="17" t="s">
        <v>369</v>
      </c>
      <c r="P98" s="17" t="s">
        <v>284</v>
      </c>
    </row>
    <row r="99" spans="1:16" ht="14.25">
      <c r="A99" s="3">
        <v>60013024</v>
      </c>
      <c r="B99" s="10" t="s">
        <v>1217</v>
      </c>
      <c r="C99" s="10" t="s">
        <v>1221</v>
      </c>
      <c r="D99" s="3">
        <v>60013023</v>
      </c>
      <c r="E99" s="3">
        <v>1</v>
      </c>
      <c r="F99" s="3">
        <v>1</v>
      </c>
      <c r="G99" s="3">
        <v>25</v>
      </c>
      <c r="H99" s="3">
        <v>0</v>
      </c>
      <c r="I99" s="3">
        <v>8</v>
      </c>
      <c r="J99" s="3" t="s">
        <v>1392</v>
      </c>
      <c r="K99" s="3" t="s">
        <v>1285</v>
      </c>
      <c r="L99" s="8" t="s">
        <v>183</v>
      </c>
      <c r="M99" s="7">
        <v>12</v>
      </c>
      <c r="O99" s="17" t="s">
        <v>750</v>
      </c>
      <c r="P99" s="17" t="s">
        <v>699</v>
      </c>
    </row>
    <row r="100" spans="1:16" ht="13.5">
      <c r="A100" s="3">
        <v>60013025</v>
      </c>
      <c r="B100" s="10" t="s">
        <v>1222</v>
      </c>
      <c r="C100" s="10" t="s">
        <v>1223</v>
      </c>
      <c r="D100" s="3">
        <v>60013024</v>
      </c>
      <c r="E100" s="3">
        <v>1</v>
      </c>
      <c r="F100" s="3">
        <v>1</v>
      </c>
      <c r="G100" s="3">
        <v>40</v>
      </c>
      <c r="H100" s="3">
        <v>0</v>
      </c>
      <c r="I100" s="3">
        <v>8</v>
      </c>
      <c r="J100" s="3" t="s">
        <v>1393</v>
      </c>
      <c r="K100" s="3" t="s">
        <v>1313</v>
      </c>
      <c r="L100" s="8" t="s">
        <v>183</v>
      </c>
      <c r="M100" s="7">
        <v>12</v>
      </c>
      <c r="O100" s="17" t="s">
        <v>370</v>
      </c>
      <c r="P100" s="17" t="s">
        <v>285</v>
      </c>
    </row>
    <row r="101" spans="1:16" ht="14.25">
      <c r="A101" s="3">
        <v>60014001</v>
      </c>
      <c r="B101" s="10" t="s">
        <v>476</v>
      </c>
      <c r="C101" s="4" t="s">
        <v>391</v>
      </c>
      <c r="D101" s="3">
        <v>60011002</v>
      </c>
      <c r="E101" s="3">
        <v>1</v>
      </c>
      <c r="F101" s="3">
        <v>1</v>
      </c>
      <c r="G101" s="3">
        <v>4</v>
      </c>
      <c r="H101" s="3">
        <v>0</v>
      </c>
      <c r="I101" s="3">
        <v>5</v>
      </c>
      <c r="J101" s="3" t="s">
        <v>203</v>
      </c>
      <c r="K101" s="3" t="s">
        <v>199</v>
      </c>
      <c r="L101" s="5" t="s">
        <v>155</v>
      </c>
      <c r="M101" s="3">
        <v>4</v>
      </c>
      <c r="N101" s="3"/>
      <c r="O101" s="17" t="s">
        <v>751</v>
      </c>
      <c r="P101" s="17" t="s">
        <v>700</v>
      </c>
    </row>
    <row r="102" spans="1:16" ht="13.5">
      <c r="A102" s="3">
        <v>60014002</v>
      </c>
      <c r="B102" s="10" t="s">
        <v>476</v>
      </c>
      <c r="C102" s="4" t="s">
        <v>392</v>
      </c>
      <c r="D102" s="3">
        <v>60014001</v>
      </c>
      <c r="E102" s="3">
        <v>1</v>
      </c>
      <c r="F102" s="3">
        <v>1</v>
      </c>
      <c r="G102" s="3">
        <v>5</v>
      </c>
      <c r="H102" s="3">
        <v>0</v>
      </c>
      <c r="I102" s="3">
        <v>5</v>
      </c>
      <c r="J102" s="3" t="s">
        <v>207</v>
      </c>
      <c r="K102" s="3" t="s">
        <v>1232</v>
      </c>
      <c r="L102" s="5" t="s">
        <v>155</v>
      </c>
      <c r="M102" s="3">
        <v>4</v>
      </c>
      <c r="N102" s="3"/>
      <c r="O102" s="17" t="s">
        <v>371</v>
      </c>
      <c r="P102" s="17" t="s">
        <v>286</v>
      </c>
    </row>
    <row r="103" spans="1:16" ht="14.25">
      <c r="A103" s="3">
        <v>60014003</v>
      </c>
      <c r="B103" s="4" t="s">
        <v>476</v>
      </c>
      <c r="C103" s="4" t="s">
        <v>396</v>
      </c>
      <c r="D103" s="3">
        <v>60014002</v>
      </c>
      <c r="E103" s="7">
        <v>1</v>
      </c>
      <c r="F103" s="3">
        <v>1</v>
      </c>
      <c r="G103" s="7">
        <v>6</v>
      </c>
      <c r="H103" s="3">
        <v>0</v>
      </c>
      <c r="I103" s="7">
        <v>5</v>
      </c>
      <c r="J103" s="7" t="s">
        <v>208</v>
      </c>
      <c r="K103" s="7" t="s">
        <v>1314</v>
      </c>
      <c r="L103" s="5" t="s">
        <v>155</v>
      </c>
      <c r="M103" s="3">
        <v>4</v>
      </c>
      <c r="O103" s="17" t="s">
        <v>372</v>
      </c>
      <c r="P103" s="17" t="s">
        <v>287</v>
      </c>
    </row>
    <row r="104" spans="1:16" ht="13.5">
      <c r="A104" s="3">
        <v>60014004</v>
      </c>
      <c r="B104" s="4" t="s">
        <v>476</v>
      </c>
      <c r="C104" s="4" t="s">
        <v>399</v>
      </c>
      <c r="D104" s="3">
        <v>60014003</v>
      </c>
      <c r="E104" s="7">
        <v>1</v>
      </c>
      <c r="F104" s="3">
        <v>1</v>
      </c>
      <c r="G104" s="7">
        <v>7</v>
      </c>
      <c r="H104" s="3">
        <v>0</v>
      </c>
      <c r="I104" s="7">
        <v>5</v>
      </c>
      <c r="J104" s="7" t="s">
        <v>381</v>
      </c>
      <c r="K104" s="7" t="s">
        <v>199</v>
      </c>
      <c r="L104" s="5" t="s">
        <v>155</v>
      </c>
      <c r="M104" s="3">
        <v>4</v>
      </c>
      <c r="O104" s="17" t="s">
        <v>752</v>
      </c>
      <c r="P104" s="17" t="s">
        <v>701</v>
      </c>
    </row>
    <row r="105" spans="1:16" ht="14.25">
      <c r="A105" s="3">
        <v>60014005</v>
      </c>
      <c r="B105" s="4" t="s">
        <v>476</v>
      </c>
      <c r="C105" s="4" t="s">
        <v>406</v>
      </c>
      <c r="D105" s="3">
        <v>60014004</v>
      </c>
      <c r="E105" s="7">
        <v>1</v>
      </c>
      <c r="F105" s="3">
        <v>1</v>
      </c>
      <c r="G105" s="7">
        <v>8</v>
      </c>
      <c r="H105" s="3">
        <v>0</v>
      </c>
      <c r="I105" s="7">
        <v>5</v>
      </c>
      <c r="J105" s="7" t="s">
        <v>209</v>
      </c>
      <c r="K105" s="7" t="s">
        <v>1279</v>
      </c>
      <c r="L105" s="5" t="s">
        <v>155</v>
      </c>
      <c r="M105" s="3">
        <v>4</v>
      </c>
      <c r="O105" s="17" t="s">
        <v>753</v>
      </c>
      <c r="P105" s="17" t="s">
        <v>702</v>
      </c>
    </row>
    <row r="106" spans="1:16" ht="13.5">
      <c r="A106" s="3">
        <v>60014006</v>
      </c>
      <c r="B106" s="10" t="s">
        <v>476</v>
      </c>
      <c r="C106" s="4" t="s">
        <v>408</v>
      </c>
      <c r="D106" s="3">
        <v>60014005</v>
      </c>
      <c r="E106" s="3">
        <v>1</v>
      </c>
      <c r="F106" s="3">
        <v>1</v>
      </c>
      <c r="G106" s="3">
        <v>9</v>
      </c>
      <c r="H106" s="3">
        <v>0</v>
      </c>
      <c r="I106" s="3">
        <v>5</v>
      </c>
      <c r="J106" s="3" t="s">
        <v>206</v>
      </c>
      <c r="K106" s="3" t="s">
        <v>1315</v>
      </c>
      <c r="L106" s="5" t="s">
        <v>155</v>
      </c>
      <c r="M106" s="3">
        <v>4</v>
      </c>
      <c r="N106" s="3"/>
      <c r="O106" s="17" t="s">
        <v>373</v>
      </c>
      <c r="P106" s="17" t="s">
        <v>288</v>
      </c>
    </row>
    <row r="107" spans="1:16" ht="14.25">
      <c r="A107" s="3">
        <v>60014007</v>
      </c>
      <c r="B107" s="10" t="s">
        <v>476</v>
      </c>
      <c r="C107" s="4" t="s">
        <v>412</v>
      </c>
      <c r="D107" s="3">
        <v>60014006</v>
      </c>
      <c r="E107" s="3">
        <v>1</v>
      </c>
      <c r="F107" s="3">
        <v>1</v>
      </c>
      <c r="G107" s="3">
        <v>11</v>
      </c>
      <c r="H107" s="3">
        <v>0</v>
      </c>
      <c r="I107" s="3">
        <v>5</v>
      </c>
      <c r="J107" s="3" t="s">
        <v>210</v>
      </c>
      <c r="K107" s="3" t="s">
        <v>1282</v>
      </c>
      <c r="L107" s="5" t="s">
        <v>155</v>
      </c>
      <c r="M107" s="3">
        <v>4</v>
      </c>
      <c r="N107" s="3"/>
      <c r="O107" s="17" t="s">
        <v>754</v>
      </c>
      <c r="P107" s="17" t="s">
        <v>703</v>
      </c>
    </row>
    <row r="108" spans="1:16" ht="13.5">
      <c r="A108" s="3">
        <v>60014008</v>
      </c>
      <c r="B108" s="10" t="s">
        <v>476</v>
      </c>
      <c r="C108" s="4" t="s">
        <v>415</v>
      </c>
      <c r="D108" s="3">
        <v>60014007</v>
      </c>
      <c r="E108" s="3">
        <v>1</v>
      </c>
      <c r="F108" s="3">
        <v>1</v>
      </c>
      <c r="G108" s="3">
        <v>13</v>
      </c>
      <c r="H108" s="3">
        <v>0</v>
      </c>
      <c r="I108" s="3">
        <v>5</v>
      </c>
      <c r="J108" s="3" t="s">
        <v>204</v>
      </c>
      <c r="K108" s="3" t="s">
        <v>1316</v>
      </c>
      <c r="L108" s="5" t="s">
        <v>155</v>
      </c>
      <c r="M108" s="3">
        <v>4</v>
      </c>
      <c r="N108" s="3"/>
      <c r="O108" s="17" t="s">
        <v>374</v>
      </c>
      <c r="P108" s="17" t="s">
        <v>289</v>
      </c>
    </row>
    <row r="109" spans="1:16" ht="14.25">
      <c r="A109" s="3">
        <v>60014009</v>
      </c>
      <c r="B109" s="10" t="s">
        <v>513</v>
      </c>
      <c r="C109" s="4" t="s">
        <v>436</v>
      </c>
      <c r="D109" s="3">
        <v>60014008</v>
      </c>
      <c r="E109" s="3">
        <v>1</v>
      </c>
      <c r="F109" s="3">
        <v>1</v>
      </c>
      <c r="G109" s="3">
        <v>16</v>
      </c>
      <c r="H109" s="3">
        <v>0</v>
      </c>
      <c r="I109" s="3">
        <v>5</v>
      </c>
      <c r="J109" s="3" t="s">
        <v>58</v>
      </c>
      <c r="K109" s="3" t="s">
        <v>1305</v>
      </c>
      <c r="L109" s="5" t="s">
        <v>169</v>
      </c>
      <c r="M109" s="3">
        <v>4</v>
      </c>
      <c r="N109" s="3"/>
      <c r="O109" s="17" t="s">
        <v>755</v>
      </c>
      <c r="P109" s="17" t="s">
        <v>704</v>
      </c>
    </row>
    <row r="110" spans="1:16" ht="13.5">
      <c r="A110" s="3">
        <v>60014010</v>
      </c>
      <c r="B110" s="10" t="s">
        <v>520</v>
      </c>
      <c r="C110" s="4" t="s">
        <v>447</v>
      </c>
      <c r="D110" s="3">
        <v>60014009</v>
      </c>
      <c r="E110" s="3">
        <v>1</v>
      </c>
      <c r="F110" s="3">
        <v>1</v>
      </c>
      <c r="G110" s="3">
        <v>20</v>
      </c>
      <c r="H110" s="3">
        <v>0</v>
      </c>
      <c r="I110" s="3">
        <v>5</v>
      </c>
      <c r="J110" s="3" t="s">
        <v>59</v>
      </c>
      <c r="K110" s="3" t="s">
        <v>1317</v>
      </c>
      <c r="L110" s="5" t="s">
        <v>170</v>
      </c>
      <c r="M110" s="3">
        <v>4</v>
      </c>
      <c r="N110" s="3"/>
      <c r="O110" s="17" t="s">
        <v>375</v>
      </c>
      <c r="P110" s="17" t="s">
        <v>290</v>
      </c>
    </row>
    <row r="111" spans="1:16" ht="14.25">
      <c r="A111" s="3">
        <v>60014011</v>
      </c>
      <c r="B111" s="10" t="s">
        <v>524</v>
      </c>
      <c r="C111" s="4" t="s">
        <v>456</v>
      </c>
      <c r="D111" s="3">
        <v>60014010</v>
      </c>
      <c r="E111" s="3">
        <v>1</v>
      </c>
      <c r="F111" s="3">
        <v>1</v>
      </c>
      <c r="G111" s="3">
        <v>30</v>
      </c>
      <c r="H111" s="3">
        <v>0</v>
      </c>
      <c r="I111" s="3">
        <v>5</v>
      </c>
      <c r="J111" s="3" t="s">
        <v>60</v>
      </c>
      <c r="K111" s="3" t="s">
        <v>1318</v>
      </c>
      <c r="L111" s="5" t="s">
        <v>171</v>
      </c>
      <c r="M111" s="3">
        <v>4</v>
      </c>
      <c r="N111" s="3"/>
      <c r="O111" s="17" t="s">
        <v>376</v>
      </c>
      <c r="P111" s="17" t="s">
        <v>291</v>
      </c>
    </row>
    <row r="112" spans="1:16" ht="13.5">
      <c r="A112" s="3">
        <v>60014012</v>
      </c>
      <c r="B112" s="10" t="s">
        <v>527</v>
      </c>
      <c r="C112" s="4" t="s">
        <v>461</v>
      </c>
      <c r="D112" s="3">
        <v>60014011</v>
      </c>
      <c r="E112" s="3">
        <v>1</v>
      </c>
      <c r="F112" s="3">
        <v>1</v>
      </c>
      <c r="G112" s="3">
        <v>40</v>
      </c>
      <c r="H112" s="3">
        <v>0</v>
      </c>
      <c r="I112" s="3">
        <v>5</v>
      </c>
      <c r="J112" s="3" t="s">
        <v>61</v>
      </c>
      <c r="K112" s="3" t="s">
        <v>1319</v>
      </c>
      <c r="L112" s="5" t="s">
        <v>125</v>
      </c>
      <c r="M112" s="3">
        <v>4</v>
      </c>
      <c r="N112" s="3"/>
      <c r="O112" s="17" t="s">
        <v>377</v>
      </c>
      <c r="P112" s="17" t="s">
        <v>292</v>
      </c>
    </row>
    <row r="113" spans="1:16" ht="14.25">
      <c r="A113" s="3">
        <v>60014013</v>
      </c>
      <c r="B113" s="10" t="s">
        <v>529</v>
      </c>
      <c r="C113" s="4" t="s">
        <v>465</v>
      </c>
      <c r="D113" s="3">
        <v>60014012</v>
      </c>
      <c r="E113" s="3">
        <v>1</v>
      </c>
      <c r="F113" s="3">
        <v>1</v>
      </c>
      <c r="G113" s="3">
        <v>50</v>
      </c>
      <c r="H113" s="3">
        <v>0</v>
      </c>
      <c r="I113" s="3">
        <v>5</v>
      </c>
      <c r="J113" s="3" t="s">
        <v>62</v>
      </c>
      <c r="K113" s="3" t="s">
        <v>1320</v>
      </c>
      <c r="L113" s="5" t="s">
        <v>172</v>
      </c>
      <c r="M113" s="3">
        <v>4</v>
      </c>
      <c r="N113" s="3"/>
      <c r="O113" s="17" t="s">
        <v>378</v>
      </c>
      <c r="P113" s="17" t="s">
        <v>293</v>
      </c>
    </row>
    <row r="114" spans="1:16" ht="13.5">
      <c r="A114" s="3">
        <v>60014014</v>
      </c>
      <c r="B114" s="10" t="s">
        <v>530</v>
      </c>
      <c r="C114" s="4" t="s">
        <v>466</v>
      </c>
      <c r="D114" s="3">
        <v>60014013</v>
      </c>
      <c r="E114" s="3">
        <v>1</v>
      </c>
      <c r="F114" s="3">
        <v>1</v>
      </c>
      <c r="G114" s="3">
        <v>60</v>
      </c>
      <c r="H114" s="3">
        <v>0</v>
      </c>
      <c r="I114" s="3">
        <v>5</v>
      </c>
      <c r="J114" s="3" t="s">
        <v>63</v>
      </c>
      <c r="K114" s="3" t="s">
        <v>1321</v>
      </c>
      <c r="L114" s="5" t="s">
        <v>173</v>
      </c>
      <c r="M114" s="3">
        <v>4</v>
      </c>
      <c r="N114" s="3"/>
      <c r="O114" s="17" t="s">
        <v>379</v>
      </c>
      <c r="P114" s="17" t="s">
        <v>294</v>
      </c>
    </row>
    <row r="115" spans="1:16" ht="14.25">
      <c r="A115" s="3">
        <v>60014015</v>
      </c>
      <c r="B115" s="10" t="s">
        <v>531</v>
      </c>
      <c r="C115" s="4" t="s">
        <v>467</v>
      </c>
      <c r="D115" s="3">
        <v>60014014</v>
      </c>
      <c r="E115" s="3">
        <v>1</v>
      </c>
      <c r="F115" s="3">
        <v>1</v>
      </c>
      <c r="G115" s="3">
        <v>70</v>
      </c>
      <c r="H115" s="3">
        <v>0</v>
      </c>
      <c r="I115" s="3">
        <v>5</v>
      </c>
      <c r="J115" s="3" t="s">
        <v>64</v>
      </c>
      <c r="K115" s="3" t="s">
        <v>1322</v>
      </c>
      <c r="L115" s="5" t="s">
        <v>174</v>
      </c>
      <c r="M115" s="3">
        <v>4</v>
      </c>
      <c r="N115" s="3"/>
      <c r="O115" s="17" t="s">
        <v>380</v>
      </c>
      <c r="P115" s="17" t="s">
        <v>295</v>
      </c>
    </row>
    <row r="116" spans="1:16" ht="13.5">
      <c r="A116" s="3">
        <v>60014016</v>
      </c>
      <c r="B116" s="10" t="s">
        <v>532</v>
      </c>
      <c r="C116" s="4" t="s">
        <v>468</v>
      </c>
      <c r="D116" s="3">
        <v>60014015</v>
      </c>
      <c r="E116" s="3">
        <v>1</v>
      </c>
      <c r="F116" s="3">
        <v>1</v>
      </c>
      <c r="G116" s="3">
        <v>80</v>
      </c>
      <c r="H116" s="3">
        <v>0</v>
      </c>
      <c r="I116" s="3">
        <v>5</v>
      </c>
      <c r="J116" s="3" t="s">
        <v>65</v>
      </c>
      <c r="K116" s="3" t="s">
        <v>1323</v>
      </c>
      <c r="L116" s="5" t="s">
        <v>175</v>
      </c>
      <c r="M116" s="3">
        <v>4</v>
      </c>
      <c r="N116" s="3"/>
      <c r="O116" s="17" t="s">
        <v>756</v>
      </c>
      <c r="P116" s="17" t="s">
        <v>705</v>
      </c>
    </row>
    <row r="117" spans="1:16" ht="14.25">
      <c r="A117" s="3">
        <v>60014017</v>
      </c>
      <c r="B117" s="10" t="s">
        <v>533</v>
      </c>
      <c r="C117" s="4" t="s">
        <v>469</v>
      </c>
      <c r="D117" s="3">
        <v>60014016</v>
      </c>
      <c r="E117" s="3">
        <v>1</v>
      </c>
      <c r="F117" s="3">
        <v>1</v>
      </c>
      <c r="G117" s="3">
        <v>90</v>
      </c>
      <c r="H117" s="3">
        <v>0</v>
      </c>
      <c r="I117" s="3">
        <v>5</v>
      </c>
      <c r="J117" s="3" t="s">
        <v>66</v>
      </c>
      <c r="K117" s="3" t="s">
        <v>1324</v>
      </c>
      <c r="L117" s="5" t="s">
        <v>102</v>
      </c>
      <c r="M117" s="3">
        <v>4</v>
      </c>
      <c r="N117" s="3"/>
      <c r="O117" s="17" t="s">
        <v>757</v>
      </c>
      <c r="P117" s="17" t="s">
        <v>706</v>
      </c>
    </row>
    <row r="118" spans="1:16" ht="13.5">
      <c r="A118" s="3">
        <v>60015001</v>
      </c>
      <c r="B118" s="4" t="s">
        <v>477</v>
      </c>
      <c r="C118" s="4" t="s">
        <v>393</v>
      </c>
      <c r="D118" s="3">
        <v>60012001</v>
      </c>
      <c r="E118" s="7">
        <v>1</v>
      </c>
      <c r="F118" s="3">
        <v>1</v>
      </c>
      <c r="G118" s="7">
        <v>5</v>
      </c>
      <c r="H118" s="3">
        <v>0</v>
      </c>
      <c r="I118" s="7">
        <v>8</v>
      </c>
      <c r="J118" s="7" t="s">
        <v>176</v>
      </c>
      <c r="K118" s="7" t="s">
        <v>1325</v>
      </c>
      <c r="L118" s="5" t="s">
        <v>127</v>
      </c>
      <c r="M118" s="3">
        <v>5</v>
      </c>
      <c r="O118" s="17" t="s">
        <v>758</v>
      </c>
      <c r="P118" s="17" t="s">
        <v>707</v>
      </c>
    </row>
    <row r="119" spans="1:16" ht="14.25">
      <c r="A119" s="3">
        <v>60015002</v>
      </c>
      <c r="B119" s="10" t="s">
        <v>486</v>
      </c>
      <c r="C119" s="4" t="s">
        <v>403</v>
      </c>
      <c r="D119" s="3">
        <v>60015001</v>
      </c>
      <c r="E119" s="3">
        <v>1</v>
      </c>
      <c r="F119" s="3">
        <v>1</v>
      </c>
      <c r="G119" s="3">
        <v>10</v>
      </c>
      <c r="H119" s="3">
        <v>0</v>
      </c>
      <c r="I119" s="3">
        <v>8</v>
      </c>
      <c r="J119" s="3" t="s">
        <v>177</v>
      </c>
      <c r="K119" s="3" t="s">
        <v>1326</v>
      </c>
      <c r="L119" s="5" t="s">
        <v>127</v>
      </c>
      <c r="M119" s="3">
        <v>5</v>
      </c>
      <c r="N119" s="3"/>
      <c r="O119" s="17" t="s">
        <v>759</v>
      </c>
      <c r="P119" s="17" t="s">
        <v>708</v>
      </c>
    </row>
    <row r="120" spans="1:16" ht="13.5">
      <c r="A120" s="3">
        <v>60015003</v>
      </c>
      <c r="B120" s="10" t="s">
        <v>493</v>
      </c>
      <c r="C120" s="4" t="s">
        <v>413</v>
      </c>
      <c r="D120" s="3">
        <v>60015002</v>
      </c>
      <c r="E120" s="3">
        <v>1</v>
      </c>
      <c r="F120" s="3">
        <v>1</v>
      </c>
      <c r="G120" s="3">
        <v>15</v>
      </c>
      <c r="H120" s="3">
        <v>0</v>
      </c>
      <c r="I120" s="3">
        <v>8</v>
      </c>
      <c r="J120" s="3" t="s">
        <v>178</v>
      </c>
      <c r="K120" s="3" t="s">
        <v>1327</v>
      </c>
      <c r="L120" s="5" t="s">
        <v>127</v>
      </c>
      <c r="M120" s="3">
        <v>5</v>
      </c>
      <c r="N120" s="3"/>
      <c r="O120" s="17" t="s">
        <v>760</v>
      </c>
      <c r="P120" s="17" t="s">
        <v>709</v>
      </c>
    </row>
    <row r="121" spans="1:16" ht="14.25">
      <c r="A121" s="3">
        <v>60015004</v>
      </c>
      <c r="B121" s="10" t="s">
        <v>508</v>
      </c>
      <c r="C121" s="4" t="s">
        <v>425</v>
      </c>
      <c r="D121" s="3">
        <v>60015003</v>
      </c>
      <c r="E121" s="3">
        <v>1</v>
      </c>
      <c r="F121" s="3">
        <v>1</v>
      </c>
      <c r="G121" s="3">
        <v>20</v>
      </c>
      <c r="H121" s="3">
        <v>0</v>
      </c>
      <c r="I121" s="3">
        <v>8</v>
      </c>
      <c r="J121" s="3" t="s">
        <v>179</v>
      </c>
      <c r="K121" s="3" t="s">
        <v>1328</v>
      </c>
      <c r="L121" s="5" t="s">
        <v>127</v>
      </c>
      <c r="M121" s="3">
        <v>5</v>
      </c>
      <c r="N121" s="3"/>
      <c r="O121" s="17" t="s">
        <v>761</v>
      </c>
      <c r="P121" s="17" t="s">
        <v>710</v>
      </c>
    </row>
    <row r="122" spans="1:16" ht="13.5">
      <c r="A122" s="3">
        <v>60015005</v>
      </c>
      <c r="B122" s="10" t="s">
        <v>511</v>
      </c>
      <c r="C122" s="4" t="s">
        <v>432</v>
      </c>
      <c r="D122" s="3">
        <v>60015004</v>
      </c>
      <c r="E122" s="3">
        <v>1</v>
      </c>
      <c r="F122" s="3">
        <v>1</v>
      </c>
      <c r="G122" s="3">
        <v>25</v>
      </c>
      <c r="H122" s="3">
        <v>0</v>
      </c>
      <c r="I122" s="3">
        <v>8</v>
      </c>
      <c r="J122" s="3" t="s">
        <v>180</v>
      </c>
      <c r="K122" s="3" t="s">
        <v>1329</v>
      </c>
      <c r="L122" s="5" t="s">
        <v>127</v>
      </c>
      <c r="M122" s="3">
        <v>5</v>
      </c>
      <c r="N122" s="3"/>
      <c r="O122" s="17" t="s">
        <v>762</v>
      </c>
      <c r="P122" s="17" t="s">
        <v>711</v>
      </c>
    </row>
    <row r="123" spans="1:16" ht="14.25">
      <c r="A123" s="3">
        <v>60015006</v>
      </c>
      <c r="B123" s="10" t="s">
        <v>512</v>
      </c>
      <c r="C123" s="4" t="s">
        <v>641</v>
      </c>
      <c r="D123" s="3">
        <v>60015005</v>
      </c>
      <c r="E123" s="3">
        <v>1</v>
      </c>
      <c r="F123" s="3">
        <v>1</v>
      </c>
      <c r="G123" s="3">
        <v>30</v>
      </c>
      <c r="H123" s="3">
        <v>0</v>
      </c>
      <c r="I123" s="3">
        <v>8</v>
      </c>
      <c r="J123" s="3" t="s">
        <v>643</v>
      </c>
      <c r="K123" s="3" t="s">
        <v>1330</v>
      </c>
      <c r="L123" s="5" t="s">
        <v>127</v>
      </c>
      <c r="M123" s="3">
        <v>5</v>
      </c>
      <c r="N123" s="3"/>
      <c r="O123" s="17" t="s">
        <v>763</v>
      </c>
      <c r="P123" s="17" t="s">
        <v>712</v>
      </c>
    </row>
    <row r="124" spans="1:16" ht="10.5" customHeight="1">
      <c r="A124" s="3">
        <v>60015007</v>
      </c>
      <c r="B124" s="10" t="s">
        <v>515</v>
      </c>
      <c r="C124" s="4" t="s">
        <v>642</v>
      </c>
      <c r="D124" s="3">
        <v>60015006</v>
      </c>
      <c r="E124" s="3">
        <v>1</v>
      </c>
      <c r="F124" s="3">
        <v>1</v>
      </c>
      <c r="G124" s="3">
        <v>40</v>
      </c>
      <c r="H124" s="3">
        <v>0</v>
      </c>
      <c r="I124" s="3">
        <v>8</v>
      </c>
      <c r="J124" s="3" t="s">
        <v>644</v>
      </c>
      <c r="K124" s="3" t="s">
        <v>1331</v>
      </c>
      <c r="L124" s="5" t="s">
        <v>127</v>
      </c>
      <c r="M124" s="3">
        <v>5</v>
      </c>
      <c r="N124" s="3"/>
      <c r="O124" s="17" t="s">
        <v>764</v>
      </c>
      <c r="P124" s="17" t="s">
        <v>713</v>
      </c>
    </row>
    <row r="125" spans="1:16" ht="14.25">
      <c r="A125" s="3">
        <v>60015008</v>
      </c>
      <c r="B125" s="10" t="s">
        <v>525</v>
      </c>
      <c r="C125" s="4" t="s">
        <v>433</v>
      </c>
      <c r="D125" s="3">
        <v>60015007</v>
      </c>
      <c r="E125" s="3">
        <v>1</v>
      </c>
      <c r="F125" s="3">
        <v>1</v>
      </c>
      <c r="G125" s="3">
        <v>50</v>
      </c>
      <c r="H125" s="3">
        <v>0</v>
      </c>
      <c r="I125" s="3">
        <v>8</v>
      </c>
      <c r="J125" s="3" t="s">
        <v>181</v>
      </c>
      <c r="K125" s="3" t="s">
        <v>1332</v>
      </c>
      <c r="L125" s="5" t="s">
        <v>127</v>
      </c>
      <c r="M125" s="3">
        <v>5</v>
      </c>
      <c r="N125" s="3"/>
      <c r="O125" s="17" t="s">
        <v>765</v>
      </c>
      <c r="P125" s="17" t="s">
        <v>714</v>
      </c>
    </row>
    <row r="126" spans="1:16" ht="13.5">
      <c r="A126" s="3">
        <v>60016001</v>
      </c>
      <c r="B126" s="4" t="s">
        <v>473</v>
      </c>
      <c r="C126" s="4" t="s">
        <v>388</v>
      </c>
      <c r="D126" s="3">
        <v>60011001</v>
      </c>
      <c r="E126" s="3">
        <v>1</v>
      </c>
      <c r="F126" s="3">
        <v>1</v>
      </c>
      <c r="G126" s="3">
        <v>3</v>
      </c>
      <c r="H126" s="3">
        <v>0</v>
      </c>
      <c r="I126" s="3">
        <v>8</v>
      </c>
      <c r="J126" s="3" t="s">
        <v>788</v>
      </c>
      <c r="K126" s="3" t="s">
        <v>1384</v>
      </c>
      <c r="L126" s="8" t="s">
        <v>123</v>
      </c>
      <c r="M126" s="3">
        <v>14</v>
      </c>
      <c r="O126" s="17" t="s">
        <v>766</v>
      </c>
      <c r="P126" s="17" t="s">
        <v>715</v>
      </c>
    </row>
    <row r="127" spans="1:16" ht="24">
      <c r="A127" s="3">
        <v>60016002</v>
      </c>
      <c r="B127" s="4" t="s">
        <v>538</v>
      </c>
      <c r="C127" s="25" t="s">
        <v>1399</v>
      </c>
      <c r="D127" s="3">
        <v>60016001</v>
      </c>
      <c r="E127" s="3">
        <v>1</v>
      </c>
      <c r="F127" s="3">
        <v>1</v>
      </c>
      <c r="G127" s="3">
        <v>3</v>
      </c>
      <c r="H127" s="3">
        <v>0</v>
      </c>
      <c r="I127" s="3">
        <v>8</v>
      </c>
      <c r="J127" s="3" t="s">
        <v>789</v>
      </c>
      <c r="K127" s="3" t="s">
        <v>1385</v>
      </c>
      <c r="L127" s="8" t="s">
        <v>123</v>
      </c>
      <c r="M127" s="3">
        <v>14</v>
      </c>
      <c r="O127" s="17" t="s">
        <v>767</v>
      </c>
      <c r="P127" s="17" t="s">
        <v>716</v>
      </c>
    </row>
    <row r="128" spans="1:16" ht="24">
      <c r="A128" s="3">
        <v>60016003</v>
      </c>
      <c r="B128" s="4" t="s">
        <v>541</v>
      </c>
      <c r="C128" s="25" t="s">
        <v>1400</v>
      </c>
      <c r="D128" s="3">
        <v>60016002</v>
      </c>
      <c r="E128" s="3">
        <v>1</v>
      </c>
      <c r="F128" s="3">
        <v>1</v>
      </c>
      <c r="G128" s="3">
        <v>5</v>
      </c>
      <c r="H128" s="3">
        <v>0</v>
      </c>
      <c r="I128" s="3">
        <v>8</v>
      </c>
      <c r="J128" s="3" t="s">
        <v>790</v>
      </c>
      <c r="K128" s="3" t="s">
        <v>1333</v>
      </c>
      <c r="L128" s="8" t="s">
        <v>123</v>
      </c>
      <c r="M128" s="3">
        <v>14</v>
      </c>
      <c r="O128" s="17" t="s">
        <v>768</v>
      </c>
      <c r="P128" s="17" t="s">
        <v>717</v>
      </c>
    </row>
    <row r="129" spans="1:16" ht="14.25">
      <c r="A129" s="3">
        <v>60016004</v>
      </c>
      <c r="B129" s="4" t="s">
        <v>797</v>
      </c>
      <c r="C129" s="4" t="s">
        <v>798</v>
      </c>
      <c r="D129" s="3">
        <v>60016003</v>
      </c>
      <c r="E129" s="3">
        <v>1</v>
      </c>
      <c r="F129" s="3">
        <v>1</v>
      </c>
      <c r="G129" s="3">
        <v>8</v>
      </c>
      <c r="H129" s="3">
        <v>0</v>
      </c>
      <c r="I129" s="3">
        <v>8</v>
      </c>
      <c r="J129" s="3" t="s">
        <v>803</v>
      </c>
      <c r="K129" s="3" t="s">
        <v>1255</v>
      </c>
      <c r="L129" s="8" t="s">
        <v>123</v>
      </c>
      <c r="M129" s="3">
        <v>14</v>
      </c>
      <c r="O129" s="17" t="s">
        <v>769</v>
      </c>
      <c r="P129" s="17" t="s">
        <v>718</v>
      </c>
    </row>
    <row r="130" spans="1:16" ht="13.5">
      <c r="A130" s="3">
        <v>60016005</v>
      </c>
      <c r="B130" s="4" t="s">
        <v>799</v>
      </c>
      <c r="C130" s="4" t="s">
        <v>800</v>
      </c>
      <c r="D130" s="3">
        <v>60016004</v>
      </c>
      <c r="E130" s="3">
        <v>1</v>
      </c>
      <c r="F130" s="3">
        <v>1</v>
      </c>
      <c r="G130" s="3">
        <v>11</v>
      </c>
      <c r="H130" s="3">
        <v>0</v>
      </c>
      <c r="I130" s="3">
        <v>8</v>
      </c>
      <c r="J130" s="3" t="s">
        <v>804</v>
      </c>
      <c r="K130" s="3" t="s">
        <v>1304</v>
      </c>
      <c r="L130" s="8" t="s">
        <v>123</v>
      </c>
      <c r="M130" s="3">
        <v>14</v>
      </c>
      <c r="O130" s="17" t="s">
        <v>770</v>
      </c>
      <c r="P130" s="17" t="s">
        <v>719</v>
      </c>
    </row>
    <row r="131" spans="1:16" ht="14.25">
      <c r="A131" s="3">
        <v>60016006</v>
      </c>
      <c r="B131" s="4" t="s">
        <v>801</v>
      </c>
      <c r="C131" s="4" t="s">
        <v>802</v>
      </c>
      <c r="D131" s="3">
        <v>60016005</v>
      </c>
      <c r="E131" s="3">
        <v>1</v>
      </c>
      <c r="F131" s="3">
        <v>1</v>
      </c>
      <c r="G131" s="3">
        <v>14</v>
      </c>
      <c r="H131" s="3">
        <v>0</v>
      </c>
      <c r="I131" s="3">
        <v>8</v>
      </c>
      <c r="J131" s="3" t="s">
        <v>805</v>
      </c>
      <c r="K131" s="3" t="s">
        <v>1311</v>
      </c>
      <c r="L131" s="8" t="s">
        <v>123</v>
      </c>
      <c r="M131" s="3">
        <v>14</v>
      </c>
      <c r="O131" s="17" t="s">
        <v>771</v>
      </c>
      <c r="P131" s="17" t="s">
        <v>720</v>
      </c>
    </row>
    <row r="132" spans="1:16" ht="13.5">
      <c r="A132" s="3">
        <v>60016007</v>
      </c>
      <c r="B132" s="4" t="s">
        <v>807</v>
      </c>
      <c r="C132" s="25" t="s">
        <v>1401</v>
      </c>
      <c r="D132" s="3">
        <v>60016006</v>
      </c>
      <c r="E132" s="3">
        <v>1</v>
      </c>
      <c r="F132" s="3">
        <v>1</v>
      </c>
      <c r="G132" s="3">
        <v>17</v>
      </c>
      <c r="H132" s="3">
        <v>0</v>
      </c>
      <c r="I132" s="3">
        <v>8</v>
      </c>
      <c r="J132" s="3" t="s">
        <v>806</v>
      </c>
      <c r="K132" s="3" t="s">
        <v>1293</v>
      </c>
      <c r="L132" s="8" t="s">
        <v>123</v>
      </c>
      <c r="M132" s="3">
        <v>14</v>
      </c>
      <c r="O132" s="17" t="s">
        <v>772</v>
      </c>
      <c r="P132" s="17" t="s">
        <v>721</v>
      </c>
    </row>
    <row r="133" spans="1:16" ht="14.25">
      <c r="A133" s="3">
        <v>60016008</v>
      </c>
      <c r="B133" s="4" t="s">
        <v>809</v>
      </c>
      <c r="C133" s="4" t="s">
        <v>812</v>
      </c>
      <c r="D133" s="3">
        <v>60016007</v>
      </c>
      <c r="E133" s="3">
        <v>1</v>
      </c>
      <c r="F133" s="3">
        <v>1</v>
      </c>
      <c r="G133" s="3">
        <v>20</v>
      </c>
      <c r="H133" s="3">
        <v>0</v>
      </c>
      <c r="I133" s="3">
        <v>8</v>
      </c>
      <c r="J133" s="3" t="s">
        <v>817</v>
      </c>
      <c r="K133" s="3" t="s">
        <v>1334</v>
      </c>
      <c r="L133" s="8" t="s">
        <v>123</v>
      </c>
      <c r="M133" s="3">
        <v>14</v>
      </c>
      <c r="O133" s="17" t="s">
        <v>773</v>
      </c>
      <c r="P133" s="17" t="s">
        <v>722</v>
      </c>
    </row>
    <row r="134" spans="1:16" ht="13.5">
      <c r="A134" s="3">
        <v>60016009</v>
      </c>
      <c r="B134" s="4" t="s">
        <v>810</v>
      </c>
      <c r="C134" s="4" t="s">
        <v>813</v>
      </c>
      <c r="D134" s="3">
        <v>60016008</v>
      </c>
      <c r="E134" s="3">
        <v>1</v>
      </c>
      <c r="F134" s="3">
        <v>1</v>
      </c>
      <c r="G134" s="3">
        <v>22</v>
      </c>
      <c r="H134" s="3">
        <v>0</v>
      </c>
      <c r="I134" s="3">
        <v>8</v>
      </c>
      <c r="J134" s="3" t="s">
        <v>816</v>
      </c>
      <c r="K134" s="3" t="s">
        <v>1297</v>
      </c>
      <c r="L134" s="8" t="s">
        <v>123</v>
      </c>
      <c r="M134" s="3">
        <v>14</v>
      </c>
      <c r="O134" s="17" t="s">
        <v>774</v>
      </c>
      <c r="P134" s="17" t="s">
        <v>723</v>
      </c>
    </row>
    <row r="135" spans="1:16" ht="14.25">
      <c r="A135" s="3">
        <v>60016010</v>
      </c>
      <c r="B135" s="4" t="s">
        <v>811</v>
      </c>
      <c r="C135" s="4" t="s">
        <v>814</v>
      </c>
      <c r="D135" s="3">
        <v>60016009</v>
      </c>
      <c r="E135" s="3">
        <v>1</v>
      </c>
      <c r="F135" s="3">
        <v>1</v>
      </c>
      <c r="G135" s="3">
        <v>24</v>
      </c>
      <c r="H135" s="3">
        <v>0</v>
      </c>
      <c r="I135" s="3">
        <v>8</v>
      </c>
      <c r="J135" s="3" t="s">
        <v>815</v>
      </c>
      <c r="K135" s="3" t="s">
        <v>1335</v>
      </c>
      <c r="L135" s="8" t="s">
        <v>123</v>
      </c>
      <c r="M135" s="3">
        <v>14</v>
      </c>
      <c r="O135" s="17" t="s">
        <v>775</v>
      </c>
      <c r="P135" s="17" t="s">
        <v>724</v>
      </c>
    </row>
    <row r="136" spans="1:16" ht="13.5">
      <c r="A136" s="3">
        <v>60016011</v>
      </c>
      <c r="B136" s="4" t="s">
        <v>838</v>
      </c>
      <c r="C136" s="10" t="s">
        <v>1040</v>
      </c>
      <c r="D136" s="3">
        <v>60016010</v>
      </c>
      <c r="E136" s="3">
        <v>1</v>
      </c>
      <c r="F136" s="3">
        <v>1</v>
      </c>
      <c r="G136" s="3">
        <v>27</v>
      </c>
      <c r="H136" s="3">
        <v>0</v>
      </c>
      <c r="I136" s="3">
        <v>8</v>
      </c>
      <c r="J136" s="3" t="s">
        <v>840</v>
      </c>
      <c r="K136" s="3" t="s">
        <v>1336</v>
      </c>
      <c r="L136" s="8" t="s">
        <v>123</v>
      </c>
      <c r="M136" s="3">
        <v>14</v>
      </c>
      <c r="O136" s="17" t="s">
        <v>776</v>
      </c>
      <c r="P136" s="17" t="s">
        <v>725</v>
      </c>
    </row>
    <row r="137" spans="1:16" ht="14.25">
      <c r="A137" s="3">
        <v>60016012</v>
      </c>
      <c r="B137" s="4" t="s">
        <v>839</v>
      </c>
      <c r="C137" s="10" t="s">
        <v>1042</v>
      </c>
      <c r="D137" s="3">
        <v>60016011</v>
      </c>
      <c r="E137" s="3">
        <v>1</v>
      </c>
      <c r="F137" s="3">
        <v>1</v>
      </c>
      <c r="G137" s="3">
        <v>30</v>
      </c>
      <c r="H137" s="3">
        <v>0</v>
      </c>
      <c r="I137" s="3">
        <v>8</v>
      </c>
      <c r="J137" s="3" t="s">
        <v>841</v>
      </c>
      <c r="K137" s="3" t="s">
        <v>1337</v>
      </c>
      <c r="L137" s="8" t="s">
        <v>123</v>
      </c>
      <c r="M137" s="3">
        <v>14</v>
      </c>
      <c r="O137" s="17" t="s">
        <v>777</v>
      </c>
      <c r="P137" s="17" t="s">
        <v>726</v>
      </c>
    </row>
    <row r="138" spans="1:16" ht="13.5">
      <c r="A138" s="3">
        <v>60016013</v>
      </c>
      <c r="B138" s="4" t="s">
        <v>843</v>
      </c>
      <c r="C138" s="10" t="s">
        <v>1041</v>
      </c>
      <c r="D138" s="3">
        <v>60016012</v>
      </c>
      <c r="E138" s="3">
        <v>1</v>
      </c>
      <c r="F138" s="3">
        <v>1</v>
      </c>
      <c r="G138" s="3">
        <v>32</v>
      </c>
      <c r="H138" s="3">
        <v>0</v>
      </c>
      <c r="I138" s="3">
        <v>8</v>
      </c>
      <c r="J138" s="3" t="s">
        <v>842</v>
      </c>
      <c r="K138" s="3" t="s">
        <v>1338</v>
      </c>
      <c r="L138" s="8" t="s">
        <v>123</v>
      </c>
      <c r="M138" s="3">
        <v>14</v>
      </c>
      <c r="O138" s="17" t="s">
        <v>778</v>
      </c>
      <c r="P138" s="17" t="s">
        <v>727</v>
      </c>
    </row>
    <row r="139" spans="1:16" ht="14.25">
      <c r="A139" s="3">
        <v>60016014</v>
      </c>
      <c r="B139" s="4" t="s">
        <v>845</v>
      </c>
      <c r="C139" s="10" t="s">
        <v>1045</v>
      </c>
      <c r="D139" s="3">
        <v>60016013</v>
      </c>
      <c r="E139" s="3">
        <v>1</v>
      </c>
      <c r="F139" s="3">
        <v>1</v>
      </c>
      <c r="G139" s="3">
        <v>35</v>
      </c>
      <c r="H139" s="3">
        <v>0</v>
      </c>
      <c r="I139" s="3">
        <v>8</v>
      </c>
      <c r="J139" s="3" t="s">
        <v>844</v>
      </c>
      <c r="K139" s="3" t="s">
        <v>1339</v>
      </c>
      <c r="L139" s="8" t="s">
        <v>123</v>
      </c>
      <c r="M139" s="3">
        <v>14</v>
      </c>
      <c r="O139" s="17" t="s">
        <v>779</v>
      </c>
      <c r="P139" s="17" t="s">
        <v>728</v>
      </c>
    </row>
    <row r="140" spans="1:16" ht="13.5">
      <c r="A140" s="3">
        <v>60016015</v>
      </c>
      <c r="B140" s="4" t="s">
        <v>848</v>
      </c>
      <c r="C140" s="10" t="s">
        <v>1043</v>
      </c>
      <c r="D140" s="3">
        <v>60016014</v>
      </c>
      <c r="E140" s="3">
        <v>1</v>
      </c>
      <c r="F140" s="3">
        <v>1</v>
      </c>
      <c r="G140" s="3">
        <v>38</v>
      </c>
      <c r="H140" s="3">
        <v>0</v>
      </c>
      <c r="I140" s="3">
        <v>8</v>
      </c>
      <c r="J140" s="3" t="s">
        <v>846</v>
      </c>
      <c r="K140" s="3" t="s">
        <v>1340</v>
      </c>
      <c r="L140" s="8" t="s">
        <v>123</v>
      </c>
      <c r="M140" s="3">
        <v>14</v>
      </c>
      <c r="O140" s="17" t="s">
        <v>780</v>
      </c>
      <c r="P140" s="17" t="s">
        <v>729</v>
      </c>
    </row>
    <row r="141" spans="1:16" ht="14.25">
      <c r="A141" s="3">
        <v>60016016</v>
      </c>
      <c r="B141" s="4" t="s">
        <v>849</v>
      </c>
      <c r="C141" s="10" t="s">
        <v>1044</v>
      </c>
      <c r="D141" s="3">
        <v>60016015</v>
      </c>
      <c r="E141" s="3">
        <v>1</v>
      </c>
      <c r="F141" s="3">
        <v>1</v>
      </c>
      <c r="G141" s="3">
        <v>43</v>
      </c>
      <c r="H141" s="3">
        <v>0</v>
      </c>
      <c r="I141" s="3">
        <v>8</v>
      </c>
      <c r="J141" s="3" t="s">
        <v>847</v>
      </c>
      <c r="K141" s="3" t="s">
        <v>1341</v>
      </c>
      <c r="L141" s="8" t="s">
        <v>123</v>
      </c>
      <c r="M141" s="3">
        <v>14</v>
      </c>
      <c r="O141" s="17" t="s">
        <v>781</v>
      </c>
      <c r="P141" s="17" t="s">
        <v>730</v>
      </c>
    </row>
    <row r="142" spans="1:16" ht="24">
      <c r="A142" s="3">
        <v>60017001</v>
      </c>
      <c r="B142" s="10" t="s">
        <v>818</v>
      </c>
      <c r="C142" s="25" t="s">
        <v>1402</v>
      </c>
      <c r="D142" s="3">
        <v>60016001</v>
      </c>
      <c r="E142" s="3">
        <v>1</v>
      </c>
      <c r="F142" s="3">
        <v>1</v>
      </c>
      <c r="G142" s="3">
        <v>4</v>
      </c>
      <c r="H142" s="3">
        <v>0</v>
      </c>
      <c r="I142" s="3">
        <v>8</v>
      </c>
      <c r="J142" s="3" t="s">
        <v>791</v>
      </c>
      <c r="K142" s="3" t="s">
        <v>1396</v>
      </c>
      <c r="L142" s="8" t="s">
        <v>155</v>
      </c>
      <c r="M142" s="7">
        <v>1</v>
      </c>
      <c r="N142" s="7">
        <v>10010008</v>
      </c>
      <c r="O142" s="17" t="s">
        <v>782</v>
      </c>
      <c r="P142" s="17" t="s">
        <v>731</v>
      </c>
    </row>
    <row r="143" spans="1:16" ht="14.25">
      <c r="A143" s="3">
        <v>60017002</v>
      </c>
      <c r="B143" s="10" t="s">
        <v>819</v>
      </c>
      <c r="C143" s="25" t="s">
        <v>1037</v>
      </c>
      <c r="D143" s="3">
        <v>60017001</v>
      </c>
      <c r="E143" s="3">
        <v>1</v>
      </c>
      <c r="F143" s="3">
        <v>1</v>
      </c>
      <c r="G143" s="3">
        <v>9</v>
      </c>
      <c r="H143" s="3">
        <v>0</v>
      </c>
      <c r="I143" s="3">
        <v>8</v>
      </c>
      <c r="J143" s="3" t="s">
        <v>852</v>
      </c>
      <c r="K143" s="3" t="s">
        <v>1342</v>
      </c>
      <c r="L143" s="8" t="s">
        <v>155</v>
      </c>
      <c r="M143" s="7">
        <v>1</v>
      </c>
      <c r="N143" s="7">
        <v>10010008</v>
      </c>
      <c r="O143" s="17" t="s">
        <v>1046</v>
      </c>
      <c r="P143" s="17" t="s">
        <v>1128</v>
      </c>
    </row>
    <row r="144" spans="1:16" ht="13.5">
      <c r="A144" s="3">
        <v>60017003</v>
      </c>
      <c r="B144" s="10" t="s">
        <v>820</v>
      </c>
      <c r="C144" s="25" t="s">
        <v>1038</v>
      </c>
      <c r="D144" s="3">
        <v>60017002</v>
      </c>
      <c r="E144" s="3">
        <v>1</v>
      </c>
      <c r="F144" s="3">
        <v>1</v>
      </c>
      <c r="G144" s="3">
        <v>14</v>
      </c>
      <c r="H144" s="3">
        <v>0</v>
      </c>
      <c r="I144" s="3">
        <v>8</v>
      </c>
      <c r="J144" s="3" t="s">
        <v>851</v>
      </c>
      <c r="K144" s="3" t="s">
        <v>1333</v>
      </c>
      <c r="L144" s="8" t="s">
        <v>155</v>
      </c>
      <c r="M144" s="7">
        <v>1</v>
      </c>
      <c r="N144" s="7">
        <v>10010008</v>
      </c>
      <c r="O144" s="17" t="s">
        <v>1047</v>
      </c>
      <c r="P144" s="17" t="s">
        <v>1129</v>
      </c>
    </row>
    <row r="145" spans="1:16" ht="14.25">
      <c r="A145" s="3">
        <v>60017004</v>
      </c>
      <c r="B145" s="10" t="s">
        <v>821</v>
      </c>
      <c r="C145" s="25" t="s">
        <v>1039</v>
      </c>
      <c r="D145" s="3">
        <v>60017003</v>
      </c>
      <c r="E145" s="3">
        <v>1</v>
      </c>
      <c r="F145" s="3">
        <v>1</v>
      </c>
      <c r="G145" s="3">
        <v>18</v>
      </c>
      <c r="H145" s="3">
        <v>0</v>
      </c>
      <c r="I145" s="3">
        <v>8</v>
      </c>
      <c r="J145" s="3" t="s">
        <v>850</v>
      </c>
      <c r="K145" s="3" t="s">
        <v>1343</v>
      </c>
      <c r="L145" s="8" t="s">
        <v>155</v>
      </c>
      <c r="M145" s="7">
        <v>1</v>
      </c>
      <c r="N145" s="7">
        <v>10010008</v>
      </c>
      <c r="O145" s="17" t="s">
        <v>1048</v>
      </c>
      <c r="P145" s="17" t="s">
        <v>1130</v>
      </c>
    </row>
    <row r="146" spans="1:16" ht="13.5">
      <c r="A146" s="3">
        <v>60018001</v>
      </c>
      <c r="B146" s="10" t="s">
        <v>472</v>
      </c>
      <c r="C146" s="4" t="s">
        <v>615</v>
      </c>
      <c r="D146" s="3">
        <v>60011001</v>
      </c>
      <c r="E146" s="3">
        <v>1</v>
      </c>
      <c r="F146" s="3">
        <v>1</v>
      </c>
      <c r="G146" s="3">
        <v>2</v>
      </c>
      <c r="H146" s="3">
        <v>0</v>
      </c>
      <c r="I146" s="3">
        <v>8</v>
      </c>
      <c r="J146" s="3" t="s">
        <v>792</v>
      </c>
      <c r="K146" s="3" t="s">
        <v>1383</v>
      </c>
      <c r="L146" s="5" t="s">
        <v>155</v>
      </c>
      <c r="M146" s="7">
        <v>1</v>
      </c>
      <c r="N146" s="7">
        <v>10010163</v>
      </c>
      <c r="O146" s="17" t="s">
        <v>1049</v>
      </c>
      <c r="P146" s="17" t="s">
        <v>1131</v>
      </c>
    </row>
    <row r="147" spans="1:16" ht="14.25">
      <c r="A147" s="3">
        <v>60018002</v>
      </c>
      <c r="B147" s="10" t="s">
        <v>536</v>
      </c>
      <c r="C147" s="10" t="s">
        <v>616</v>
      </c>
      <c r="D147" s="3">
        <v>60018001</v>
      </c>
      <c r="E147" s="3">
        <v>1</v>
      </c>
      <c r="F147" s="3">
        <v>1</v>
      </c>
      <c r="G147" s="3">
        <v>5</v>
      </c>
      <c r="H147" s="3">
        <v>0</v>
      </c>
      <c r="I147" s="3">
        <v>8</v>
      </c>
      <c r="J147" s="3" t="s">
        <v>793</v>
      </c>
      <c r="K147" s="3" t="s">
        <v>1344</v>
      </c>
      <c r="L147" s="8" t="s">
        <v>155</v>
      </c>
      <c r="M147" s="7">
        <v>1</v>
      </c>
      <c r="N147" s="7">
        <v>10010163</v>
      </c>
      <c r="O147" s="17" t="s">
        <v>1050</v>
      </c>
      <c r="P147" s="17" t="s">
        <v>1132</v>
      </c>
    </row>
    <row r="148" spans="1:16" ht="13.5">
      <c r="A148" s="3">
        <v>60018003</v>
      </c>
      <c r="B148" s="10" t="s">
        <v>1387</v>
      </c>
      <c r="C148" s="10" t="s">
        <v>617</v>
      </c>
      <c r="D148" s="3">
        <v>60016002</v>
      </c>
      <c r="E148" s="3">
        <v>1</v>
      </c>
      <c r="F148" s="3">
        <v>1</v>
      </c>
      <c r="G148" s="3">
        <v>5</v>
      </c>
      <c r="H148" s="3">
        <v>0</v>
      </c>
      <c r="I148" s="3">
        <v>8</v>
      </c>
      <c r="J148" s="3" t="s">
        <v>794</v>
      </c>
      <c r="K148" s="3" t="s">
        <v>1388</v>
      </c>
      <c r="L148" s="8" t="s">
        <v>155</v>
      </c>
      <c r="M148" s="7">
        <v>1</v>
      </c>
      <c r="N148" s="7">
        <v>10010032</v>
      </c>
      <c r="O148" s="17" t="s">
        <v>1051</v>
      </c>
      <c r="P148" s="17" t="s">
        <v>1133</v>
      </c>
    </row>
    <row r="149" spans="1:16" ht="14.25">
      <c r="A149" s="3">
        <v>60018004</v>
      </c>
      <c r="B149" s="10" t="s">
        <v>540</v>
      </c>
      <c r="C149" s="10" t="s">
        <v>973</v>
      </c>
      <c r="D149" s="3">
        <v>60016003</v>
      </c>
      <c r="E149" s="3">
        <v>1</v>
      </c>
      <c r="F149" s="3">
        <v>1</v>
      </c>
      <c r="G149" s="3">
        <v>7</v>
      </c>
      <c r="H149" s="3">
        <v>0</v>
      </c>
      <c r="I149" s="3">
        <v>8</v>
      </c>
      <c r="J149" s="3" t="s">
        <v>795</v>
      </c>
      <c r="K149" s="3" t="s">
        <v>1293</v>
      </c>
      <c r="L149" s="8" t="s">
        <v>155</v>
      </c>
      <c r="M149" s="7">
        <v>1</v>
      </c>
      <c r="N149" s="7">
        <v>10010032</v>
      </c>
      <c r="O149" s="17" t="s">
        <v>1052</v>
      </c>
      <c r="P149" s="17" t="s">
        <v>1134</v>
      </c>
    </row>
    <row r="150" spans="1:16" ht="13.5">
      <c r="A150" s="3">
        <v>60018005</v>
      </c>
      <c r="B150" s="10" t="s">
        <v>550</v>
      </c>
      <c r="C150" s="10" t="s">
        <v>618</v>
      </c>
      <c r="D150" s="3">
        <v>60018003</v>
      </c>
      <c r="E150" s="3">
        <v>1</v>
      </c>
      <c r="F150" s="3">
        <v>1</v>
      </c>
      <c r="G150" s="3">
        <v>8</v>
      </c>
      <c r="H150" s="3">
        <v>0</v>
      </c>
      <c r="I150" s="3">
        <v>8</v>
      </c>
      <c r="J150" s="3" t="s">
        <v>796</v>
      </c>
      <c r="K150" s="3" t="s">
        <v>1255</v>
      </c>
      <c r="L150" s="8" t="s">
        <v>155</v>
      </c>
      <c r="M150" s="7">
        <v>1</v>
      </c>
      <c r="N150" s="7">
        <v>10010164</v>
      </c>
      <c r="O150" s="17" t="s">
        <v>1053</v>
      </c>
      <c r="P150" s="17" t="s">
        <v>1135</v>
      </c>
    </row>
    <row r="151" spans="1:16" ht="14.25">
      <c r="A151" s="3">
        <v>60018006</v>
      </c>
      <c r="B151" s="10" t="s">
        <v>974</v>
      </c>
      <c r="C151" s="10" t="s">
        <v>914</v>
      </c>
      <c r="D151" s="3">
        <v>60018004</v>
      </c>
      <c r="E151" s="3">
        <v>1</v>
      </c>
      <c r="F151" s="3">
        <v>1</v>
      </c>
      <c r="G151" s="26">
        <v>10</v>
      </c>
      <c r="H151" s="3">
        <v>0</v>
      </c>
      <c r="I151" s="3">
        <v>8</v>
      </c>
      <c r="J151" s="27" t="s">
        <v>853</v>
      </c>
      <c r="K151" s="3" t="s">
        <v>1255</v>
      </c>
      <c r="L151" s="8" t="s">
        <v>155</v>
      </c>
      <c r="M151" s="7">
        <v>1</v>
      </c>
      <c r="N151" s="7">
        <v>10010032</v>
      </c>
      <c r="O151" s="17" t="s">
        <v>1054</v>
      </c>
      <c r="P151" s="17" t="s">
        <v>1136</v>
      </c>
    </row>
    <row r="152" spans="1:16" ht="13.5">
      <c r="A152" s="3">
        <v>60018007</v>
      </c>
      <c r="B152" s="10" t="s">
        <v>975</v>
      </c>
      <c r="C152" s="10" t="s">
        <v>915</v>
      </c>
      <c r="D152" s="3">
        <v>60018005</v>
      </c>
      <c r="E152" s="3">
        <v>1</v>
      </c>
      <c r="F152" s="3">
        <v>1</v>
      </c>
      <c r="G152" s="26">
        <v>11</v>
      </c>
      <c r="H152" s="3">
        <v>0</v>
      </c>
      <c r="I152" s="3">
        <v>8</v>
      </c>
      <c r="J152" s="27" t="s">
        <v>854</v>
      </c>
      <c r="K152" s="3" t="s">
        <v>1333</v>
      </c>
      <c r="L152" s="8" t="s">
        <v>155</v>
      </c>
      <c r="M152" s="7">
        <v>1</v>
      </c>
      <c r="N152" s="7">
        <v>10010164</v>
      </c>
      <c r="O152" s="17" t="s">
        <v>1055</v>
      </c>
      <c r="P152" s="17" t="s">
        <v>1137</v>
      </c>
    </row>
    <row r="153" spans="1:16" ht="14.25">
      <c r="A153" s="3">
        <v>60018008</v>
      </c>
      <c r="B153" s="10" t="s">
        <v>976</v>
      </c>
      <c r="C153" s="10" t="s">
        <v>916</v>
      </c>
      <c r="D153" s="3">
        <v>60018007</v>
      </c>
      <c r="E153" s="3">
        <v>1</v>
      </c>
      <c r="F153" s="3">
        <v>1</v>
      </c>
      <c r="G153" s="26">
        <v>12</v>
      </c>
      <c r="H153" s="3">
        <v>0</v>
      </c>
      <c r="I153" s="3">
        <v>8</v>
      </c>
      <c r="J153" s="27" t="s">
        <v>855</v>
      </c>
      <c r="K153" s="3" t="s">
        <v>1258</v>
      </c>
      <c r="L153" s="8" t="s">
        <v>155</v>
      </c>
      <c r="M153" s="7">
        <v>1</v>
      </c>
      <c r="N153" s="7">
        <v>10010032</v>
      </c>
      <c r="O153" s="17" t="s">
        <v>1056</v>
      </c>
      <c r="P153" s="17" t="s">
        <v>1138</v>
      </c>
    </row>
    <row r="154" spans="1:16" ht="13.5">
      <c r="A154" s="3">
        <v>60018009</v>
      </c>
      <c r="B154" s="10" t="s">
        <v>977</v>
      </c>
      <c r="C154" s="10" t="s">
        <v>917</v>
      </c>
      <c r="D154" s="3">
        <v>60018008</v>
      </c>
      <c r="E154" s="3">
        <v>1</v>
      </c>
      <c r="F154" s="3">
        <v>1</v>
      </c>
      <c r="G154" s="26">
        <v>13</v>
      </c>
      <c r="H154" s="3">
        <v>0</v>
      </c>
      <c r="I154" s="3">
        <v>8</v>
      </c>
      <c r="J154" s="27" t="s">
        <v>856</v>
      </c>
      <c r="K154" s="3" t="s">
        <v>1344</v>
      </c>
      <c r="L154" s="8" t="s">
        <v>155</v>
      </c>
      <c r="M154" s="7">
        <v>1</v>
      </c>
      <c r="N154" s="7">
        <v>10010164</v>
      </c>
      <c r="O154" s="17" t="s">
        <v>1057</v>
      </c>
      <c r="P154" s="17" t="s">
        <v>1139</v>
      </c>
    </row>
    <row r="155" spans="1:16" ht="14.25">
      <c r="A155" s="3">
        <v>60018010</v>
      </c>
      <c r="B155" s="10" t="s">
        <v>978</v>
      </c>
      <c r="C155" s="10" t="s">
        <v>918</v>
      </c>
      <c r="D155" s="3">
        <v>60018009</v>
      </c>
      <c r="E155" s="3">
        <v>1</v>
      </c>
      <c r="F155" s="3">
        <v>1</v>
      </c>
      <c r="G155" s="26">
        <v>14</v>
      </c>
      <c r="H155" s="3">
        <v>0</v>
      </c>
      <c r="I155" s="3">
        <v>8</v>
      </c>
      <c r="J155" s="27" t="s">
        <v>857</v>
      </c>
      <c r="K155" s="3" t="s">
        <v>1345</v>
      </c>
      <c r="L155" s="8" t="s">
        <v>155</v>
      </c>
      <c r="M155" s="7">
        <v>1</v>
      </c>
      <c r="N155" s="7">
        <v>10010032</v>
      </c>
      <c r="O155" s="17" t="s">
        <v>1058</v>
      </c>
      <c r="P155" s="17" t="s">
        <v>1140</v>
      </c>
    </row>
    <row r="156" spans="1:16" ht="13.5">
      <c r="A156" s="3">
        <v>60018011</v>
      </c>
      <c r="B156" s="10" t="s">
        <v>979</v>
      </c>
      <c r="C156" s="10" t="s">
        <v>919</v>
      </c>
      <c r="D156" s="3">
        <v>60018010</v>
      </c>
      <c r="E156" s="3">
        <v>1</v>
      </c>
      <c r="F156" s="3">
        <v>1</v>
      </c>
      <c r="G156" s="26">
        <v>15</v>
      </c>
      <c r="H156" s="3">
        <v>0</v>
      </c>
      <c r="I156" s="3">
        <v>8</v>
      </c>
      <c r="J156" s="27" t="s">
        <v>858</v>
      </c>
      <c r="K156" s="3" t="s">
        <v>1258</v>
      </c>
      <c r="L156" s="8" t="s">
        <v>155</v>
      </c>
      <c r="M156" s="7">
        <v>1</v>
      </c>
      <c r="N156" s="7">
        <v>10010163</v>
      </c>
      <c r="O156" s="17" t="s">
        <v>1059</v>
      </c>
      <c r="P156" s="17" t="s">
        <v>1141</v>
      </c>
    </row>
    <row r="157" spans="1:16" ht="14.25">
      <c r="A157" s="3">
        <v>60018012</v>
      </c>
      <c r="B157" s="10" t="s">
        <v>980</v>
      </c>
      <c r="C157" s="10" t="s">
        <v>920</v>
      </c>
      <c r="D157" s="3">
        <v>60018011</v>
      </c>
      <c r="E157" s="3">
        <v>1</v>
      </c>
      <c r="F157" s="3">
        <v>1</v>
      </c>
      <c r="G157" s="26">
        <v>16</v>
      </c>
      <c r="H157" s="3">
        <v>0</v>
      </c>
      <c r="I157" s="3">
        <v>8</v>
      </c>
      <c r="J157" s="27" t="s">
        <v>859</v>
      </c>
      <c r="K157" s="3" t="s">
        <v>1333</v>
      </c>
      <c r="L157" s="8" t="s">
        <v>155</v>
      </c>
      <c r="M157" s="7">
        <v>1</v>
      </c>
      <c r="N157" s="7">
        <v>10010032</v>
      </c>
      <c r="O157" s="17" t="s">
        <v>1060</v>
      </c>
      <c r="P157" s="17" t="s">
        <v>1142</v>
      </c>
    </row>
    <row r="158" spans="1:16" ht="13.5">
      <c r="A158" s="3">
        <v>60018013</v>
      </c>
      <c r="B158" s="10" t="s">
        <v>981</v>
      </c>
      <c r="C158" s="10" t="s">
        <v>921</v>
      </c>
      <c r="D158" s="3">
        <v>60018012</v>
      </c>
      <c r="E158" s="3">
        <v>1</v>
      </c>
      <c r="F158" s="3">
        <v>1</v>
      </c>
      <c r="G158" s="26">
        <v>17</v>
      </c>
      <c r="H158" s="3">
        <v>0</v>
      </c>
      <c r="I158" s="3">
        <v>8</v>
      </c>
      <c r="J158" s="27" t="s">
        <v>860</v>
      </c>
      <c r="K158" s="3" t="s">
        <v>1311</v>
      </c>
      <c r="L158" s="8" t="s">
        <v>155</v>
      </c>
      <c r="M158" s="7">
        <v>1</v>
      </c>
      <c r="N158" s="7">
        <v>10010164</v>
      </c>
      <c r="O158" s="17" t="s">
        <v>1061</v>
      </c>
      <c r="P158" s="17" t="s">
        <v>1143</v>
      </c>
    </row>
    <row r="159" spans="1:16" ht="14.25">
      <c r="A159" s="3">
        <v>60018014</v>
      </c>
      <c r="B159" s="10" t="s">
        <v>982</v>
      </c>
      <c r="C159" s="10" t="s">
        <v>922</v>
      </c>
      <c r="D159" s="3">
        <v>60018013</v>
      </c>
      <c r="E159" s="3">
        <v>1</v>
      </c>
      <c r="F159" s="3">
        <v>1</v>
      </c>
      <c r="G159" s="26">
        <v>18</v>
      </c>
      <c r="H159" s="3">
        <v>0</v>
      </c>
      <c r="I159" s="3">
        <v>8</v>
      </c>
      <c r="J159" s="27" t="s">
        <v>861</v>
      </c>
      <c r="K159" s="3" t="s">
        <v>1254</v>
      </c>
      <c r="L159" s="8" t="s">
        <v>155</v>
      </c>
      <c r="M159" s="7">
        <v>1</v>
      </c>
      <c r="N159" s="7">
        <v>10010163</v>
      </c>
      <c r="O159" s="17" t="s">
        <v>1062</v>
      </c>
      <c r="P159" s="17" t="s">
        <v>1144</v>
      </c>
    </row>
    <row r="160" spans="1:16" ht="13.5">
      <c r="A160" s="3">
        <v>60018015</v>
      </c>
      <c r="B160" s="10" t="s">
        <v>983</v>
      </c>
      <c r="C160" s="10" t="s">
        <v>923</v>
      </c>
      <c r="D160" s="3">
        <v>60018014</v>
      </c>
      <c r="E160" s="3">
        <v>1</v>
      </c>
      <c r="F160" s="3">
        <v>1</v>
      </c>
      <c r="G160" s="26">
        <v>18</v>
      </c>
      <c r="H160" s="3">
        <v>0</v>
      </c>
      <c r="I160" s="3">
        <v>8</v>
      </c>
      <c r="J160" s="27" t="s">
        <v>862</v>
      </c>
      <c r="K160" s="3" t="s">
        <v>1346</v>
      </c>
      <c r="L160" s="8" t="s">
        <v>155</v>
      </c>
      <c r="M160" s="7">
        <v>1</v>
      </c>
      <c r="N160" s="7">
        <v>10010165</v>
      </c>
      <c r="O160" s="17" t="s">
        <v>1063</v>
      </c>
      <c r="P160" s="17" t="s">
        <v>1145</v>
      </c>
    </row>
    <row r="161" spans="1:16" ht="14.25">
      <c r="A161" s="3">
        <v>60018016</v>
      </c>
      <c r="B161" s="10" t="s">
        <v>984</v>
      </c>
      <c r="C161" s="10" t="s">
        <v>924</v>
      </c>
      <c r="D161" s="3">
        <v>60018015</v>
      </c>
      <c r="E161" s="3">
        <v>1</v>
      </c>
      <c r="F161" s="3">
        <v>1</v>
      </c>
      <c r="G161" s="26">
        <v>19</v>
      </c>
      <c r="H161" s="3">
        <v>0</v>
      </c>
      <c r="I161" s="3">
        <v>8</v>
      </c>
      <c r="J161" s="27" t="s">
        <v>863</v>
      </c>
      <c r="K161" s="3" t="s">
        <v>1255</v>
      </c>
      <c r="L161" s="8" t="s">
        <v>155</v>
      </c>
      <c r="M161" s="7">
        <v>1</v>
      </c>
      <c r="N161" s="7">
        <v>10010032</v>
      </c>
      <c r="O161" s="17" t="s">
        <v>1064</v>
      </c>
      <c r="P161" s="17" t="s">
        <v>1146</v>
      </c>
    </row>
    <row r="162" spans="1:16" ht="13.5">
      <c r="A162" s="3">
        <v>60018017</v>
      </c>
      <c r="B162" s="10" t="s">
        <v>985</v>
      </c>
      <c r="C162" s="10" t="s">
        <v>925</v>
      </c>
      <c r="D162" s="3">
        <v>60018016</v>
      </c>
      <c r="E162" s="3">
        <v>1</v>
      </c>
      <c r="F162" s="3">
        <v>1</v>
      </c>
      <c r="G162" s="26">
        <v>20</v>
      </c>
      <c r="H162" s="3">
        <v>0</v>
      </c>
      <c r="I162" s="3">
        <v>8</v>
      </c>
      <c r="J162" s="27" t="s">
        <v>864</v>
      </c>
      <c r="K162" s="3" t="s">
        <v>1347</v>
      </c>
      <c r="L162" s="8" t="s">
        <v>155</v>
      </c>
      <c r="M162" s="7">
        <v>1</v>
      </c>
      <c r="N162" s="7">
        <v>10010164</v>
      </c>
      <c r="O162" s="17" t="s">
        <v>1065</v>
      </c>
      <c r="P162" s="17" t="s">
        <v>1147</v>
      </c>
    </row>
    <row r="163" spans="1:16" ht="14.25">
      <c r="A163" s="3">
        <v>60018018</v>
      </c>
      <c r="B163" s="10" t="s">
        <v>986</v>
      </c>
      <c r="C163" s="10" t="s">
        <v>926</v>
      </c>
      <c r="D163" s="3">
        <v>60018017</v>
      </c>
      <c r="E163" s="3">
        <v>1</v>
      </c>
      <c r="F163" s="3">
        <v>1</v>
      </c>
      <c r="G163" s="26">
        <v>21</v>
      </c>
      <c r="H163" s="3">
        <v>0</v>
      </c>
      <c r="I163" s="3">
        <v>8</v>
      </c>
      <c r="J163" s="27" t="s">
        <v>865</v>
      </c>
      <c r="K163" s="3" t="s">
        <v>1334</v>
      </c>
      <c r="L163" s="8" t="s">
        <v>155</v>
      </c>
      <c r="M163" s="7">
        <v>1</v>
      </c>
      <c r="N163" s="7">
        <v>10010163</v>
      </c>
      <c r="O163" s="17" t="s">
        <v>1066</v>
      </c>
      <c r="P163" s="17" t="s">
        <v>1148</v>
      </c>
    </row>
    <row r="164" spans="1:16" ht="13.5">
      <c r="A164" s="3">
        <v>60018019</v>
      </c>
      <c r="B164" s="10" t="s">
        <v>987</v>
      </c>
      <c r="C164" s="10" t="s">
        <v>927</v>
      </c>
      <c r="D164" s="3">
        <v>60018018</v>
      </c>
      <c r="E164" s="3">
        <v>1</v>
      </c>
      <c r="F164" s="3">
        <v>1</v>
      </c>
      <c r="G164" s="26">
        <v>23</v>
      </c>
      <c r="H164" s="3">
        <v>0</v>
      </c>
      <c r="I164" s="3">
        <v>8</v>
      </c>
      <c r="J164" s="27" t="s">
        <v>866</v>
      </c>
      <c r="K164" s="3" t="s">
        <v>1348</v>
      </c>
      <c r="L164" s="8" t="s">
        <v>155</v>
      </c>
      <c r="M164" s="7">
        <v>1</v>
      </c>
      <c r="N164" s="7">
        <v>10010164</v>
      </c>
      <c r="O164" s="17" t="s">
        <v>1067</v>
      </c>
      <c r="P164" s="17" t="s">
        <v>1149</v>
      </c>
    </row>
    <row r="165" spans="1:16" ht="14.25">
      <c r="A165" s="3">
        <v>60018020</v>
      </c>
      <c r="B165" s="10" t="s">
        <v>988</v>
      </c>
      <c r="C165" s="10" t="s">
        <v>928</v>
      </c>
      <c r="D165" s="3">
        <v>60018019</v>
      </c>
      <c r="E165" s="3">
        <v>1</v>
      </c>
      <c r="F165" s="3">
        <v>1</v>
      </c>
      <c r="G165" s="26">
        <v>25</v>
      </c>
      <c r="H165" s="3">
        <v>0</v>
      </c>
      <c r="I165" s="3">
        <v>8</v>
      </c>
      <c r="J165" s="27" t="s">
        <v>867</v>
      </c>
      <c r="K165" s="3" t="s">
        <v>1349</v>
      </c>
      <c r="L165" s="8" t="s">
        <v>155</v>
      </c>
      <c r="M165" s="7">
        <v>1</v>
      </c>
      <c r="N165" s="7">
        <v>10010165</v>
      </c>
      <c r="O165" s="17" t="s">
        <v>1068</v>
      </c>
      <c r="P165" s="17" t="s">
        <v>1150</v>
      </c>
    </row>
    <row r="166" spans="1:16" ht="13.5">
      <c r="A166" s="3">
        <v>60018021</v>
      </c>
      <c r="B166" s="10" t="s">
        <v>989</v>
      </c>
      <c r="C166" s="10" t="s">
        <v>929</v>
      </c>
      <c r="D166" s="3">
        <v>60018020</v>
      </c>
      <c r="E166" s="3">
        <v>1</v>
      </c>
      <c r="F166" s="3">
        <v>1</v>
      </c>
      <c r="G166" s="26">
        <v>28</v>
      </c>
      <c r="H166" s="3">
        <v>0</v>
      </c>
      <c r="I166" s="3">
        <v>8</v>
      </c>
      <c r="J166" s="27" t="s">
        <v>868</v>
      </c>
      <c r="K166" s="3" t="s">
        <v>1350</v>
      </c>
      <c r="L166" s="8" t="s">
        <v>155</v>
      </c>
      <c r="M166" s="7">
        <v>1</v>
      </c>
      <c r="N166" s="7">
        <v>10010164</v>
      </c>
      <c r="O166" s="17" t="s">
        <v>1069</v>
      </c>
      <c r="P166" s="17" t="s">
        <v>1151</v>
      </c>
    </row>
    <row r="167" spans="1:16" ht="14.25">
      <c r="A167" s="3">
        <v>60018022</v>
      </c>
      <c r="B167" s="10" t="s">
        <v>990</v>
      </c>
      <c r="C167" s="10" t="s">
        <v>930</v>
      </c>
      <c r="D167" s="3">
        <v>60018021</v>
      </c>
      <c r="E167" s="3">
        <v>1</v>
      </c>
      <c r="F167" s="3">
        <v>1</v>
      </c>
      <c r="G167" s="26">
        <v>26</v>
      </c>
      <c r="H167" s="3">
        <v>0</v>
      </c>
      <c r="I167" s="3">
        <v>8</v>
      </c>
      <c r="J167" s="27" t="s">
        <v>869</v>
      </c>
      <c r="K167" s="3" t="s">
        <v>1351</v>
      </c>
      <c r="L167" s="8" t="s">
        <v>155</v>
      </c>
      <c r="M167" s="7">
        <v>1</v>
      </c>
      <c r="N167" s="7">
        <v>10010055</v>
      </c>
      <c r="O167" s="17" t="s">
        <v>1070</v>
      </c>
      <c r="P167" s="17" t="s">
        <v>1152</v>
      </c>
    </row>
    <row r="168" spans="1:16" ht="13.5">
      <c r="A168" s="3">
        <v>60018023</v>
      </c>
      <c r="B168" s="10" t="s">
        <v>991</v>
      </c>
      <c r="C168" s="10" t="s">
        <v>931</v>
      </c>
      <c r="D168" s="3">
        <v>60018022</v>
      </c>
      <c r="E168" s="3">
        <v>1</v>
      </c>
      <c r="F168" s="3">
        <v>1</v>
      </c>
      <c r="G168" s="26">
        <v>26</v>
      </c>
      <c r="H168" s="3">
        <v>0</v>
      </c>
      <c r="I168" s="3">
        <v>8</v>
      </c>
      <c r="J168" s="27" t="s">
        <v>870</v>
      </c>
      <c r="K168" s="3" t="s">
        <v>1298</v>
      </c>
      <c r="L168" s="8" t="s">
        <v>155</v>
      </c>
      <c r="M168" s="7">
        <v>1</v>
      </c>
      <c r="N168" s="7">
        <v>10010057</v>
      </c>
      <c r="O168" s="17" t="s">
        <v>1071</v>
      </c>
      <c r="P168" s="17" t="s">
        <v>1153</v>
      </c>
    </row>
    <row r="169" spans="1:16" ht="14.25">
      <c r="A169" s="3">
        <v>60018024</v>
      </c>
      <c r="B169" s="10" t="s">
        <v>992</v>
      </c>
      <c r="C169" s="10" t="s">
        <v>932</v>
      </c>
      <c r="D169" s="3">
        <v>60018023</v>
      </c>
      <c r="E169" s="3">
        <v>1</v>
      </c>
      <c r="F169" s="3">
        <v>1</v>
      </c>
      <c r="G169" s="26">
        <v>29</v>
      </c>
      <c r="H169" s="3">
        <v>0</v>
      </c>
      <c r="I169" s="3">
        <v>8</v>
      </c>
      <c r="J169" s="27" t="s">
        <v>871</v>
      </c>
      <c r="K169" s="3" t="s">
        <v>1335</v>
      </c>
      <c r="L169" s="8" t="s">
        <v>155</v>
      </c>
      <c r="M169" s="7">
        <v>1</v>
      </c>
      <c r="N169" s="7">
        <v>10010055</v>
      </c>
      <c r="O169" s="17" t="s">
        <v>1072</v>
      </c>
      <c r="P169" s="17" t="s">
        <v>1154</v>
      </c>
    </row>
    <row r="170" spans="1:16" ht="13.5">
      <c r="A170" s="3">
        <v>60018025</v>
      </c>
      <c r="B170" s="10" t="s">
        <v>993</v>
      </c>
      <c r="C170" s="10" t="s">
        <v>933</v>
      </c>
      <c r="D170" s="3">
        <v>60018024</v>
      </c>
      <c r="E170" s="3">
        <v>1</v>
      </c>
      <c r="F170" s="3">
        <v>1</v>
      </c>
      <c r="G170" s="26">
        <v>30</v>
      </c>
      <c r="H170" s="3">
        <v>0</v>
      </c>
      <c r="I170" s="3">
        <v>8</v>
      </c>
      <c r="J170" s="27" t="s">
        <v>872</v>
      </c>
      <c r="K170" s="3" t="s">
        <v>1264</v>
      </c>
      <c r="L170" s="8" t="s">
        <v>155</v>
      </c>
      <c r="M170" s="7">
        <v>1</v>
      </c>
      <c r="N170" s="7">
        <v>10010162</v>
      </c>
      <c r="O170" s="17" t="s">
        <v>1073</v>
      </c>
      <c r="P170" s="17" t="s">
        <v>1155</v>
      </c>
    </row>
    <row r="171" spans="1:16" ht="14.25">
      <c r="A171" s="3">
        <v>60018026</v>
      </c>
      <c r="B171" s="10" t="s">
        <v>994</v>
      </c>
      <c r="C171" s="10" t="s">
        <v>934</v>
      </c>
      <c r="D171" s="3">
        <v>60018025</v>
      </c>
      <c r="E171" s="3">
        <v>1</v>
      </c>
      <c r="F171" s="3">
        <v>1</v>
      </c>
      <c r="G171" s="26">
        <v>31</v>
      </c>
      <c r="H171" s="3">
        <v>0</v>
      </c>
      <c r="I171" s="3">
        <v>8</v>
      </c>
      <c r="J171" s="27" t="s">
        <v>873</v>
      </c>
      <c r="K171" s="3" t="s">
        <v>1266</v>
      </c>
      <c r="L171" s="8" t="s">
        <v>155</v>
      </c>
      <c r="M171" s="7">
        <v>1</v>
      </c>
      <c r="N171" s="7">
        <v>10010057</v>
      </c>
      <c r="O171" s="17" t="s">
        <v>1074</v>
      </c>
      <c r="P171" s="17" t="s">
        <v>1156</v>
      </c>
    </row>
    <row r="172" spans="1:16" ht="13.5">
      <c r="A172" s="3">
        <v>60018027</v>
      </c>
      <c r="B172" s="10" t="s">
        <v>995</v>
      </c>
      <c r="C172" s="10" t="s">
        <v>935</v>
      </c>
      <c r="D172" s="3">
        <v>60018026</v>
      </c>
      <c r="E172" s="3">
        <v>1</v>
      </c>
      <c r="F172" s="3">
        <v>1</v>
      </c>
      <c r="G172" s="26">
        <v>33</v>
      </c>
      <c r="H172" s="3">
        <v>0</v>
      </c>
      <c r="I172" s="3">
        <v>8</v>
      </c>
      <c r="J172" s="27" t="s">
        <v>874</v>
      </c>
      <c r="K172" s="3" t="s">
        <v>1352</v>
      </c>
      <c r="L172" s="8" t="s">
        <v>155</v>
      </c>
      <c r="M172" s="7">
        <v>1</v>
      </c>
      <c r="N172" s="7">
        <v>10010055</v>
      </c>
      <c r="O172" s="17" t="s">
        <v>1075</v>
      </c>
      <c r="P172" s="17" t="s">
        <v>1157</v>
      </c>
    </row>
    <row r="173" spans="1:16" ht="14.25">
      <c r="A173" s="3">
        <v>60018028</v>
      </c>
      <c r="B173" s="10" t="s">
        <v>996</v>
      </c>
      <c r="C173" s="10" t="s">
        <v>936</v>
      </c>
      <c r="D173" s="3">
        <v>60018027</v>
      </c>
      <c r="E173" s="3">
        <v>1</v>
      </c>
      <c r="F173" s="3">
        <v>1</v>
      </c>
      <c r="G173" s="26">
        <v>34</v>
      </c>
      <c r="H173" s="3">
        <v>0</v>
      </c>
      <c r="I173" s="3">
        <v>8</v>
      </c>
      <c r="J173" s="27" t="s">
        <v>875</v>
      </c>
      <c r="K173" s="3" t="s">
        <v>1353</v>
      </c>
      <c r="L173" s="8" t="s">
        <v>155</v>
      </c>
      <c r="M173" s="7">
        <v>1</v>
      </c>
      <c r="N173" s="7">
        <v>10010166</v>
      </c>
      <c r="O173" s="17" t="s">
        <v>1076</v>
      </c>
      <c r="P173" s="17" t="s">
        <v>1158</v>
      </c>
    </row>
    <row r="174" spans="1:16" ht="13.5">
      <c r="A174" s="3">
        <v>60018029</v>
      </c>
      <c r="B174" s="10" t="s">
        <v>997</v>
      </c>
      <c r="C174" s="10" t="s">
        <v>937</v>
      </c>
      <c r="D174" s="3">
        <v>60018028</v>
      </c>
      <c r="E174" s="3">
        <v>1</v>
      </c>
      <c r="F174" s="3">
        <v>1</v>
      </c>
      <c r="G174" s="26">
        <v>35</v>
      </c>
      <c r="H174" s="3">
        <v>0</v>
      </c>
      <c r="I174" s="3">
        <v>8</v>
      </c>
      <c r="J174" s="27" t="s">
        <v>876</v>
      </c>
      <c r="K174" s="3" t="s">
        <v>1347</v>
      </c>
      <c r="L174" s="8" t="s">
        <v>155</v>
      </c>
      <c r="M174" s="7">
        <v>1</v>
      </c>
      <c r="N174" s="7">
        <v>10010057</v>
      </c>
      <c r="O174" s="17" t="s">
        <v>1077</v>
      </c>
      <c r="P174" s="17" t="s">
        <v>1159</v>
      </c>
    </row>
    <row r="175" spans="1:16" ht="14.25">
      <c r="A175" s="3">
        <v>60018030</v>
      </c>
      <c r="B175" s="10" t="s">
        <v>998</v>
      </c>
      <c r="C175" s="10" t="s">
        <v>938</v>
      </c>
      <c r="D175" s="3">
        <v>60018029</v>
      </c>
      <c r="E175" s="3">
        <v>1</v>
      </c>
      <c r="F175" s="3">
        <v>1</v>
      </c>
      <c r="G175" s="26">
        <v>35</v>
      </c>
      <c r="H175" s="3">
        <v>0</v>
      </c>
      <c r="I175" s="3">
        <v>8</v>
      </c>
      <c r="J175" s="27" t="s">
        <v>877</v>
      </c>
      <c r="K175" s="3" t="s">
        <v>1334</v>
      </c>
      <c r="L175" s="8" t="s">
        <v>155</v>
      </c>
      <c r="M175" s="7">
        <v>1</v>
      </c>
      <c r="N175" s="7">
        <v>10010162</v>
      </c>
      <c r="O175" s="17" t="s">
        <v>1078</v>
      </c>
      <c r="P175" s="17" t="s">
        <v>1160</v>
      </c>
    </row>
    <row r="176" spans="1:16" ht="13.5">
      <c r="A176" s="3">
        <v>60018031</v>
      </c>
      <c r="B176" s="10" t="s">
        <v>999</v>
      </c>
      <c r="C176" s="10" t="s">
        <v>939</v>
      </c>
      <c r="D176" s="3">
        <v>60018030</v>
      </c>
      <c r="E176" s="3">
        <v>1</v>
      </c>
      <c r="F176" s="3">
        <v>1</v>
      </c>
      <c r="G176" s="26">
        <v>36</v>
      </c>
      <c r="H176" s="3">
        <v>0</v>
      </c>
      <c r="I176" s="3">
        <v>8</v>
      </c>
      <c r="J176" s="27" t="s">
        <v>878</v>
      </c>
      <c r="K176" s="3" t="s">
        <v>1348</v>
      </c>
      <c r="L176" s="8" t="s">
        <v>155</v>
      </c>
      <c r="M176" s="7">
        <v>1</v>
      </c>
      <c r="N176" s="7">
        <v>10010055</v>
      </c>
      <c r="O176" s="17" t="s">
        <v>1079</v>
      </c>
      <c r="P176" s="17" t="s">
        <v>1161</v>
      </c>
    </row>
    <row r="177" spans="1:16" ht="14.25">
      <c r="A177" s="3">
        <v>60018032</v>
      </c>
      <c r="B177" s="10" t="s">
        <v>1000</v>
      </c>
      <c r="C177" s="10" t="s">
        <v>940</v>
      </c>
      <c r="D177" s="3">
        <v>60018031</v>
      </c>
      <c r="E177" s="3">
        <v>1</v>
      </c>
      <c r="F177" s="3">
        <v>1</v>
      </c>
      <c r="G177" s="26">
        <v>36</v>
      </c>
      <c r="H177" s="3">
        <v>0</v>
      </c>
      <c r="I177" s="3">
        <v>8</v>
      </c>
      <c r="J177" s="27" t="s">
        <v>879</v>
      </c>
      <c r="K177" s="3" t="s">
        <v>1354</v>
      </c>
      <c r="L177" s="8" t="s">
        <v>155</v>
      </c>
      <c r="M177" s="7">
        <v>1</v>
      </c>
      <c r="N177" s="7">
        <v>10010165</v>
      </c>
      <c r="O177" s="17" t="s">
        <v>1080</v>
      </c>
      <c r="P177" s="17" t="s">
        <v>1162</v>
      </c>
    </row>
    <row r="178" spans="1:16" ht="13.5">
      <c r="A178" s="3">
        <v>60018033</v>
      </c>
      <c r="B178" s="10" t="s">
        <v>1001</v>
      </c>
      <c r="C178" s="10" t="s">
        <v>941</v>
      </c>
      <c r="D178" s="3">
        <v>60018032</v>
      </c>
      <c r="E178" s="3">
        <v>1</v>
      </c>
      <c r="F178" s="3">
        <v>1</v>
      </c>
      <c r="G178" s="26">
        <v>37</v>
      </c>
      <c r="H178" s="3">
        <v>0</v>
      </c>
      <c r="I178" s="3">
        <v>8</v>
      </c>
      <c r="J178" s="27" t="s">
        <v>880</v>
      </c>
      <c r="K178" s="3" t="s">
        <v>1262</v>
      </c>
      <c r="L178" s="8" t="s">
        <v>155</v>
      </c>
      <c r="M178" s="7">
        <v>1</v>
      </c>
      <c r="N178" s="7">
        <v>10010004</v>
      </c>
      <c r="O178" s="17" t="s">
        <v>1081</v>
      </c>
      <c r="P178" s="17" t="s">
        <v>1163</v>
      </c>
    </row>
    <row r="179" spans="1:16" ht="14.25">
      <c r="A179" s="3">
        <v>60018034</v>
      </c>
      <c r="B179" s="10" t="s">
        <v>1002</v>
      </c>
      <c r="C179" s="10" t="s">
        <v>942</v>
      </c>
      <c r="D179" s="3">
        <v>60018033</v>
      </c>
      <c r="E179" s="3">
        <v>1</v>
      </c>
      <c r="F179" s="3">
        <v>1</v>
      </c>
      <c r="G179" s="26">
        <v>38</v>
      </c>
      <c r="H179" s="3">
        <v>0</v>
      </c>
      <c r="I179" s="3">
        <v>8</v>
      </c>
      <c r="J179" s="27" t="s">
        <v>881</v>
      </c>
      <c r="K179" s="3" t="s">
        <v>1300</v>
      </c>
      <c r="L179" s="8" t="s">
        <v>155</v>
      </c>
      <c r="M179" s="7">
        <v>1</v>
      </c>
      <c r="N179" s="7">
        <v>10010166</v>
      </c>
      <c r="O179" s="17" t="s">
        <v>1082</v>
      </c>
      <c r="P179" s="17" t="s">
        <v>1164</v>
      </c>
    </row>
    <row r="180" spans="1:16" ht="13.5">
      <c r="A180" s="3">
        <v>60018035</v>
      </c>
      <c r="B180" s="10" t="s">
        <v>1003</v>
      </c>
      <c r="C180" s="10" t="s">
        <v>943</v>
      </c>
      <c r="D180" s="3">
        <v>60018034</v>
      </c>
      <c r="E180" s="3">
        <v>1</v>
      </c>
      <c r="F180" s="3">
        <v>1</v>
      </c>
      <c r="G180" s="26">
        <v>39</v>
      </c>
      <c r="H180" s="3">
        <v>0</v>
      </c>
      <c r="I180" s="3">
        <v>8</v>
      </c>
      <c r="J180" s="27" t="s">
        <v>882</v>
      </c>
      <c r="K180" s="3" t="s">
        <v>1336</v>
      </c>
      <c r="L180" s="8" t="s">
        <v>155</v>
      </c>
      <c r="M180" s="7">
        <v>1</v>
      </c>
      <c r="N180" s="7">
        <v>10010165</v>
      </c>
      <c r="O180" s="17" t="s">
        <v>1083</v>
      </c>
      <c r="P180" s="17" t="s">
        <v>1165</v>
      </c>
    </row>
    <row r="181" spans="1:16" ht="14.25">
      <c r="A181" s="3">
        <v>60018036</v>
      </c>
      <c r="B181" s="10" t="s">
        <v>1004</v>
      </c>
      <c r="C181" s="10" t="s">
        <v>944</v>
      </c>
      <c r="D181" s="3">
        <v>60018035</v>
      </c>
      <c r="E181" s="3">
        <v>1</v>
      </c>
      <c r="F181" s="3">
        <v>1</v>
      </c>
      <c r="G181" s="26">
        <v>39</v>
      </c>
      <c r="H181" s="3">
        <v>0</v>
      </c>
      <c r="I181" s="3">
        <v>8</v>
      </c>
      <c r="J181" s="27" t="s">
        <v>883</v>
      </c>
      <c r="K181" s="3" t="s">
        <v>1265</v>
      </c>
      <c r="L181" s="8" t="s">
        <v>155</v>
      </c>
      <c r="M181" s="7">
        <v>1</v>
      </c>
      <c r="N181" s="7">
        <v>10010162</v>
      </c>
      <c r="O181" s="17" t="s">
        <v>1084</v>
      </c>
      <c r="P181" s="17" t="s">
        <v>1166</v>
      </c>
    </row>
    <row r="182" spans="1:16" ht="13.5">
      <c r="A182" s="3">
        <v>60018037</v>
      </c>
      <c r="B182" s="10" t="s">
        <v>1005</v>
      </c>
      <c r="C182" s="10" t="s">
        <v>945</v>
      </c>
      <c r="D182" s="3">
        <v>60018036</v>
      </c>
      <c r="E182" s="3">
        <v>1</v>
      </c>
      <c r="F182" s="3">
        <v>1</v>
      </c>
      <c r="G182" s="26">
        <v>40</v>
      </c>
      <c r="H182" s="3">
        <v>0</v>
      </c>
      <c r="I182" s="3">
        <v>8</v>
      </c>
      <c r="J182" s="27" t="s">
        <v>884</v>
      </c>
      <c r="K182" s="3" t="s">
        <v>1261</v>
      </c>
      <c r="L182" s="8" t="s">
        <v>155</v>
      </c>
      <c r="M182" s="7">
        <v>1</v>
      </c>
      <c r="N182" s="7">
        <v>10010055</v>
      </c>
      <c r="O182" s="17" t="s">
        <v>1085</v>
      </c>
      <c r="P182" s="17" t="s">
        <v>1167</v>
      </c>
    </row>
    <row r="183" spans="1:16" ht="14.25">
      <c r="A183" s="3">
        <v>60018038</v>
      </c>
      <c r="B183" s="10" t="s">
        <v>1006</v>
      </c>
      <c r="C183" s="10" t="s">
        <v>946</v>
      </c>
      <c r="D183" s="3">
        <v>60018037</v>
      </c>
      <c r="E183" s="3">
        <v>1</v>
      </c>
      <c r="F183" s="3">
        <v>1</v>
      </c>
      <c r="G183" s="26">
        <v>41</v>
      </c>
      <c r="H183" s="3">
        <v>0</v>
      </c>
      <c r="I183" s="3">
        <v>8</v>
      </c>
      <c r="J183" s="27" t="s">
        <v>885</v>
      </c>
      <c r="K183" s="3" t="s">
        <v>1355</v>
      </c>
      <c r="L183" s="8" t="s">
        <v>155</v>
      </c>
      <c r="M183" s="7">
        <v>1</v>
      </c>
      <c r="N183" s="7">
        <v>10010057</v>
      </c>
      <c r="O183" s="17" t="s">
        <v>1086</v>
      </c>
      <c r="P183" s="17" t="s">
        <v>1168</v>
      </c>
    </row>
    <row r="184" spans="1:16" ht="13.5">
      <c r="A184" s="3">
        <v>60018039</v>
      </c>
      <c r="B184" s="10" t="s">
        <v>1007</v>
      </c>
      <c r="C184" s="10" t="s">
        <v>947</v>
      </c>
      <c r="D184" s="3">
        <v>60018038</v>
      </c>
      <c r="E184" s="3">
        <v>1</v>
      </c>
      <c r="F184" s="3">
        <v>1</v>
      </c>
      <c r="G184" s="26">
        <v>40</v>
      </c>
      <c r="H184" s="3">
        <v>0</v>
      </c>
      <c r="I184" s="3">
        <v>8</v>
      </c>
      <c r="J184" s="27" t="s">
        <v>886</v>
      </c>
      <c r="K184" s="3" t="s">
        <v>1356</v>
      </c>
      <c r="L184" s="8" t="s">
        <v>155</v>
      </c>
      <c r="M184" s="7">
        <v>1</v>
      </c>
      <c r="N184" s="7">
        <v>10010004</v>
      </c>
      <c r="O184" s="17" t="s">
        <v>1087</v>
      </c>
      <c r="P184" s="17" t="s">
        <v>1169</v>
      </c>
    </row>
    <row r="185" spans="1:16" ht="14.25">
      <c r="A185" s="3">
        <v>60018040</v>
      </c>
      <c r="B185" s="10" t="s">
        <v>1008</v>
      </c>
      <c r="C185" s="10" t="s">
        <v>948</v>
      </c>
      <c r="D185" s="3">
        <v>60018039</v>
      </c>
      <c r="E185" s="3">
        <v>1</v>
      </c>
      <c r="F185" s="3">
        <v>1</v>
      </c>
      <c r="G185" s="26">
        <v>42</v>
      </c>
      <c r="H185" s="3">
        <v>0</v>
      </c>
      <c r="I185" s="3">
        <v>8</v>
      </c>
      <c r="J185" s="27" t="s">
        <v>887</v>
      </c>
      <c r="K185" s="3" t="s">
        <v>1278</v>
      </c>
      <c r="L185" s="8" t="s">
        <v>155</v>
      </c>
      <c r="M185" s="7">
        <v>1</v>
      </c>
      <c r="N185" s="7">
        <v>10010166</v>
      </c>
      <c r="O185" s="17" t="s">
        <v>1088</v>
      </c>
      <c r="P185" s="17" t="s">
        <v>1170</v>
      </c>
    </row>
    <row r="186" spans="1:16" ht="13.5">
      <c r="A186" s="3">
        <v>60018041</v>
      </c>
      <c r="B186" s="10" t="s">
        <v>1009</v>
      </c>
      <c r="C186" s="10" t="s">
        <v>949</v>
      </c>
      <c r="D186" s="3">
        <v>60018040</v>
      </c>
      <c r="E186" s="3">
        <v>1</v>
      </c>
      <c r="F186" s="3">
        <v>1</v>
      </c>
      <c r="G186" s="26">
        <v>43</v>
      </c>
      <c r="H186" s="3">
        <v>0</v>
      </c>
      <c r="I186" s="3">
        <v>8</v>
      </c>
      <c r="J186" s="27" t="s">
        <v>888</v>
      </c>
      <c r="K186" s="3" t="s">
        <v>1275</v>
      </c>
      <c r="L186" s="8" t="s">
        <v>155</v>
      </c>
      <c r="M186" s="7">
        <v>1</v>
      </c>
      <c r="N186" s="7">
        <v>10010004</v>
      </c>
      <c r="O186" s="17" t="s">
        <v>1089</v>
      </c>
      <c r="P186" s="17" t="s">
        <v>1171</v>
      </c>
    </row>
    <row r="187" spans="1:16" ht="14.25">
      <c r="A187" s="3">
        <v>60018042</v>
      </c>
      <c r="B187" s="10" t="s">
        <v>1010</v>
      </c>
      <c r="C187" s="10" t="s">
        <v>950</v>
      </c>
      <c r="D187" s="3">
        <v>60018041</v>
      </c>
      <c r="E187" s="3">
        <v>1</v>
      </c>
      <c r="F187" s="3">
        <v>1</v>
      </c>
      <c r="G187" s="26">
        <v>43</v>
      </c>
      <c r="H187" s="3">
        <v>0</v>
      </c>
      <c r="I187" s="3">
        <v>8</v>
      </c>
      <c r="J187" s="27" t="s">
        <v>889</v>
      </c>
      <c r="K187" s="3" t="s">
        <v>1357</v>
      </c>
      <c r="L187" s="8" t="s">
        <v>155</v>
      </c>
      <c r="M187" s="7">
        <v>1</v>
      </c>
      <c r="N187" s="7">
        <v>10010165</v>
      </c>
      <c r="O187" s="17" t="s">
        <v>1090</v>
      </c>
      <c r="P187" s="17" t="s">
        <v>1172</v>
      </c>
    </row>
    <row r="188" spans="1:16" ht="13.5">
      <c r="A188" s="3">
        <v>60018043</v>
      </c>
      <c r="B188" s="10" t="s">
        <v>1011</v>
      </c>
      <c r="C188" s="10" t="s">
        <v>951</v>
      </c>
      <c r="D188" s="3">
        <v>60018042</v>
      </c>
      <c r="E188" s="3">
        <v>1</v>
      </c>
      <c r="F188" s="3">
        <v>1</v>
      </c>
      <c r="G188" s="26">
        <v>43</v>
      </c>
      <c r="H188" s="3">
        <v>0</v>
      </c>
      <c r="I188" s="3">
        <v>8</v>
      </c>
      <c r="J188" s="27" t="s">
        <v>890</v>
      </c>
      <c r="K188" s="3" t="s">
        <v>1273</v>
      </c>
      <c r="L188" s="8" t="s">
        <v>155</v>
      </c>
      <c r="M188" s="7">
        <v>1</v>
      </c>
      <c r="N188" s="7">
        <v>10010167</v>
      </c>
      <c r="O188" s="17" t="s">
        <v>1091</v>
      </c>
      <c r="P188" s="17" t="s">
        <v>1173</v>
      </c>
    </row>
    <row r="189" spans="1:16" ht="14.25">
      <c r="A189" s="3">
        <v>60018044</v>
      </c>
      <c r="B189" s="10" t="s">
        <v>1012</v>
      </c>
      <c r="C189" s="10" t="s">
        <v>952</v>
      </c>
      <c r="D189" s="3">
        <v>60018043</v>
      </c>
      <c r="E189" s="3">
        <v>1</v>
      </c>
      <c r="F189" s="3">
        <v>1</v>
      </c>
      <c r="G189" s="26">
        <v>44</v>
      </c>
      <c r="H189" s="3">
        <v>0</v>
      </c>
      <c r="I189" s="3">
        <v>8</v>
      </c>
      <c r="J189" s="27" t="s">
        <v>891</v>
      </c>
      <c r="K189" s="3" t="s">
        <v>1272</v>
      </c>
      <c r="L189" s="8" t="s">
        <v>155</v>
      </c>
      <c r="M189" s="7">
        <v>1</v>
      </c>
      <c r="N189" s="7">
        <v>10010162</v>
      </c>
      <c r="O189" s="17" t="s">
        <v>1092</v>
      </c>
      <c r="P189" s="17" t="s">
        <v>1174</v>
      </c>
    </row>
    <row r="190" spans="1:16" ht="13.5">
      <c r="A190" s="3">
        <v>60018045</v>
      </c>
      <c r="B190" s="10" t="s">
        <v>1013</v>
      </c>
      <c r="C190" s="10" t="s">
        <v>953</v>
      </c>
      <c r="D190" s="3">
        <v>60018044</v>
      </c>
      <c r="E190" s="3">
        <v>1</v>
      </c>
      <c r="F190" s="3">
        <v>1</v>
      </c>
      <c r="G190" s="26">
        <v>45</v>
      </c>
      <c r="H190" s="3">
        <v>0</v>
      </c>
      <c r="I190" s="3">
        <v>8</v>
      </c>
      <c r="J190" s="27" t="s">
        <v>892</v>
      </c>
      <c r="K190" s="3" t="s">
        <v>1271</v>
      </c>
      <c r="L190" s="8" t="s">
        <v>155</v>
      </c>
      <c r="M190" s="7">
        <v>1</v>
      </c>
      <c r="N190" s="7">
        <v>10010057</v>
      </c>
      <c r="O190" s="17" t="s">
        <v>1093</v>
      </c>
      <c r="P190" s="17" t="s">
        <v>1175</v>
      </c>
    </row>
    <row r="191" spans="1:16" ht="14.25">
      <c r="A191" s="3">
        <v>60018046</v>
      </c>
      <c r="B191" s="10" t="s">
        <v>1014</v>
      </c>
      <c r="C191" s="10" t="s">
        <v>954</v>
      </c>
      <c r="D191" s="3">
        <v>60018045</v>
      </c>
      <c r="E191" s="3">
        <v>1</v>
      </c>
      <c r="F191" s="3">
        <v>1</v>
      </c>
      <c r="G191" s="26">
        <v>45</v>
      </c>
      <c r="H191" s="3">
        <v>0</v>
      </c>
      <c r="I191" s="3">
        <v>8</v>
      </c>
      <c r="J191" s="27" t="s">
        <v>893</v>
      </c>
      <c r="K191" s="3" t="s">
        <v>1270</v>
      </c>
      <c r="L191" s="8" t="s">
        <v>155</v>
      </c>
      <c r="M191" s="7">
        <v>1</v>
      </c>
      <c r="N191" s="7">
        <v>10010167</v>
      </c>
      <c r="O191" s="17" t="s">
        <v>1094</v>
      </c>
      <c r="P191" s="17" t="s">
        <v>1176</v>
      </c>
    </row>
    <row r="192" spans="1:16" ht="13.5">
      <c r="A192" s="3">
        <v>60018047</v>
      </c>
      <c r="B192" s="10" t="s">
        <v>1015</v>
      </c>
      <c r="C192" s="10" t="s">
        <v>955</v>
      </c>
      <c r="D192" s="3">
        <v>60018046</v>
      </c>
      <c r="E192" s="3">
        <v>1</v>
      </c>
      <c r="F192" s="3">
        <v>1</v>
      </c>
      <c r="G192" s="26">
        <v>46</v>
      </c>
      <c r="H192" s="3">
        <v>0</v>
      </c>
      <c r="I192" s="3">
        <v>8</v>
      </c>
      <c r="J192" s="27" t="s">
        <v>894</v>
      </c>
      <c r="K192" s="3" t="s">
        <v>1269</v>
      </c>
      <c r="L192" s="8" t="s">
        <v>155</v>
      </c>
      <c r="M192" s="7">
        <v>1</v>
      </c>
      <c r="N192" s="7">
        <v>10010055</v>
      </c>
      <c r="O192" s="17" t="s">
        <v>1095</v>
      </c>
      <c r="P192" s="17" t="s">
        <v>1177</v>
      </c>
    </row>
    <row r="193" spans="1:16" ht="14.25">
      <c r="A193" s="3">
        <v>60018048</v>
      </c>
      <c r="B193" s="10" t="s">
        <v>1016</v>
      </c>
      <c r="C193" s="10" t="s">
        <v>956</v>
      </c>
      <c r="D193" s="3">
        <v>60018047</v>
      </c>
      <c r="E193" s="3">
        <v>1</v>
      </c>
      <c r="F193" s="3">
        <v>1</v>
      </c>
      <c r="G193" s="26">
        <v>47</v>
      </c>
      <c r="H193" s="3">
        <v>0</v>
      </c>
      <c r="I193" s="3">
        <v>8</v>
      </c>
      <c r="J193" s="27" t="s">
        <v>895</v>
      </c>
      <c r="K193" s="3" t="s">
        <v>1268</v>
      </c>
      <c r="L193" s="8" t="s">
        <v>155</v>
      </c>
      <c r="M193" s="7">
        <v>1</v>
      </c>
      <c r="N193" s="7">
        <v>10010166</v>
      </c>
      <c r="O193" s="17" t="s">
        <v>1096</v>
      </c>
      <c r="P193" s="17" t="s">
        <v>1178</v>
      </c>
    </row>
    <row r="194" spans="1:16" ht="13.5">
      <c r="A194" s="3">
        <v>60018049</v>
      </c>
      <c r="B194" s="10" t="s">
        <v>1017</v>
      </c>
      <c r="C194" s="10" t="s">
        <v>957</v>
      </c>
      <c r="D194" s="3">
        <v>60018048</v>
      </c>
      <c r="E194" s="3">
        <v>1</v>
      </c>
      <c r="F194" s="3">
        <v>1</v>
      </c>
      <c r="G194" s="26">
        <v>47</v>
      </c>
      <c r="H194" s="3">
        <v>0</v>
      </c>
      <c r="I194" s="3">
        <v>8</v>
      </c>
      <c r="J194" s="27" t="s">
        <v>896</v>
      </c>
      <c r="K194" s="3" t="s">
        <v>1267</v>
      </c>
      <c r="L194" s="8" t="s">
        <v>155</v>
      </c>
      <c r="M194" s="7">
        <v>1</v>
      </c>
      <c r="N194" s="7">
        <v>10010162</v>
      </c>
      <c r="O194" s="17" t="s">
        <v>1097</v>
      </c>
      <c r="P194" s="17" t="s">
        <v>1179</v>
      </c>
    </row>
    <row r="195" spans="1:16" ht="14.25">
      <c r="A195" s="3">
        <v>60018050</v>
      </c>
      <c r="B195" s="10" t="s">
        <v>1018</v>
      </c>
      <c r="C195" s="10" t="s">
        <v>958</v>
      </c>
      <c r="D195" s="3">
        <v>60018049</v>
      </c>
      <c r="E195" s="3">
        <v>1</v>
      </c>
      <c r="F195" s="3">
        <v>1</v>
      </c>
      <c r="G195" s="26">
        <v>51</v>
      </c>
      <c r="H195" s="3">
        <v>0</v>
      </c>
      <c r="I195" s="3">
        <v>8</v>
      </c>
      <c r="J195" s="27" t="s">
        <v>897</v>
      </c>
      <c r="K195" s="3" t="s">
        <v>1358</v>
      </c>
      <c r="L195" s="8" t="s">
        <v>155</v>
      </c>
      <c r="M195" s="7">
        <v>1</v>
      </c>
      <c r="N195" s="7">
        <v>10010057</v>
      </c>
      <c r="O195" s="17" t="s">
        <v>1098</v>
      </c>
      <c r="P195" s="17" t="s">
        <v>1180</v>
      </c>
    </row>
    <row r="196" spans="1:16" ht="13.5">
      <c r="A196" s="3">
        <v>60018051</v>
      </c>
      <c r="B196" s="10" t="s">
        <v>1019</v>
      </c>
      <c r="C196" s="10" t="s">
        <v>959</v>
      </c>
      <c r="D196" s="3">
        <v>60018050</v>
      </c>
      <c r="E196" s="3">
        <v>1</v>
      </c>
      <c r="F196" s="3">
        <v>1</v>
      </c>
      <c r="G196" s="26">
        <v>49</v>
      </c>
      <c r="H196" s="3">
        <v>0</v>
      </c>
      <c r="I196" s="3">
        <v>8</v>
      </c>
      <c r="J196" s="27" t="s">
        <v>898</v>
      </c>
      <c r="K196" s="3" t="s">
        <v>1359</v>
      </c>
      <c r="L196" s="8" t="s">
        <v>155</v>
      </c>
      <c r="M196" s="7">
        <v>1</v>
      </c>
      <c r="N196" s="7">
        <v>10010004</v>
      </c>
      <c r="O196" s="17" t="s">
        <v>1099</v>
      </c>
      <c r="P196" s="17" t="s">
        <v>1181</v>
      </c>
    </row>
    <row r="197" spans="1:16" ht="14.25">
      <c r="A197" s="3">
        <v>60018052</v>
      </c>
      <c r="B197" s="10" t="s">
        <v>1020</v>
      </c>
      <c r="C197" s="10" t="s">
        <v>960</v>
      </c>
      <c r="D197" s="3">
        <v>60018051</v>
      </c>
      <c r="E197" s="3">
        <v>1</v>
      </c>
      <c r="F197" s="3">
        <v>1</v>
      </c>
      <c r="G197" s="26">
        <v>48</v>
      </c>
      <c r="H197" s="3">
        <v>0</v>
      </c>
      <c r="I197" s="3">
        <v>8</v>
      </c>
      <c r="J197" s="27" t="s">
        <v>899</v>
      </c>
      <c r="K197" s="3" t="s">
        <v>1360</v>
      </c>
      <c r="L197" s="8" t="s">
        <v>155</v>
      </c>
      <c r="M197" s="7">
        <v>1</v>
      </c>
      <c r="N197" s="7">
        <v>10010165</v>
      </c>
      <c r="O197" s="17" t="s">
        <v>1100</v>
      </c>
      <c r="P197" s="17" t="s">
        <v>1182</v>
      </c>
    </row>
    <row r="198" spans="1:16" ht="13.5">
      <c r="A198" s="3">
        <v>60018053</v>
      </c>
      <c r="B198" s="10" t="s">
        <v>1021</v>
      </c>
      <c r="C198" s="10" t="s">
        <v>961</v>
      </c>
      <c r="D198" s="3">
        <v>60018052</v>
      </c>
      <c r="E198" s="3">
        <v>1</v>
      </c>
      <c r="F198" s="3">
        <v>1</v>
      </c>
      <c r="G198" s="26">
        <v>48</v>
      </c>
      <c r="H198" s="3">
        <v>0</v>
      </c>
      <c r="I198" s="3">
        <v>8</v>
      </c>
      <c r="J198" s="27" t="s">
        <v>900</v>
      </c>
      <c r="K198" s="3" t="s">
        <v>1361</v>
      </c>
      <c r="L198" s="8" t="s">
        <v>155</v>
      </c>
      <c r="M198" s="7">
        <v>1</v>
      </c>
      <c r="N198" s="7">
        <v>10010167</v>
      </c>
      <c r="O198" s="17" t="s">
        <v>1101</v>
      </c>
      <c r="P198" s="17" t="s">
        <v>1183</v>
      </c>
    </row>
    <row r="199" spans="1:16" ht="14.25">
      <c r="A199" s="3">
        <v>60018054</v>
      </c>
      <c r="B199" s="10" t="s">
        <v>1022</v>
      </c>
      <c r="C199" s="10" t="s">
        <v>962</v>
      </c>
      <c r="D199" s="3">
        <v>60018053</v>
      </c>
      <c r="E199" s="3">
        <v>1</v>
      </c>
      <c r="F199" s="3">
        <v>1</v>
      </c>
      <c r="G199" s="26">
        <v>50</v>
      </c>
      <c r="H199" s="3">
        <v>0</v>
      </c>
      <c r="I199" s="3">
        <v>8</v>
      </c>
      <c r="J199" s="27" t="s">
        <v>901</v>
      </c>
      <c r="K199" s="3" t="s">
        <v>1362</v>
      </c>
      <c r="L199" s="8" t="s">
        <v>155</v>
      </c>
      <c r="M199" s="7">
        <v>1</v>
      </c>
      <c r="N199" s="7">
        <v>10010167</v>
      </c>
      <c r="O199" s="17" t="s">
        <v>1102</v>
      </c>
      <c r="P199" s="17" t="s">
        <v>1184</v>
      </c>
    </row>
    <row r="200" spans="1:16" ht="13.5">
      <c r="A200" s="3">
        <v>60018055</v>
      </c>
      <c r="B200" s="10" t="s">
        <v>1023</v>
      </c>
      <c r="C200" s="10" t="s">
        <v>963</v>
      </c>
      <c r="D200" s="3">
        <v>60018054</v>
      </c>
      <c r="E200" s="3">
        <v>1</v>
      </c>
      <c r="F200" s="3">
        <v>1</v>
      </c>
      <c r="G200" s="26">
        <v>52</v>
      </c>
      <c r="H200" s="3">
        <v>0</v>
      </c>
      <c r="I200" s="3">
        <v>8</v>
      </c>
      <c r="J200" s="27" t="s">
        <v>902</v>
      </c>
      <c r="K200" s="3" t="s">
        <v>1363</v>
      </c>
      <c r="L200" s="8" t="s">
        <v>155</v>
      </c>
      <c r="M200" s="7">
        <v>1</v>
      </c>
      <c r="N200" s="7">
        <v>10010166</v>
      </c>
      <c r="O200" s="17" t="s">
        <v>1103</v>
      </c>
      <c r="P200" s="17" t="s">
        <v>1185</v>
      </c>
    </row>
    <row r="201" spans="1:16" ht="14.25">
      <c r="A201" s="3">
        <v>60018056</v>
      </c>
      <c r="B201" s="10" t="s">
        <v>1024</v>
      </c>
      <c r="C201" s="10" t="s">
        <v>964</v>
      </c>
      <c r="D201" s="3">
        <v>60018055</v>
      </c>
      <c r="E201" s="3">
        <v>1</v>
      </c>
      <c r="F201" s="3">
        <v>1</v>
      </c>
      <c r="G201" s="26">
        <v>52</v>
      </c>
      <c r="H201" s="3">
        <v>0</v>
      </c>
      <c r="I201" s="3">
        <v>8</v>
      </c>
      <c r="J201" s="27" t="s">
        <v>903</v>
      </c>
      <c r="K201" s="3" t="s">
        <v>1364</v>
      </c>
      <c r="L201" s="8" t="s">
        <v>155</v>
      </c>
      <c r="M201" s="7">
        <v>1</v>
      </c>
      <c r="N201" s="7">
        <v>10010167</v>
      </c>
      <c r="O201" s="17" t="s">
        <v>1104</v>
      </c>
      <c r="P201" s="17" t="s">
        <v>1186</v>
      </c>
    </row>
    <row r="202" spans="1:16" ht="13.5">
      <c r="A202" s="3">
        <v>60018057</v>
      </c>
      <c r="B202" s="10" t="s">
        <v>1025</v>
      </c>
      <c r="C202" s="10" t="s">
        <v>965</v>
      </c>
      <c r="D202" s="3">
        <v>60018056</v>
      </c>
      <c r="E202" s="3">
        <v>1</v>
      </c>
      <c r="F202" s="3">
        <v>1</v>
      </c>
      <c r="G202" s="26">
        <v>53</v>
      </c>
      <c r="H202" s="3">
        <v>0</v>
      </c>
      <c r="I202" s="3">
        <v>8</v>
      </c>
      <c r="J202" s="27" t="s">
        <v>904</v>
      </c>
      <c r="K202" s="3" t="s">
        <v>1365</v>
      </c>
      <c r="L202" s="8" t="s">
        <v>155</v>
      </c>
      <c r="M202" s="7">
        <v>1</v>
      </c>
      <c r="N202" s="7">
        <v>10010165</v>
      </c>
      <c r="O202" s="17" t="s">
        <v>1105</v>
      </c>
      <c r="P202" s="17" t="s">
        <v>1187</v>
      </c>
    </row>
    <row r="203" spans="1:16" ht="14.25">
      <c r="A203" s="3">
        <v>60018058</v>
      </c>
      <c r="B203" s="10" t="s">
        <v>1026</v>
      </c>
      <c r="C203" s="10" t="s">
        <v>966</v>
      </c>
      <c r="D203" s="3">
        <v>60018057</v>
      </c>
      <c r="E203" s="3">
        <v>1</v>
      </c>
      <c r="F203" s="3">
        <v>1</v>
      </c>
      <c r="G203" s="26">
        <v>53</v>
      </c>
      <c r="H203" s="3">
        <v>0</v>
      </c>
      <c r="I203" s="3">
        <v>8</v>
      </c>
      <c r="J203" s="27" t="s">
        <v>905</v>
      </c>
      <c r="K203" s="3" t="s">
        <v>1366</v>
      </c>
      <c r="L203" s="8" t="s">
        <v>155</v>
      </c>
      <c r="M203" s="7">
        <v>1</v>
      </c>
      <c r="N203" s="7">
        <v>10010162</v>
      </c>
      <c r="O203" s="17" t="s">
        <v>1106</v>
      </c>
      <c r="P203" s="17" t="s">
        <v>1188</v>
      </c>
    </row>
    <row r="204" spans="1:16" ht="13.5">
      <c r="A204" s="3">
        <v>60018059</v>
      </c>
      <c r="B204" s="10" t="s">
        <v>1033</v>
      </c>
      <c r="C204" s="10" t="s">
        <v>1034</v>
      </c>
      <c r="D204" s="3">
        <v>60018058</v>
      </c>
      <c r="E204" s="3">
        <v>1</v>
      </c>
      <c r="F204" s="3">
        <v>1</v>
      </c>
      <c r="G204" s="26">
        <v>54</v>
      </c>
      <c r="H204" s="3">
        <v>0</v>
      </c>
      <c r="I204" s="3">
        <v>8</v>
      </c>
      <c r="J204" s="27" t="s">
        <v>906</v>
      </c>
      <c r="K204" s="3" t="s">
        <v>1367</v>
      </c>
      <c r="L204" s="8" t="s">
        <v>155</v>
      </c>
      <c r="M204" s="7">
        <v>1</v>
      </c>
      <c r="N204" s="7">
        <v>10010161</v>
      </c>
      <c r="O204" s="17" t="s">
        <v>1107</v>
      </c>
      <c r="P204" s="17" t="s">
        <v>1189</v>
      </c>
    </row>
    <row r="205" spans="1:16" ht="14.25">
      <c r="A205" s="3">
        <v>60018060</v>
      </c>
      <c r="B205" s="10" t="s">
        <v>1027</v>
      </c>
      <c r="C205" s="10" t="s">
        <v>967</v>
      </c>
      <c r="D205" s="3">
        <v>60018059</v>
      </c>
      <c r="E205" s="3">
        <v>1</v>
      </c>
      <c r="F205" s="3">
        <v>1</v>
      </c>
      <c r="G205" s="26">
        <v>57</v>
      </c>
      <c r="H205" s="3">
        <v>0</v>
      </c>
      <c r="I205" s="3">
        <v>8</v>
      </c>
      <c r="J205" s="27" t="s">
        <v>907</v>
      </c>
      <c r="K205" s="3" t="s">
        <v>1368</v>
      </c>
      <c r="L205" s="8" t="s">
        <v>155</v>
      </c>
      <c r="M205" s="7">
        <v>1</v>
      </c>
      <c r="N205" s="7">
        <v>10010004</v>
      </c>
      <c r="O205" s="17" t="s">
        <v>1108</v>
      </c>
      <c r="P205" s="17" t="s">
        <v>1190</v>
      </c>
    </row>
    <row r="206" spans="1:16" ht="13.5">
      <c r="A206" s="3">
        <v>60018061</v>
      </c>
      <c r="B206" s="10" t="s">
        <v>1028</v>
      </c>
      <c r="C206" s="10" t="s">
        <v>968</v>
      </c>
      <c r="D206" s="3">
        <v>60018060</v>
      </c>
      <c r="E206" s="3">
        <v>1</v>
      </c>
      <c r="F206" s="3">
        <v>1</v>
      </c>
      <c r="G206" s="26">
        <v>55</v>
      </c>
      <c r="H206" s="3">
        <v>0</v>
      </c>
      <c r="I206" s="3">
        <v>8</v>
      </c>
      <c r="J206" s="27" t="s">
        <v>908</v>
      </c>
      <c r="K206" s="3" t="s">
        <v>1369</v>
      </c>
      <c r="L206" s="8" t="s">
        <v>155</v>
      </c>
      <c r="M206" s="7">
        <v>1</v>
      </c>
      <c r="N206" s="7">
        <v>10010167</v>
      </c>
      <c r="O206" s="17" t="s">
        <v>1109</v>
      </c>
      <c r="P206" s="17" t="s">
        <v>1191</v>
      </c>
    </row>
    <row r="207" spans="1:16" ht="14.25">
      <c r="A207" s="3">
        <v>60018062</v>
      </c>
      <c r="B207" s="10" t="s">
        <v>1029</v>
      </c>
      <c r="C207" s="10" t="s">
        <v>969</v>
      </c>
      <c r="D207" s="3">
        <v>60018061</v>
      </c>
      <c r="E207" s="3">
        <v>1</v>
      </c>
      <c r="F207" s="3">
        <v>1</v>
      </c>
      <c r="G207" s="26">
        <v>56</v>
      </c>
      <c r="H207" s="3">
        <v>0</v>
      </c>
      <c r="I207" s="3">
        <v>8</v>
      </c>
      <c r="J207" s="27" t="s">
        <v>909</v>
      </c>
      <c r="K207" s="3" t="s">
        <v>1370</v>
      </c>
      <c r="L207" s="8" t="s">
        <v>155</v>
      </c>
      <c r="M207" s="7">
        <v>1</v>
      </c>
      <c r="N207" s="7">
        <v>10010161</v>
      </c>
      <c r="O207" s="17" t="s">
        <v>1110</v>
      </c>
      <c r="P207" s="17" t="s">
        <v>1192</v>
      </c>
    </row>
    <row r="208" spans="1:16" ht="13.5">
      <c r="A208" s="3">
        <v>60018063</v>
      </c>
      <c r="B208" s="10" t="s">
        <v>1030</v>
      </c>
      <c r="C208" s="10" t="s">
        <v>970</v>
      </c>
      <c r="D208" s="3">
        <v>60018062</v>
      </c>
      <c r="E208" s="3">
        <v>1</v>
      </c>
      <c r="F208" s="3">
        <v>1</v>
      </c>
      <c r="G208" s="26">
        <v>58</v>
      </c>
      <c r="H208" s="3">
        <v>0</v>
      </c>
      <c r="I208" s="3">
        <v>8</v>
      </c>
      <c r="J208" s="27" t="s">
        <v>910</v>
      </c>
      <c r="K208" s="3" t="s">
        <v>1371</v>
      </c>
      <c r="L208" s="8" t="s">
        <v>155</v>
      </c>
      <c r="M208" s="7">
        <v>1</v>
      </c>
      <c r="N208" s="7">
        <v>10010161</v>
      </c>
      <c r="O208" s="17" t="s">
        <v>1111</v>
      </c>
      <c r="P208" s="17" t="s">
        <v>1193</v>
      </c>
    </row>
    <row r="209" spans="1:16" ht="14.25">
      <c r="A209" s="3">
        <v>60018064</v>
      </c>
      <c r="B209" s="10" t="s">
        <v>1031</v>
      </c>
      <c r="C209" s="10" t="s">
        <v>971</v>
      </c>
      <c r="D209" s="3">
        <v>60018063</v>
      </c>
      <c r="E209" s="3">
        <v>1</v>
      </c>
      <c r="F209" s="3">
        <v>1</v>
      </c>
      <c r="G209" s="26">
        <v>60</v>
      </c>
      <c r="H209" s="3">
        <v>0</v>
      </c>
      <c r="I209" s="3">
        <v>8</v>
      </c>
      <c r="J209" s="27" t="s">
        <v>911</v>
      </c>
      <c r="K209" s="3" t="s">
        <v>1372</v>
      </c>
      <c r="L209" s="8" t="s">
        <v>155</v>
      </c>
      <c r="M209" s="7">
        <v>1</v>
      </c>
      <c r="N209" s="7">
        <v>10010161</v>
      </c>
      <c r="O209" s="17" t="s">
        <v>1112</v>
      </c>
      <c r="P209" s="17" t="s">
        <v>1194</v>
      </c>
    </row>
    <row r="210" spans="1:16" ht="13.5">
      <c r="A210" s="3">
        <v>60018065</v>
      </c>
      <c r="B210" s="10" t="s">
        <v>1035</v>
      </c>
      <c r="C210" s="10" t="s">
        <v>1036</v>
      </c>
      <c r="D210" s="3">
        <v>60018064</v>
      </c>
      <c r="E210" s="3">
        <v>1</v>
      </c>
      <c r="F210" s="3">
        <v>1</v>
      </c>
      <c r="G210" s="26">
        <v>62</v>
      </c>
      <c r="H210" s="3">
        <v>0</v>
      </c>
      <c r="I210" s="3">
        <v>8</v>
      </c>
      <c r="J210" s="27" t="s">
        <v>912</v>
      </c>
      <c r="K210" s="3" t="s">
        <v>1358</v>
      </c>
      <c r="L210" s="8" t="s">
        <v>155</v>
      </c>
      <c r="M210" s="7">
        <v>1</v>
      </c>
      <c r="N210" s="7">
        <v>10010161</v>
      </c>
      <c r="O210" s="17" t="s">
        <v>1113</v>
      </c>
      <c r="P210" s="17" t="s">
        <v>1195</v>
      </c>
    </row>
    <row r="211" spans="1:16" ht="14.25">
      <c r="A211" s="3">
        <v>60018066</v>
      </c>
      <c r="B211" s="10" t="s">
        <v>1032</v>
      </c>
      <c r="C211" s="10" t="s">
        <v>972</v>
      </c>
      <c r="D211" s="3">
        <v>60018065</v>
      </c>
      <c r="E211" s="3">
        <v>1</v>
      </c>
      <c r="F211" s="3">
        <v>1</v>
      </c>
      <c r="G211" s="26">
        <v>65</v>
      </c>
      <c r="H211" s="3">
        <v>0</v>
      </c>
      <c r="I211" s="3">
        <v>8</v>
      </c>
      <c r="J211" s="27" t="s">
        <v>913</v>
      </c>
      <c r="K211" s="3" t="s">
        <v>1371</v>
      </c>
      <c r="L211" s="8" t="s">
        <v>155</v>
      </c>
      <c r="M211" s="7">
        <v>1</v>
      </c>
      <c r="N211" s="7">
        <v>10010161</v>
      </c>
      <c r="O211" s="17" t="s">
        <v>1114</v>
      </c>
      <c r="P211" s="17" t="s">
        <v>1196</v>
      </c>
    </row>
    <row r="212" spans="1:16" ht="13.5">
      <c r="A212" s="3">
        <v>60019001</v>
      </c>
      <c r="B212" s="10" t="s">
        <v>822</v>
      </c>
      <c r="C212" s="10" t="s">
        <v>402</v>
      </c>
      <c r="D212" s="3">
        <v>60018002</v>
      </c>
      <c r="E212" s="3">
        <v>1</v>
      </c>
      <c r="F212" s="3">
        <v>1</v>
      </c>
      <c r="G212" s="3">
        <v>3</v>
      </c>
      <c r="H212" s="3">
        <v>0</v>
      </c>
      <c r="I212" s="3">
        <v>8</v>
      </c>
      <c r="J212" s="3" t="s">
        <v>184</v>
      </c>
      <c r="K212" s="3" t="s">
        <v>1250</v>
      </c>
      <c r="L212" s="8" t="s">
        <v>185</v>
      </c>
      <c r="M212" s="7">
        <v>0</v>
      </c>
      <c r="O212" s="17" t="s">
        <v>1115</v>
      </c>
      <c r="P212" s="17" t="s">
        <v>1197</v>
      </c>
    </row>
    <row r="213" spans="1:16" ht="14.25">
      <c r="A213" s="3">
        <v>60019002</v>
      </c>
      <c r="B213" s="10" t="s">
        <v>823</v>
      </c>
      <c r="C213" s="10" t="s">
        <v>827</v>
      </c>
      <c r="D213" s="3">
        <v>60019001</v>
      </c>
      <c r="E213" s="3">
        <v>1</v>
      </c>
      <c r="F213" s="3">
        <v>1</v>
      </c>
      <c r="G213" s="3">
        <v>10</v>
      </c>
      <c r="H213" s="3">
        <v>0</v>
      </c>
      <c r="I213" s="3">
        <v>8</v>
      </c>
      <c r="J213" s="3" t="s">
        <v>833</v>
      </c>
      <c r="K213" s="3" t="s">
        <v>1373</v>
      </c>
      <c r="L213" s="8" t="s">
        <v>185</v>
      </c>
      <c r="M213" s="7">
        <v>0</v>
      </c>
      <c r="O213" s="17" t="s">
        <v>1116</v>
      </c>
      <c r="P213" s="17" t="s">
        <v>1198</v>
      </c>
    </row>
    <row r="214" spans="1:16" ht="13.5">
      <c r="A214" s="3">
        <v>60019003</v>
      </c>
      <c r="B214" s="10" t="s">
        <v>824</v>
      </c>
      <c r="C214" s="10" t="s">
        <v>828</v>
      </c>
      <c r="D214" s="3">
        <v>60019002</v>
      </c>
      <c r="E214" s="3">
        <v>1</v>
      </c>
      <c r="F214" s="3">
        <v>1</v>
      </c>
      <c r="G214" s="3">
        <v>15</v>
      </c>
      <c r="H214" s="3">
        <v>0</v>
      </c>
      <c r="I214" s="3">
        <v>8</v>
      </c>
      <c r="J214" s="3" t="s">
        <v>834</v>
      </c>
      <c r="K214" s="3" t="s">
        <v>1294</v>
      </c>
      <c r="L214" s="8" t="s">
        <v>185</v>
      </c>
      <c r="M214" s="7">
        <v>0</v>
      </c>
      <c r="O214" s="17" t="s">
        <v>1117</v>
      </c>
      <c r="P214" s="17" t="s">
        <v>1199</v>
      </c>
    </row>
    <row r="215" spans="1:16" ht="14.25">
      <c r="A215" s="3">
        <v>60019004</v>
      </c>
      <c r="B215" s="10" t="s">
        <v>825</v>
      </c>
      <c r="C215" s="10" t="s">
        <v>829</v>
      </c>
      <c r="D215" s="3">
        <v>60019003</v>
      </c>
      <c r="E215" s="3">
        <v>1</v>
      </c>
      <c r="F215" s="3">
        <v>1</v>
      </c>
      <c r="G215" s="3">
        <v>20</v>
      </c>
      <c r="H215" s="3">
        <v>0</v>
      </c>
      <c r="I215" s="3">
        <v>8</v>
      </c>
      <c r="J215" s="3" t="s">
        <v>835</v>
      </c>
      <c r="K215" s="3" t="s">
        <v>1374</v>
      </c>
      <c r="L215" s="8" t="s">
        <v>185</v>
      </c>
      <c r="M215" s="7">
        <v>0</v>
      </c>
      <c r="O215" s="17" t="s">
        <v>1118</v>
      </c>
      <c r="P215" s="17" t="s">
        <v>1200</v>
      </c>
    </row>
    <row r="216" spans="1:16" ht="13.5">
      <c r="A216" s="3">
        <v>60019005</v>
      </c>
      <c r="B216" s="10" t="s">
        <v>826</v>
      </c>
      <c r="C216" s="10" t="s">
        <v>830</v>
      </c>
      <c r="D216" s="3">
        <v>60019004</v>
      </c>
      <c r="E216" s="3">
        <v>1</v>
      </c>
      <c r="F216" s="3">
        <v>1</v>
      </c>
      <c r="G216" s="3">
        <v>30</v>
      </c>
      <c r="H216" s="3">
        <v>0</v>
      </c>
      <c r="I216" s="3">
        <v>8</v>
      </c>
      <c r="J216" s="3" t="s">
        <v>836</v>
      </c>
      <c r="K216" s="3" t="s">
        <v>1375</v>
      </c>
      <c r="L216" s="8" t="s">
        <v>185</v>
      </c>
      <c r="M216" s="7">
        <v>0</v>
      </c>
      <c r="O216" s="17" t="s">
        <v>1119</v>
      </c>
      <c r="P216" s="17" t="s">
        <v>1201</v>
      </c>
    </row>
    <row r="217" spans="1:16" ht="14.25">
      <c r="A217" s="3">
        <v>60019006</v>
      </c>
      <c r="B217" s="10" t="s">
        <v>831</v>
      </c>
      <c r="C217" s="10" t="s">
        <v>832</v>
      </c>
      <c r="D217" s="3">
        <v>60019005</v>
      </c>
      <c r="E217" s="3">
        <v>1</v>
      </c>
      <c r="F217" s="3">
        <v>1</v>
      </c>
      <c r="G217" s="3">
        <v>40</v>
      </c>
      <c r="H217" s="3">
        <v>0</v>
      </c>
      <c r="I217" s="3">
        <v>8</v>
      </c>
      <c r="J217" s="3" t="s">
        <v>837</v>
      </c>
      <c r="K217" s="3" t="s">
        <v>1365</v>
      </c>
      <c r="L217" s="8" t="s">
        <v>185</v>
      </c>
      <c r="M217" s="7">
        <v>0</v>
      </c>
      <c r="O217" s="17" t="s">
        <v>1120</v>
      </c>
      <c r="P217" s="17" t="s">
        <v>1202</v>
      </c>
    </row>
    <row r="218" spans="1:16" ht="13.5">
      <c r="A218" s="3">
        <v>60020001</v>
      </c>
      <c r="B218" s="4" t="s">
        <v>494</v>
      </c>
      <c r="C218" s="4" t="s">
        <v>1213</v>
      </c>
      <c r="E218" s="3">
        <v>2</v>
      </c>
      <c r="F218" s="3">
        <v>1</v>
      </c>
      <c r="G218" s="3">
        <v>12</v>
      </c>
      <c r="H218" s="3">
        <v>0</v>
      </c>
      <c r="I218" s="7">
        <v>6</v>
      </c>
      <c r="J218" s="12" t="s">
        <v>118</v>
      </c>
      <c r="K218" s="3" t="s">
        <v>1376</v>
      </c>
      <c r="L218" s="8" t="s">
        <v>119</v>
      </c>
      <c r="M218" s="3">
        <v>1</v>
      </c>
      <c r="N218" s="7">
        <v>10010034</v>
      </c>
      <c r="O218" s="17" t="s">
        <v>1121</v>
      </c>
      <c r="P218" s="17" t="s">
        <v>1203</v>
      </c>
    </row>
    <row r="219" spans="1:16" ht="24">
      <c r="A219" s="3">
        <v>60020002</v>
      </c>
      <c r="B219" s="4" t="s">
        <v>495</v>
      </c>
      <c r="C219" s="25" t="s">
        <v>1403</v>
      </c>
      <c r="E219" s="3">
        <v>2</v>
      </c>
      <c r="F219" s="3">
        <v>1</v>
      </c>
      <c r="G219" s="7">
        <v>5</v>
      </c>
      <c r="H219" s="3">
        <v>0</v>
      </c>
      <c r="I219" s="7">
        <v>2</v>
      </c>
      <c r="J219" s="7" t="s">
        <v>120</v>
      </c>
      <c r="K219" s="3" t="s">
        <v>1377</v>
      </c>
      <c r="L219" s="8" t="s">
        <v>121</v>
      </c>
      <c r="M219" s="3">
        <v>9</v>
      </c>
      <c r="O219" s="17" t="s">
        <v>1122</v>
      </c>
      <c r="P219" s="17" t="s">
        <v>1204</v>
      </c>
    </row>
    <row r="220" spans="1:16" ht="13.5">
      <c r="A220" s="3">
        <v>60020003</v>
      </c>
      <c r="B220" s="4" t="s">
        <v>496</v>
      </c>
      <c r="C220" s="4" t="s">
        <v>1408</v>
      </c>
      <c r="E220" s="7">
        <v>2</v>
      </c>
      <c r="F220" s="3">
        <v>1</v>
      </c>
      <c r="G220" s="7">
        <v>5</v>
      </c>
      <c r="H220" s="3">
        <v>0</v>
      </c>
      <c r="I220" s="7">
        <v>8</v>
      </c>
      <c r="J220" s="7" t="s">
        <v>122</v>
      </c>
      <c r="K220" s="3" t="s">
        <v>1378</v>
      </c>
      <c r="L220" s="5" t="s">
        <v>123</v>
      </c>
      <c r="M220" s="3">
        <v>1</v>
      </c>
      <c r="N220" s="7">
        <v>10010033</v>
      </c>
      <c r="O220" s="17" t="s">
        <v>1123</v>
      </c>
      <c r="P220" s="17" t="s">
        <v>1205</v>
      </c>
    </row>
    <row r="221" spans="1:16" ht="14.25">
      <c r="A221" s="3">
        <v>60020004</v>
      </c>
      <c r="B221" s="10" t="s">
        <v>497</v>
      </c>
      <c r="C221" s="10" t="s">
        <v>417</v>
      </c>
      <c r="E221" s="3">
        <v>2</v>
      </c>
      <c r="F221" s="3">
        <v>1</v>
      </c>
      <c r="G221" s="3">
        <v>5</v>
      </c>
      <c r="H221" s="3">
        <v>0</v>
      </c>
      <c r="I221" s="3">
        <v>8</v>
      </c>
      <c r="J221" s="3" t="s">
        <v>124</v>
      </c>
      <c r="K221" s="3" t="s">
        <v>1379</v>
      </c>
      <c r="L221" s="8" t="s">
        <v>125</v>
      </c>
      <c r="M221" s="3">
        <v>0</v>
      </c>
      <c r="O221" s="17" t="s">
        <v>1124</v>
      </c>
      <c r="P221" s="17" t="s">
        <v>1206</v>
      </c>
    </row>
    <row r="222" spans="1:16" ht="13.5">
      <c r="A222" s="3">
        <v>60020005</v>
      </c>
      <c r="B222" s="10" t="s">
        <v>498</v>
      </c>
      <c r="C222" s="10" t="s">
        <v>552</v>
      </c>
      <c r="E222" s="3">
        <v>2</v>
      </c>
      <c r="F222" s="3">
        <v>1</v>
      </c>
      <c r="G222" s="3">
        <v>5</v>
      </c>
      <c r="H222" s="3">
        <v>0</v>
      </c>
      <c r="I222" s="3">
        <v>8</v>
      </c>
      <c r="J222" s="3" t="s">
        <v>553</v>
      </c>
      <c r="K222" s="3" t="s">
        <v>1255</v>
      </c>
      <c r="L222" s="8" t="s">
        <v>123</v>
      </c>
      <c r="M222" s="3">
        <v>14</v>
      </c>
      <c r="O222" s="17" t="s">
        <v>1125</v>
      </c>
      <c r="P222" s="17" t="s">
        <v>1207</v>
      </c>
    </row>
    <row r="223" spans="1:16" ht="14.25">
      <c r="A223" s="3">
        <v>60020006</v>
      </c>
      <c r="B223" s="10" t="s">
        <v>499</v>
      </c>
      <c r="C223" s="10" t="s">
        <v>418</v>
      </c>
      <c r="E223" s="3">
        <v>2</v>
      </c>
      <c r="F223" s="3">
        <v>1</v>
      </c>
      <c r="G223" s="3">
        <v>5</v>
      </c>
      <c r="H223" s="3">
        <v>0</v>
      </c>
      <c r="I223" s="3">
        <v>8</v>
      </c>
      <c r="J223" s="3" t="s">
        <v>126</v>
      </c>
      <c r="K223" s="3" t="s">
        <v>1344</v>
      </c>
      <c r="L223" s="8" t="s">
        <v>127</v>
      </c>
      <c r="M223" s="3">
        <v>0</v>
      </c>
      <c r="O223" s="17" t="s">
        <v>1126</v>
      </c>
      <c r="P223" s="17" t="s">
        <v>1208</v>
      </c>
    </row>
    <row r="224" spans="1:16" ht="13.5">
      <c r="A224" s="3">
        <v>60020007</v>
      </c>
      <c r="B224" s="10" t="s">
        <v>500</v>
      </c>
      <c r="C224" s="10" t="s">
        <v>419</v>
      </c>
      <c r="E224" s="3">
        <v>2</v>
      </c>
      <c r="F224" s="3">
        <v>1</v>
      </c>
      <c r="G224" s="3">
        <v>25</v>
      </c>
      <c r="H224" s="3">
        <v>0</v>
      </c>
      <c r="I224" s="3">
        <v>8</v>
      </c>
      <c r="J224" s="3" t="s">
        <v>128</v>
      </c>
      <c r="K224" s="3" t="s">
        <v>1380</v>
      </c>
      <c r="L224" s="8" t="s">
        <v>129</v>
      </c>
      <c r="M224" s="3">
        <v>1</v>
      </c>
      <c r="N224" s="7">
        <v>10010037</v>
      </c>
      <c r="O224" s="17" t="s">
        <v>1127</v>
      </c>
      <c r="P224" s="17" t="s">
        <v>1209</v>
      </c>
    </row>
    <row r="225" spans="1:16" ht="14.25">
      <c r="A225" s="3">
        <v>60020008</v>
      </c>
      <c r="B225" s="10" t="s">
        <v>501</v>
      </c>
      <c r="C225" s="10" t="s">
        <v>1211</v>
      </c>
      <c r="E225" s="3">
        <v>2</v>
      </c>
      <c r="F225" s="3">
        <v>1</v>
      </c>
      <c r="G225" s="3">
        <v>7</v>
      </c>
      <c r="H225" s="3">
        <v>0</v>
      </c>
      <c r="I225" s="3">
        <v>8</v>
      </c>
      <c r="J225" s="3" t="s">
        <v>130</v>
      </c>
      <c r="K225" s="3" t="s">
        <v>1381</v>
      </c>
      <c r="L225" s="8" t="s">
        <v>131</v>
      </c>
      <c r="M225" s="3">
        <v>12</v>
      </c>
      <c r="O225" s="17" t="s">
        <v>1224</v>
      </c>
      <c r="P225" s="17" t="s">
        <v>1228</v>
      </c>
    </row>
    <row r="226" spans="1:16" ht="13.5">
      <c r="A226" s="3">
        <v>60020009</v>
      </c>
      <c r="B226" s="10" t="s">
        <v>502</v>
      </c>
      <c r="C226" s="10" t="s">
        <v>420</v>
      </c>
      <c r="E226" s="3">
        <v>2</v>
      </c>
      <c r="F226" s="3">
        <v>1</v>
      </c>
      <c r="G226" s="3">
        <v>7</v>
      </c>
      <c r="H226" s="3">
        <v>0</v>
      </c>
      <c r="I226" s="3">
        <v>8</v>
      </c>
      <c r="J226" s="3" t="s">
        <v>132</v>
      </c>
      <c r="K226" s="3" t="s">
        <v>1376</v>
      </c>
      <c r="L226" s="8" t="s">
        <v>133</v>
      </c>
      <c r="M226" s="3">
        <v>7</v>
      </c>
      <c r="O226" s="17" t="s">
        <v>1225</v>
      </c>
      <c r="P226" s="17" t="s">
        <v>1229</v>
      </c>
    </row>
    <row r="227" spans="1:16" ht="14.25">
      <c r="A227" s="3">
        <v>60020010</v>
      </c>
      <c r="B227" s="10" t="s">
        <v>503</v>
      </c>
      <c r="C227" s="10" t="s">
        <v>421</v>
      </c>
      <c r="E227" s="3">
        <v>2</v>
      </c>
      <c r="F227" s="3">
        <v>1</v>
      </c>
      <c r="G227" s="3">
        <v>25</v>
      </c>
      <c r="H227" s="3">
        <v>0</v>
      </c>
      <c r="I227" s="3">
        <v>8</v>
      </c>
      <c r="J227" s="3" t="s">
        <v>551</v>
      </c>
      <c r="K227" s="3" t="s">
        <v>1382</v>
      </c>
      <c r="L227" s="8" t="s">
        <v>134</v>
      </c>
      <c r="M227" s="3">
        <v>0</v>
      </c>
      <c r="O227" s="17" t="s">
        <v>1226</v>
      </c>
      <c r="P227" s="17" t="s">
        <v>1230</v>
      </c>
    </row>
    <row r="228" spans="1:16" ht="13.5">
      <c r="A228" s="3">
        <v>60020011</v>
      </c>
      <c r="B228" s="10" t="s">
        <v>116</v>
      </c>
      <c r="C228" s="10" t="s">
        <v>1210</v>
      </c>
      <c r="E228" s="3">
        <v>2</v>
      </c>
      <c r="F228" s="3">
        <v>1</v>
      </c>
      <c r="G228" s="3">
        <v>16</v>
      </c>
      <c r="H228" s="3">
        <v>0</v>
      </c>
      <c r="I228" s="3">
        <v>8</v>
      </c>
      <c r="J228" s="3" t="s">
        <v>115</v>
      </c>
      <c r="K228" s="3" t="s">
        <v>1376</v>
      </c>
      <c r="L228" s="8" t="s">
        <v>117</v>
      </c>
      <c r="M228" s="3">
        <v>6</v>
      </c>
      <c r="O228" s="17" t="s">
        <v>1227</v>
      </c>
      <c r="P228" s="17" t="s">
        <v>1231</v>
      </c>
    </row>
  </sheetData>
  <autoFilter ref="A6:N58">
    <filterColumn colId="1"/>
    <filterColumn colId="2"/>
    <sortState ref="A7:N123">
      <sortCondition ref="A6:A119"/>
    </sortState>
  </autoFilter>
  <sortState ref="A7:P117">
    <sortCondition ref="G7:G117"/>
    <sortCondition ref="A7:A117"/>
  </sortState>
  <phoneticPr fontId="2" type="noConversion"/>
  <conditionalFormatting sqref="G112 J112 B112">
    <cfRule type="expression" dxfId="1" priority="1" stopIfTrue="1">
      <formula>LEN(TRIM(B112))=0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5"/>
  <sheetViews>
    <sheetView workbookViewId="0">
      <pane ySplit="1" topLeftCell="A66" activePane="bottomLeft" state="frozen"/>
      <selection pane="bottomLeft" activeCell="A74" sqref="A74"/>
    </sheetView>
  </sheetViews>
  <sheetFormatPr defaultRowHeight="13.5"/>
  <cols>
    <col min="1" max="1" width="112.75" customWidth="1"/>
    <col min="2" max="2" width="61.25" customWidth="1"/>
  </cols>
  <sheetData>
    <row r="1" spans="1:2">
      <c r="A1" t="s">
        <v>20</v>
      </c>
      <c r="B1" t="s">
        <v>16</v>
      </c>
    </row>
    <row r="2" spans="1:2">
      <c r="A2" t="s">
        <v>19</v>
      </c>
      <c r="B2" t="s">
        <v>18</v>
      </c>
    </row>
    <row r="3" spans="1:2" ht="67.5">
      <c r="A3" t="s">
        <v>26</v>
      </c>
      <c r="B3" s="1" t="s">
        <v>27</v>
      </c>
    </row>
    <row r="4" spans="1:2">
      <c r="A4" t="s">
        <v>21</v>
      </c>
      <c r="B4" t="s">
        <v>22</v>
      </c>
    </row>
    <row r="5" spans="1:2" ht="121.5">
      <c r="A5" s="2" t="s">
        <v>36</v>
      </c>
      <c r="B5" s="1" t="s">
        <v>89</v>
      </c>
    </row>
    <row r="6" spans="1:2">
      <c r="A6" t="s">
        <v>23</v>
      </c>
      <c r="B6" t="s">
        <v>35</v>
      </c>
    </row>
    <row r="7" spans="1:2">
      <c r="A7" t="s">
        <v>24</v>
      </c>
      <c r="B7" t="s">
        <v>25</v>
      </c>
    </row>
    <row r="8" spans="1:2">
      <c r="A8" t="s">
        <v>29</v>
      </c>
      <c r="B8" t="s">
        <v>30</v>
      </c>
    </row>
    <row r="13" spans="1:2">
      <c r="A13" t="s">
        <v>37</v>
      </c>
    </row>
    <row r="14" spans="1:2">
      <c r="A14" t="s">
        <v>38</v>
      </c>
    </row>
    <row r="15" spans="1:2">
      <c r="A15" t="s">
        <v>39</v>
      </c>
    </row>
    <row r="16" spans="1:2">
      <c r="A16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 s="14" customFormat="1">
      <c r="A24" s="13" t="s">
        <v>114</v>
      </c>
    </row>
    <row r="25" spans="1:1" s="14" customFormat="1">
      <c r="A25" s="13" t="s">
        <v>104</v>
      </c>
    </row>
    <row r="26" spans="1:1" s="14" customFormat="1">
      <c r="A26" s="13" t="s">
        <v>105</v>
      </c>
    </row>
    <row r="27" spans="1:1" s="14" customFormat="1">
      <c r="A27" s="13" t="s">
        <v>106</v>
      </c>
    </row>
    <row r="28" spans="1:1" s="14" customFormat="1">
      <c r="A28" s="13" t="s">
        <v>107</v>
      </c>
    </row>
    <row r="29" spans="1:1" s="14" customFormat="1">
      <c r="A29" s="13" t="s">
        <v>110</v>
      </c>
    </row>
    <row r="30" spans="1:1" s="14" customFormat="1">
      <c r="A30" s="13" t="s">
        <v>111</v>
      </c>
    </row>
    <row r="32" spans="1:1">
      <c r="A32" t="s">
        <v>46</v>
      </c>
    </row>
    <row r="33" spans="1:1">
      <c r="A33" t="s">
        <v>47</v>
      </c>
    </row>
    <row r="34" spans="1:1">
      <c r="A34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40" spans="1:1">
      <c r="A40" t="s">
        <v>52</v>
      </c>
    </row>
    <row r="42" spans="1:1">
      <c r="A42" t="s">
        <v>53</v>
      </c>
    </row>
    <row r="44" spans="1:1">
      <c r="A44" s="13" t="s">
        <v>108</v>
      </c>
    </row>
    <row r="45" spans="1:1">
      <c r="A45" s="13" t="s">
        <v>109</v>
      </c>
    </row>
    <row r="47" spans="1:1">
      <c r="A47" t="s">
        <v>54</v>
      </c>
    </row>
    <row r="48" spans="1:1">
      <c r="A48" t="s">
        <v>103</v>
      </c>
    </row>
    <row r="49" spans="1:1">
      <c r="A49" t="s">
        <v>55</v>
      </c>
    </row>
    <row r="50" spans="1:1">
      <c r="A50" t="s">
        <v>56</v>
      </c>
    </row>
    <row r="51" spans="1:1" s="14" customFormat="1">
      <c r="A51" s="13" t="s">
        <v>112</v>
      </c>
    </row>
    <row r="52" spans="1:1">
      <c r="A52" t="s">
        <v>113</v>
      </c>
    </row>
    <row r="54" spans="1:1">
      <c r="A54" t="s">
        <v>95</v>
      </c>
    </row>
    <row r="55" spans="1:1">
      <c r="A55" t="s">
        <v>94</v>
      </c>
    </row>
    <row r="56" spans="1:1">
      <c r="A56" t="s">
        <v>93</v>
      </c>
    </row>
    <row r="60" spans="1:1">
      <c r="A60" t="s">
        <v>75</v>
      </c>
    </row>
    <row r="61" spans="1:1">
      <c r="A61" t="s">
        <v>76</v>
      </c>
    </row>
    <row r="62" spans="1:1">
      <c r="A62" t="s">
        <v>80</v>
      </c>
    </row>
    <row r="63" spans="1:1">
      <c r="A63" t="s">
        <v>78</v>
      </c>
    </row>
    <row r="64" spans="1:1">
      <c r="A64" t="s">
        <v>77</v>
      </c>
    </row>
    <row r="65" spans="1:1">
      <c r="A65" t="s">
        <v>79</v>
      </c>
    </row>
    <row r="66" spans="1:1">
      <c r="A66" t="s">
        <v>82</v>
      </c>
    </row>
    <row r="67" spans="1:1">
      <c r="A67" t="s">
        <v>81</v>
      </c>
    </row>
    <row r="68" spans="1:1">
      <c r="A68" t="s">
        <v>83</v>
      </c>
    </row>
    <row r="69" spans="1:1">
      <c r="A69" t="s">
        <v>84</v>
      </c>
    </row>
    <row r="70" spans="1:1">
      <c r="A70" t="s">
        <v>97</v>
      </c>
    </row>
    <row r="71" spans="1:1">
      <c r="A71" t="s">
        <v>96</v>
      </c>
    </row>
    <row r="72" spans="1:1">
      <c r="A72" t="s">
        <v>98</v>
      </c>
    </row>
    <row r="74" spans="1:1" ht="253.5" customHeight="1">
      <c r="A74" s="1" t="s">
        <v>1406</v>
      </c>
    </row>
    <row r="75" spans="1:1" ht="23.25" customHeight="1">
      <c r="A75" s="1" t="s">
        <v>1405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28"/>
  <sheetViews>
    <sheetView tabSelected="1" zoomScale="115" zoomScaleNormal="115" workbookViewId="0">
      <pane xSplit="1" ySplit="6" topLeftCell="B25" activePane="bottomRight" state="frozen"/>
      <selection pane="topRight" activeCell="C1" sqref="C1"/>
      <selection pane="bottomLeft" activeCell="A7" sqref="A7"/>
      <selection pane="bottomRight" activeCell="I43" sqref="I43"/>
    </sheetView>
  </sheetViews>
  <sheetFormatPr defaultRowHeight="12"/>
  <cols>
    <col min="1" max="1" width="9.125" style="3" customWidth="1"/>
    <col min="2" max="2" width="15" style="6" customWidth="1"/>
    <col min="3" max="3" width="40.375" style="6" customWidth="1"/>
    <col min="4" max="4" width="9.25" style="3" customWidth="1"/>
    <col min="5" max="5" width="7.125" style="3" customWidth="1"/>
    <col min="6" max="6" width="11.125" style="3" customWidth="1"/>
    <col min="7" max="7" width="23.875" style="3" customWidth="1"/>
    <col min="8" max="8" width="10.75" style="7" customWidth="1"/>
    <col min="9" max="17" width="5.625" style="29" customWidth="1"/>
    <col min="18" max="18" width="9" style="6"/>
    <col min="19" max="21" width="4.625" style="6" customWidth="1"/>
    <col min="22" max="16384" width="9" style="6"/>
  </cols>
  <sheetData>
    <row r="1" spans="1:21" ht="31.5" customHeight="1">
      <c r="A1" s="3" t="s">
        <v>0</v>
      </c>
      <c r="B1" s="7" t="s">
        <v>382</v>
      </c>
      <c r="C1" s="7" t="s">
        <v>3</v>
      </c>
      <c r="D1" s="3" t="s">
        <v>9</v>
      </c>
      <c r="E1" s="16" t="s">
        <v>8</v>
      </c>
      <c r="F1" s="3" t="s">
        <v>2</v>
      </c>
      <c r="G1" s="3" t="s">
        <v>4</v>
      </c>
      <c r="H1" s="7" t="s">
        <v>87</v>
      </c>
    </row>
    <row r="2" spans="1:21">
      <c r="A2" s="3" t="s">
        <v>5</v>
      </c>
      <c r="B2" s="3" t="s">
        <v>6</v>
      </c>
      <c r="C2" s="3" t="s">
        <v>6</v>
      </c>
      <c r="D2" s="3" t="s">
        <v>5</v>
      </c>
      <c r="E2" s="3" t="s">
        <v>5</v>
      </c>
      <c r="F2" s="3" t="s">
        <v>6</v>
      </c>
      <c r="G2" s="3" t="s">
        <v>6</v>
      </c>
      <c r="H2" s="7" t="s">
        <v>6</v>
      </c>
      <c r="I2" s="29" t="s">
        <v>1233</v>
      </c>
      <c r="J2" s="29">
        <f>COUNTIF($L7:$L300,3006)+COUNTIF($N7:$N300,3006)+COUNTIF($P7:$P300,3006)</f>
        <v>56</v>
      </c>
      <c r="K2" s="29" t="s">
        <v>1236</v>
      </c>
      <c r="L2" s="29">
        <f>COUNTIF($L7:$L300,3001)+COUNTIF($N7:$N300,3001)+COUNTIF($P7:$P300,3001)</f>
        <v>13</v>
      </c>
      <c r="M2" s="29" t="s">
        <v>1239</v>
      </c>
      <c r="N2" s="29">
        <f>COUNTIF($L7:$L300,3003)+COUNTIF($N7:$N300,3003)+COUNTIF($P7:$P300,3003)</f>
        <v>27</v>
      </c>
      <c r="O2" s="29" t="s">
        <v>1242</v>
      </c>
      <c r="P2" s="29">
        <f>COUNTIF($L7:$L300,3010)+COUNTIF($N7:$N300,3010)+COUNTIF($P7:$P300,3010)</f>
        <v>19</v>
      </c>
      <c r="Q2" s="29" t="s">
        <v>191</v>
      </c>
      <c r="R2" s="6">
        <f>COUNTIF($J7:$J300,1000)*1000+COUNTIF($J7:$J300,2000)*2000+COUNTIF($J7:$J300,3000)*3000+COUNTIF($J7:$J300,5000)*5000+COUNTIF($J7:$J300,10000)*10000</f>
        <v>533000</v>
      </c>
    </row>
    <row r="3" spans="1:21">
      <c r="A3" s="3" t="s">
        <v>7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7" t="s">
        <v>7</v>
      </c>
      <c r="I3" s="29" t="s">
        <v>1234</v>
      </c>
      <c r="J3" s="29">
        <f>COUNTIF($L7:$L300,3007)+COUNTIF($N7:$N300,3007)+COUNTIF($P7:$P300,3007)</f>
        <v>56</v>
      </c>
      <c r="K3" s="29" t="s">
        <v>1237</v>
      </c>
      <c r="L3" s="29">
        <f>COUNTIF($L7:$L300,3002)+COUNTIF($N7:$N300,3002)+COUNTIF($P7:$P300,3002)</f>
        <v>15</v>
      </c>
      <c r="M3" s="29" t="s">
        <v>1240</v>
      </c>
      <c r="N3" s="29">
        <f>COUNTIF($L7:$L300,3004)+COUNTIF($N7:$N300,3004)+COUNTIF($P7:$P300,3004)</f>
        <v>26</v>
      </c>
      <c r="O3" s="29" t="s">
        <v>1243</v>
      </c>
      <c r="P3" s="29">
        <f>COUNTIF($L7:$L300,3011)+COUNTIF($N7:$N300,3011)+COUNTIF($P7:$P300,3011)</f>
        <v>17</v>
      </c>
      <c r="Q3" s="29" t="s">
        <v>192</v>
      </c>
      <c r="R3" s="6">
        <f>COUNTIF($K7:$K300,5)*5+COUNTIF($K7:$K300,10)*10+COUNTIF($K7:$K300,15)*15+COUNTIF($K7:$K300,20)*20+COUNTIF($K7:$K300,30)*30+COUNTIF($K7:$K300,40)*40+COUNTIF($K7:$K300,50)*50+COUNTIF($K7:$K300,60)*60+COUNTIF($K7:$K300,100)*100</f>
        <v>1400</v>
      </c>
    </row>
    <row r="4" spans="1:21">
      <c r="A4" s="3" t="s">
        <v>10</v>
      </c>
      <c r="B4" s="3" t="s">
        <v>384</v>
      </c>
      <c r="C4" s="3" t="s">
        <v>385</v>
      </c>
      <c r="D4" s="3" t="s">
        <v>17</v>
      </c>
      <c r="E4" s="3" t="s">
        <v>36</v>
      </c>
      <c r="F4" s="3" t="s">
        <v>23</v>
      </c>
      <c r="G4" s="3" t="s">
        <v>24</v>
      </c>
      <c r="H4" s="7" t="s">
        <v>88</v>
      </c>
      <c r="I4" s="29" t="s">
        <v>1235</v>
      </c>
      <c r="J4" s="29">
        <f>COUNTIF($L7:$L300,3008)+COUNTIF($N7:$N300,3008)+COUNTIF($P7:$P300,3008)</f>
        <v>57</v>
      </c>
      <c r="K4" s="29" t="s">
        <v>1238</v>
      </c>
      <c r="L4" s="29">
        <f>COUNTIF($L7:$L300,3009)+COUNTIF($N7:$N300,3009)+COUNTIF($P7:$P300,3009)</f>
        <v>11</v>
      </c>
      <c r="M4" s="29" t="s">
        <v>1241</v>
      </c>
      <c r="N4" s="29">
        <f>COUNTIF($L7:$L300,3005)+COUNTIF($N7:$N300,3005)+COUNTIF($P7:$P300,3005)</f>
        <v>26</v>
      </c>
      <c r="O4" s="29" t="s">
        <v>1244</v>
      </c>
      <c r="P4" s="29">
        <f>COUNTIF($L7:$L300,3012)+COUNTIF($N7:$N300,3012)+COUNTIF($P7:$P300,3012)</f>
        <v>20</v>
      </c>
      <c r="Q4" s="29" t="s">
        <v>1246</v>
      </c>
      <c r="R4" s="6">
        <f>COUNTIF($L7:$L300,6)*20</f>
        <v>120</v>
      </c>
    </row>
    <row r="5" spans="1:21">
      <c r="A5" s="3">
        <v>1</v>
      </c>
      <c r="O5" s="29" t="s">
        <v>1245</v>
      </c>
      <c r="P5" s="29">
        <f>COUNTIF($L7:$L300,3013)+COUNTIF($N7:$N300,3013)+COUNTIF($P7:$P300,3013)</f>
        <v>23</v>
      </c>
    </row>
    <row r="6" spans="1:21">
      <c r="A6" s="3" t="s">
        <v>13</v>
      </c>
      <c r="D6" s="3" t="s">
        <v>15</v>
      </c>
      <c r="E6" s="3" t="s">
        <v>14</v>
      </c>
      <c r="F6" s="3">
        <v>0</v>
      </c>
      <c r="G6" s="3">
        <v>0</v>
      </c>
      <c r="H6" s="7">
        <v>0</v>
      </c>
      <c r="I6" s="28" t="s">
        <v>197</v>
      </c>
      <c r="J6" s="28" t="s">
        <v>191</v>
      </c>
      <c r="K6" s="28" t="s">
        <v>192</v>
      </c>
      <c r="L6" s="28" t="s">
        <v>193</v>
      </c>
      <c r="M6" s="28" t="s">
        <v>196</v>
      </c>
      <c r="N6" s="28" t="s">
        <v>194</v>
      </c>
      <c r="O6" s="28" t="s">
        <v>196</v>
      </c>
      <c r="P6" s="28" t="s">
        <v>195</v>
      </c>
      <c r="Q6" s="28" t="s">
        <v>196</v>
      </c>
    </row>
    <row r="7" spans="1:21">
      <c r="A7" s="3">
        <v>60010001</v>
      </c>
      <c r="B7" s="10" t="s">
        <v>556</v>
      </c>
      <c r="C7" s="4" t="s">
        <v>386</v>
      </c>
      <c r="D7" s="3">
        <v>1</v>
      </c>
      <c r="E7" s="3">
        <v>1</v>
      </c>
      <c r="F7" s="3" t="s">
        <v>135</v>
      </c>
      <c r="G7" s="3" t="str">
        <f t="shared" ref="G7:G70" si="0">IF(I7="","",20&amp;"_"&amp;I7&amp;",")&amp;IF(J7="","",1&amp;"_"&amp;J7&amp;",")&amp;IF(K7="","",2&amp;"_"&amp;K7&amp;",")&amp;IF(L7="","",L7&amp;"_"&amp;M7)&amp;IF(N7="","",","&amp;N7&amp;"_"&amp;O7)&amp;IF(P7="","",","&amp;P7&amp;"_"&amp;Q7)</f>
        <v>20_10,1_1000,2001_10</v>
      </c>
      <c r="H7" s="3">
        <v>10010012</v>
      </c>
      <c r="I7" s="28">
        <v>10</v>
      </c>
      <c r="J7" s="28">
        <v>1000</v>
      </c>
      <c r="K7" s="28"/>
      <c r="L7" s="28">
        <v>2001</v>
      </c>
      <c r="M7" s="29">
        <v>10</v>
      </c>
      <c r="N7" s="28"/>
      <c r="O7" s="28" t="str">
        <f t="shared" ref="O7:O38" si="1">IF(N7="","","1")</f>
        <v/>
      </c>
      <c r="P7" s="28"/>
      <c r="Q7" s="28" t="str">
        <f t="shared" ref="Q7:Q70" si="2">IF(P7="","","1")</f>
        <v/>
      </c>
      <c r="R7" s="30"/>
      <c r="S7" s="32"/>
      <c r="T7" s="32"/>
      <c r="U7" s="32"/>
    </row>
    <row r="8" spans="1:21">
      <c r="A8" s="3">
        <v>60010002</v>
      </c>
      <c r="B8" s="4" t="s">
        <v>557</v>
      </c>
      <c r="C8" s="4" t="s">
        <v>394</v>
      </c>
      <c r="D8" s="3">
        <v>3</v>
      </c>
      <c r="E8" s="3">
        <v>1</v>
      </c>
      <c r="F8" s="3" t="s">
        <v>136</v>
      </c>
      <c r="G8" s="3" t="str">
        <f t="shared" si="0"/>
        <v>20_10,1_1000,2002_2</v>
      </c>
      <c r="H8" s="7">
        <v>10010003</v>
      </c>
      <c r="I8" s="29">
        <v>10</v>
      </c>
      <c r="J8" s="29">
        <v>1000</v>
      </c>
      <c r="L8" s="29">
        <v>2002</v>
      </c>
      <c r="M8" s="29">
        <v>2</v>
      </c>
      <c r="O8" s="28" t="str">
        <f t="shared" si="1"/>
        <v/>
      </c>
      <c r="Q8" s="28" t="str">
        <f t="shared" si="2"/>
        <v/>
      </c>
      <c r="R8" s="30"/>
      <c r="S8" s="32"/>
      <c r="T8" s="32"/>
      <c r="U8" s="32"/>
    </row>
    <row r="9" spans="1:21">
      <c r="A9" s="3">
        <v>60010003</v>
      </c>
      <c r="B9" s="4" t="s">
        <v>487</v>
      </c>
      <c r="C9" s="4" t="s">
        <v>537</v>
      </c>
      <c r="D9" s="3">
        <v>5</v>
      </c>
      <c r="E9" s="3">
        <v>1</v>
      </c>
      <c r="F9" s="3" t="s">
        <v>139</v>
      </c>
      <c r="G9" s="3" t="str">
        <f t="shared" si="0"/>
        <v>1_1000,3008_1,3007_1</v>
      </c>
      <c r="H9" s="7">
        <v>10010007</v>
      </c>
      <c r="I9" s="28"/>
      <c r="J9" s="28">
        <v>1000</v>
      </c>
      <c r="K9" s="28"/>
      <c r="L9" s="28">
        <v>3008</v>
      </c>
      <c r="M9" s="29" t="str">
        <f t="shared" ref="M9:M40" si="3">IF(L9&gt;3000,"1",IF(L9=6,"20","5"))</f>
        <v>1</v>
      </c>
      <c r="N9" s="28">
        <v>3007</v>
      </c>
      <c r="O9" s="28" t="str">
        <f t="shared" si="1"/>
        <v>1</v>
      </c>
      <c r="P9" s="28"/>
      <c r="Q9" s="28" t="str">
        <f t="shared" si="2"/>
        <v/>
      </c>
      <c r="R9" s="30"/>
      <c r="S9" s="22"/>
      <c r="T9" s="22"/>
      <c r="U9" s="22"/>
    </row>
    <row r="10" spans="1:21" ht="13.5">
      <c r="A10" s="3">
        <v>60010004</v>
      </c>
      <c r="B10" s="10" t="s">
        <v>492</v>
      </c>
      <c r="C10" s="4" t="s">
        <v>411</v>
      </c>
      <c r="D10" s="3">
        <v>7</v>
      </c>
      <c r="E10" s="3">
        <v>1</v>
      </c>
      <c r="F10" s="3" t="s">
        <v>190</v>
      </c>
      <c r="G10" s="3" t="str">
        <f t="shared" si="0"/>
        <v>1_1000,3006_1,3005_1</v>
      </c>
      <c r="H10" s="3">
        <v>10010005</v>
      </c>
      <c r="I10" s="28"/>
      <c r="J10" s="28">
        <v>1000</v>
      </c>
      <c r="K10" s="28"/>
      <c r="L10" s="28">
        <v>3006</v>
      </c>
      <c r="M10" s="29" t="str">
        <f t="shared" si="3"/>
        <v>1</v>
      </c>
      <c r="N10" s="28">
        <v>3005</v>
      </c>
      <c r="O10" s="28" t="str">
        <f t="shared" si="1"/>
        <v>1</v>
      </c>
      <c r="P10" s="28"/>
      <c r="Q10" s="28" t="str">
        <f t="shared" si="2"/>
        <v/>
      </c>
      <c r="R10" s="31"/>
      <c r="S10" s="22"/>
      <c r="T10" s="22"/>
      <c r="U10" s="22"/>
    </row>
    <row r="11" spans="1:21" ht="13.5">
      <c r="A11" s="3">
        <v>60010005</v>
      </c>
      <c r="B11" s="4" t="s">
        <v>558</v>
      </c>
      <c r="C11" s="4" t="s">
        <v>414</v>
      </c>
      <c r="D11" s="3">
        <v>9</v>
      </c>
      <c r="E11" s="3">
        <v>1</v>
      </c>
      <c r="F11" s="3" t="s">
        <v>67</v>
      </c>
      <c r="G11" s="3" t="str">
        <f t="shared" si="0"/>
        <v>1_1000,3008_1,3003_1</v>
      </c>
      <c r="H11" s="7">
        <v>10010025</v>
      </c>
      <c r="J11" s="29">
        <v>1000</v>
      </c>
      <c r="L11" s="29">
        <v>3008</v>
      </c>
      <c r="M11" s="29" t="str">
        <f t="shared" si="3"/>
        <v>1</v>
      </c>
      <c r="N11" s="29">
        <v>3003</v>
      </c>
      <c r="O11" s="28" t="str">
        <f t="shared" si="1"/>
        <v>1</v>
      </c>
      <c r="Q11" s="28" t="str">
        <f t="shared" si="2"/>
        <v/>
      </c>
      <c r="R11" s="31"/>
      <c r="S11" s="12"/>
      <c r="T11" s="12"/>
      <c r="U11" s="12"/>
    </row>
    <row r="12" spans="1:21" ht="13.5">
      <c r="A12" s="3">
        <v>60010006</v>
      </c>
      <c r="B12" s="4" t="s">
        <v>504</v>
      </c>
      <c r="C12" s="4" t="s">
        <v>422</v>
      </c>
      <c r="D12" s="3">
        <v>10</v>
      </c>
      <c r="E12" s="3">
        <v>1</v>
      </c>
      <c r="F12" s="3" t="s">
        <v>143</v>
      </c>
      <c r="G12" s="3" t="str">
        <f t="shared" si="0"/>
        <v>1_1000,3006_1,3004_1</v>
      </c>
      <c r="H12" s="7">
        <v>10010014</v>
      </c>
      <c r="J12" s="29">
        <v>1000</v>
      </c>
      <c r="L12" s="29">
        <v>3006</v>
      </c>
      <c r="M12" s="29" t="str">
        <f t="shared" si="3"/>
        <v>1</v>
      </c>
      <c r="N12" s="29">
        <v>3004</v>
      </c>
      <c r="O12" s="28" t="str">
        <f t="shared" si="1"/>
        <v>1</v>
      </c>
      <c r="Q12" s="28" t="str">
        <f t="shared" si="2"/>
        <v/>
      </c>
      <c r="R12" s="31"/>
      <c r="S12" s="12"/>
      <c r="T12" s="12"/>
      <c r="U12" s="12"/>
    </row>
    <row r="13" spans="1:21" s="22" customFormat="1" ht="14.1" customHeight="1">
      <c r="A13" s="3">
        <v>60010007</v>
      </c>
      <c r="B13" s="20" t="s">
        <v>559</v>
      </c>
      <c r="C13" s="4" t="s">
        <v>426</v>
      </c>
      <c r="D13" s="19">
        <v>11</v>
      </c>
      <c r="E13" s="3">
        <v>1</v>
      </c>
      <c r="F13" s="21" t="s">
        <v>68</v>
      </c>
      <c r="G13" s="3" t="str">
        <f t="shared" si="0"/>
        <v>1_1000,3007_1,3001_1</v>
      </c>
      <c r="H13" s="22">
        <v>10010026</v>
      </c>
      <c r="I13" s="28"/>
      <c r="J13" s="28">
        <v>1000</v>
      </c>
      <c r="K13" s="28"/>
      <c r="L13" s="28">
        <v>3007</v>
      </c>
      <c r="M13" s="29" t="str">
        <f t="shared" si="3"/>
        <v>1</v>
      </c>
      <c r="N13" s="28">
        <v>3001</v>
      </c>
      <c r="O13" s="28" t="str">
        <f t="shared" si="1"/>
        <v>1</v>
      </c>
      <c r="P13" s="28"/>
      <c r="Q13" s="28" t="str">
        <f t="shared" si="2"/>
        <v/>
      </c>
      <c r="R13" s="3"/>
    </row>
    <row r="14" spans="1:21" s="22" customFormat="1" ht="14.1" customHeight="1">
      <c r="A14" s="3">
        <v>60010008</v>
      </c>
      <c r="B14" s="20" t="s">
        <v>560</v>
      </c>
      <c r="C14" s="4" t="s">
        <v>427</v>
      </c>
      <c r="D14" s="19">
        <v>12</v>
      </c>
      <c r="E14" s="3">
        <v>1</v>
      </c>
      <c r="F14" s="21" t="s">
        <v>561</v>
      </c>
      <c r="G14" s="3" t="str">
        <f t="shared" si="0"/>
        <v>1_1000,3008_1,3003_1</v>
      </c>
      <c r="H14" s="22">
        <v>10010021</v>
      </c>
      <c r="I14" s="28"/>
      <c r="J14" s="28">
        <v>1000</v>
      </c>
      <c r="K14" s="28"/>
      <c r="L14" s="28">
        <v>3008</v>
      </c>
      <c r="M14" s="29" t="str">
        <f t="shared" si="3"/>
        <v>1</v>
      </c>
      <c r="N14" s="28">
        <v>3003</v>
      </c>
      <c r="O14" s="28" t="str">
        <f t="shared" si="1"/>
        <v>1</v>
      </c>
      <c r="P14" s="28"/>
      <c r="Q14" s="28" t="str">
        <f t="shared" si="2"/>
        <v/>
      </c>
    </row>
    <row r="15" spans="1:21" s="22" customFormat="1" ht="14.1" customHeight="1">
      <c r="A15" s="3">
        <v>60010009</v>
      </c>
      <c r="B15" s="20" t="s">
        <v>562</v>
      </c>
      <c r="C15" s="4" t="s">
        <v>428</v>
      </c>
      <c r="D15" s="19">
        <v>13</v>
      </c>
      <c r="E15" s="3">
        <v>1</v>
      </c>
      <c r="F15" s="21" t="s">
        <v>563</v>
      </c>
      <c r="G15" s="3" t="str">
        <f t="shared" si="0"/>
        <v>1_1000,3008_1,3005_1</v>
      </c>
      <c r="H15" s="22">
        <v>10010016</v>
      </c>
      <c r="I15" s="28"/>
      <c r="J15" s="28">
        <v>1000</v>
      </c>
      <c r="K15" s="28"/>
      <c r="L15" s="28">
        <v>3008</v>
      </c>
      <c r="M15" s="29" t="str">
        <f t="shared" si="3"/>
        <v>1</v>
      </c>
      <c r="N15" s="28">
        <v>3005</v>
      </c>
      <c r="O15" s="28" t="str">
        <f t="shared" si="1"/>
        <v>1</v>
      </c>
      <c r="P15" s="28"/>
      <c r="Q15" s="28" t="str">
        <f t="shared" si="2"/>
        <v/>
      </c>
    </row>
    <row r="16" spans="1:21" s="22" customFormat="1" ht="14.1" customHeight="1">
      <c r="A16" s="3">
        <v>60010010</v>
      </c>
      <c r="B16" s="20" t="s">
        <v>564</v>
      </c>
      <c r="C16" s="4" t="s">
        <v>429</v>
      </c>
      <c r="D16" s="19">
        <v>14</v>
      </c>
      <c r="E16" s="3">
        <v>1</v>
      </c>
      <c r="F16" s="21" t="s">
        <v>565</v>
      </c>
      <c r="G16" s="3" t="str">
        <f t="shared" si="0"/>
        <v>1_1000,3006_1,3003_1</v>
      </c>
      <c r="H16" s="22">
        <v>10010142</v>
      </c>
      <c r="I16" s="29"/>
      <c r="J16" s="29">
        <v>1000</v>
      </c>
      <c r="K16" s="29"/>
      <c r="L16" s="29">
        <v>3006</v>
      </c>
      <c r="M16" s="29" t="str">
        <f t="shared" si="3"/>
        <v>1</v>
      </c>
      <c r="N16" s="29">
        <v>3003</v>
      </c>
      <c r="O16" s="28" t="str">
        <f t="shared" si="1"/>
        <v>1</v>
      </c>
      <c r="P16" s="29"/>
      <c r="Q16" s="28" t="str">
        <f t="shared" si="2"/>
        <v/>
      </c>
      <c r="R16" s="6"/>
      <c r="S16" s="6"/>
      <c r="T16" s="6"/>
      <c r="U16" s="6"/>
    </row>
    <row r="17" spans="1:21" s="22" customFormat="1" ht="14.1" customHeight="1">
      <c r="A17" s="3">
        <v>60010011</v>
      </c>
      <c r="B17" s="20" t="s">
        <v>566</v>
      </c>
      <c r="C17" s="23" t="s">
        <v>673</v>
      </c>
      <c r="D17" s="19">
        <v>15</v>
      </c>
      <c r="E17" s="3">
        <v>1</v>
      </c>
      <c r="F17" s="21" t="s">
        <v>567</v>
      </c>
      <c r="G17" s="3" t="str">
        <f t="shared" si="0"/>
        <v>1_1000,3002_1,3007_1</v>
      </c>
      <c r="H17" s="22">
        <v>10010152</v>
      </c>
      <c r="I17" s="29"/>
      <c r="J17" s="29">
        <v>1000</v>
      </c>
      <c r="K17" s="29"/>
      <c r="L17" s="29">
        <v>3002</v>
      </c>
      <c r="M17" s="29" t="str">
        <f t="shared" si="3"/>
        <v>1</v>
      </c>
      <c r="N17" s="29">
        <v>3007</v>
      </c>
      <c r="O17" s="28" t="str">
        <f t="shared" si="1"/>
        <v>1</v>
      </c>
      <c r="P17" s="29"/>
      <c r="Q17" s="28" t="str">
        <f t="shared" si="2"/>
        <v/>
      </c>
      <c r="R17" s="6"/>
      <c r="S17" s="6"/>
      <c r="T17" s="6"/>
      <c r="U17" s="6"/>
    </row>
    <row r="18" spans="1:21" s="22" customFormat="1" ht="14.1" customHeight="1">
      <c r="A18" s="3">
        <v>60010012</v>
      </c>
      <c r="B18" s="20" t="s">
        <v>568</v>
      </c>
      <c r="C18" s="23" t="s">
        <v>672</v>
      </c>
      <c r="D18" s="19">
        <v>16</v>
      </c>
      <c r="E18" s="3">
        <v>1</v>
      </c>
      <c r="F18" s="21" t="s">
        <v>569</v>
      </c>
      <c r="G18" s="3" t="str">
        <f t="shared" si="0"/>
        <v>1_1000,3008_1,3009_1</v>
      </c>
      <c r="H18" s="22">
        <v>10010143</v>
      </c>
      <c r="I18" s="29"/>
      <c r="J18" s="29">
        <v>1000</v>
      </c>
      <c r="K18" s="29"/>
      <c r="L18" s="29">
        <v>3008</v>
      </c>
      <c r="M18" s="29" t="str">
        <f t="shared" si="3"/>
        <v>1</v>
      </c>
      <c r="N18" s="29">
        <v>3009</v>
      </c>
      <c r="O18" s="28" t="str">
        <f t="shared" si="1"/>
        <v>1</v>
      </c>
      <c r="P18" s="29"/>
      <c r="Q18" s="28" t="str">
        <f t="shared" si="2"/>
        <v/>
      </c>
      <c r="R18" s="6"/>
      <c r="S18" s="6"/>
      <c r="T18" s="6"/>
      <c r="U18" s="6"/>
    </row>
    <row r="19" spans="1:21" s="22" customFormat="1" ht="14.1" customHeight="1">
      <c r="A19" s="3">
        <v>60010013</v>
      </c>
      <c r="B19" s="20" t="s">
        <v>570</v>
      </c>
      <c r="C19" s="23" t="s">
        <v>674</v>
      </c>
      <c r="D19" s="19">
        <v>17</v>
      </c>
      <c r="E19" s="3">
        <v>1</v>
      </c>
      <c r="F19" s="21" t="s">
        <v>571</v>
      </c>
      <c r="G19" s="3" t="str">
        <f t="shared" si="0"/>
        <v>1_1000,3006_1,3003_1</v>
      </c>
      <c r="H19" s="22">
        <v>10010144</v>
      </c>
      <c r="I19" s="29"/>
      <c r="J19" s="29">
        <v>1000</v>
      </c>
      <c r="K19" s="29"/>
      <c r="L19" s="29">
        <v>3006</v>
      </c>
      <c r="M19" s="29" t="str">
        <f t="shared" si="3"/>
        <v>1</v>
      </c>
      <c r="N19" s="29">
        <v>3003</v>
      </c>
      <c r="O19" s="28" t="str">
        <f t="shared" si="1"/>
        <v>1</v>
      </c>
      <c r="P19" s="29"/>
      <c r="Q19" s="28" t="str">
        <f t="shared" si="2"/>
        <v/>
      </c>
      <c r="R19" s="6"/>
      <c r="S19" s="6"/>
      <c r="T19" s="6"/>
      <c r="U19" s="6"/>
    </row>
    <row r="20" spans="1:21" s="22" customFormat="1" ht="14.1" customHeight="1">
      <c r="A20" s="3">
        <v>60010014</v>
      </c>
      <c r="B20" s="20" t="s">
        <v>572</v>
      </c>
      <c r="C20" s="4" t="s">
        <v>434</v>
      </c>
      <c r="D20" s="19">
        <v>18</v>
      </c>
      <c r="E20" s="3">
        <v>1</v>
      </c>
      <c r="F20" s="21" t="s">
        <v>573</v>
      </c>
      <c r="G20" s="3" t="str">
        <f t="shared" si="0"/>
        <v>1_1000,3006_1,3001_1</v>
      </c>
      <c r="H20" s="22">
        <v>10010020</v>
      </c>
      <c r="I20" s="29"/>
      <c r="J20" s="29">
        <v>1000</v>
      </c>
      <c r="K20" s="29"/>
      <c r="L20" s="29">
        <v>3006</v>
      </c>
      <c r="M20" s="29" t="str">
        <f t="shared" si="3"/>
        <v>1</v>
      </c>
      <c r="N20" s="29">
        <v>3001</v>
      </c>
      <c r="O20" s="28" t="str">
        <f t="shared" si="1"/>
        <v>1</v>
      </c>
      <c r="P20" s="29"/>
      <c r="Q20" s="28" t="str">
        <f t="shared" si="2"/>
        <v/>
      </c>
      <c r="R20" s="6"/>
      <c r="S20" s="6"/>
      <c r="T20" s="6"/>
      <c r="U20" s="6"/>
    </row>
    <row r="21" spans="1:21" s="22" customFormat="1" ht="15" customHeight="1">
      <c r="A21" s="3">
        <v>60010015</v>
      </c>
      <c r="B21" s="20" t="s">
        <v>574</v>
      </c>
      <c r="C21" s="20" t="s">
        <v>675</v>
      </c>
      <c r="D21" s="19">
        <v>20</v>
      </c>
      <c r="E21" s="3">
        <v>1</v>
      </c>
      <c r="F21" s="21" t="s">
        <v>575</v>
      </c>
      <c r="G21" s="3" t="str">
        <f t="shared" si="0"/>
        <v>1_2000,3007_1,3005_1</v>
      </c>
      <c r="H21" s="22">
        <v>10010147</v>
      </c>
      <c r="I21" s="29"/>
      <c r="J21" s="29">
        <v>2000</v>
      </c>
      <c r="K21" s="29"/>
      <c r="L21" s="29">
        <v>3007</v>
      </c>
      <c r="M21" s="29" t="str">
        <f t="shared" si="3"/>
        <v>1</v>
      </c>
      <c r="N21" s="29">
        <v>3005</v>
      </c>
      <c r="O21" s="28" t="str">
        <f t="shared" si="1"/>
        <v>1</v>
      </c>
      <c r="P21" s="29"/>
      <c r="Q21" s="28" t="str">
        <f t="shared" si="2"/>
        <v/>
      </c>
      <c r="R21" s="6"/>
      <c r="S21" s="6"/>
      <c r="T21" s="6"/>
      <c r="U21" s="6"/>
    </row>
    <row r="22" spans="1:21" s="22" customFormat="1" ht="15" customHeight="1">
      <c r="A22" s="3">
        <v>60010016</v>
      </c>
      <c r="B22" s="20" t="s">
        <v>576</v>
      </c>
      <c r="C22" s="4" t="s">
        <v>438</v>
      </c>
      <c r="D22" s="19">
        <v>21</v>
      </c>
      <c r="E22" s="3">
        <v>1</v>
      </c>
      <c r="F22" s="21" t="s">
        <v>577</v>
      </c>
      <c r="G22" s="3" t="str">
        <f t="shared" si="0"/>
        <v>1_2000,3008_1,3004_1</v>
      </c>
      <c r="H22" s="22">
        <v>10010135</v>
      </c>
      <c r="I22" s="29"/>
      <c r="J22" s="29">
        <v>2000</v>
      </c>
      <c r="K22" s="29"/>
      <c r="L22" s="29">
        <v>3008</v>
      </c>
      <c r="M22" s="29" t="str">
        <f t="shared" si="3"/>
        <v>1</v>
      </c>
      <c r="N22" s="29">
        <v>3004</v>
      </c>
      <c r="O22" s="28" t="str">
        <f t="shared" si="1"/>
        <v>1</v>
      </c>
      <c r="P22" s="29"/>
      <c r="Q22" s="28" t="str">
        <f t="shared" si="2"/>
        <v/>
      </c>
      <c r="R22" s="6"/>
      <c r="S22" s="6"/>
      <c r="T22" s="6"/>
      <c r="U22" s="6"/>
    </row>
    <row r="23" spans="1:21" s="22" customFormat="1" ht="15" customHeight="1">
      <c r="A23" s="3">
        <v>60010017</v>
      </c>
      <c r="B23" s="20" t="s">
        <v>578</v>
      </c>
      <c r="C23" s="20" t="s">
        <v>676</v>
      </c>
      <c r="D23" s="19">
        <v>22</v>
      </c>
      <c r="E23" s="3">
        <v>1</v>
      </c>
      <c r="F23" s="21" t="s">
        <v>579</v>
      </c>
      <c r="G23" s="3" t="str">
        <f t="shared" si="0"/>
        <v>1_2000,3006_1,3003_1</v>
      </c>
      <c r="H23" s="22">
        <v>10010148</v>
      </c>
      <c r="I23" s="29"/>
      <c r="J23" s="29">
        <v>2000</v>
      </c>
      <c r="K23" s="29"/>
      <c r="L23" s="29">
        <v>3006</v>
      </c>
      <c r="M23" s="29" t="str">
        <f t="shared" si="3"/>
        <v>1</v>
      </c>
      <c r="N23" s="29">
        <v>3003</v>
      </c>
      <c r="O23" s="28" t="str">
        <f t="shared" si="1"/>
        <v>1</v>
      </c>
      <c r="P23" s="29"/>
      <c r="Q23" s="28" t="str">
        <f t="shared" si="2"/>
        <v/>
      </c>
      <c r="R23" s="6"/>
      <c r="S23" s="6"/>
      <c r="T23" s="6"/>
      <c r="U23" s="6"/>
    </row>
    <row r="24" spans="1:21" s="22" customFormat="1" ht="15" customHeight="1">
      <c r="A24" s="3">
        <v>60010018</v>
      </c>
      <c r="B24" s="20" t="s">
        <v>580</v>
      </c>
      <c r="C24" s="4" t="s">
        <v>441</v>
      </c>
      <c r="D24" s="19">
        <v>24</v>
      </c>
      <c r="E24" s="3">
        <v>1</v>
      </c>
      <c r="F24" s="21" t="s">
        <v>581</v>
      </c>
      <c r="G24" s="3" t="str">
        <f t="shared" si="0"/>
        <v>1_2000,3007_1,3010_1</v>
      </c>
      <c r="H24" s="22">
        <v>10010140</v>
      </c>
      <c r="I24" s="29"/>
      <c r="J24" s="29">
        <v>2000</v>
      </c>
      <c r="K24" s="29"/>
      <c r="L24" s="29">
        <v>3007</v>
      </c>
      <c r="M24" s="29" t="str">
        <f t="shared" si="3"/>
        <v>1</v>
      </c>
      <c r="N24" s="29">
        <v>3010</v>
      </c>
      <c r="O24" s="28" t="str">
        <f t="shared" si="1"/>
        <v>1</v>
      </c>
      <c r="P24" s="29"/>
      <c r="Q24" s="28" t="str">
        <f t="shared" si="2"/>
        <v/>
      </c>
      <c r="R24" s="6"/>
      <c r="S24" s="6"/>
      <c r="T24" s="6"/>
      <c r="U24" s="6"/>
    </row>
    <row r="25" spans="1:21" s="22" customFormat="1" ht="15" customHeight="1">
      <c r="A25" s="3">
        <v>60010019</v>
      </c>
      <c r="B25" s="20" t="s">
        <v>582</v>
      </c>
      <c r="C25" s="4" t="s">
        <v>443</v>
      </c>
      <c r="D25" s="19">
        <v>25</v>
      </c>
      <c r="E25" s="3">
        <v>1</v>
      </c>
      <c r="F25" s="21" t="s">
        <v>583</v>
      </c>
      <c r="G25" s="3" t="str">
        <f t="shared" si="0"/>
        <v>1_2000,3008_1,3012_1</v>
      </c>
      <c r="H25" s="22">
        <v>10010137</v>
      </c>
      <c r="I25" s="29"/>
      <c r="J25" s="29">
        <v>2000</v>
      </c>
      <c r="K25" s="29"/>
      <c r="L25" s="29">
        <v>3008</v>
      </c>
      <c r="M25" s="29" t="str">
        <f t="shared" si="3"/>
        <v>1</v>
      </c>
      <c r="N25" s="29">
        <v>3012</v>
      </c>
      <c r="O25" s="28" t="str">
        <f t="shared" si="1"/>
        <v>1</v>
      </c>
      <c r="P25" s="29"/>
      <c r="Q25" s="28" t="str">
        <f t="shared" si="2"/>
        <v/>
      </c>
      <c r="R25" s="6"/>
      <c r="S25" s="6"/>
      <c r="T25" s="6"/>
      <c r="U25" s="6"/>
    </row>
    <row r="26" spans="1:21" s="22" customFormat="1" ht="15" customHeight="1">
      <c r="A26" s="3">
        <v>60010020</v>
      </c>
      <c r="B26" s="20" t="s">
        <v>584</v>
      </c>
      <c r="C26" s="20" t="s">
        <v>677</v>
      </c>
      <c r="D26" s="19">
        <v>26</v>
      </c>
      <c r="E26" s="3">
        <v>1</v>
      </c>
      <c r="F26" s="21" t="s">
        <v>585</v>
      </c>
      <c r="G26" s="3" t="str">
        <f t="shared" si="0"/>
        <v>1_2000,3006_1,3011_1</v>
      </c>
      <c r="H26" s="22">
        <v>10010159</v>
      </c>
      <c r="I26" s="29"/>
      <c r="J26" s="29">
        <v>2000</v>
      </c>
      <c r="K26" s="29"/>
      <c r="L26" s="29">
        <v>3006</v>
      </c>
      <c r="M26" s="29" t="str">
        <f t="shared" si="3"/>
        <v>1</v>
      </c>
      <c r="N26" s="29">
        <v>3011</v>
      </c>
      <c r="O26" s="28" t="str">
        <f t="shared" si="1"/>
        <v>1</v>
      </c>
      <c r="P26" s="29"/>
      <c r="Q26" s="28" t="str">
        <f t="shared" si="2"/>
        <v/>
      </c>
      <c r="R26" s="6"/>
      <c r="S26" s="6"/>
      <c r="T26" s="6"/>
      <c r="U26" s="6"/>
    </row>
    <row r="27" spans="1:21" s="22" customFormat="1" ht="15" customHeight="1">
      <c r="A27" s="3">
        <v>60010021</v>
      </c>
      <c r="B27" s="20" t="s">
        <v>586</v>
      </c>
      <c r="C27" s="4" t="s">
        <v>445</v>
      </c>
      <c r="D27" s="19">
        <v>28</v>
      </c>
      <c r="E27" s="3">
        <v>1</v>
      </c>
      <c r="F27" s="21" t="s">
        <v>587</v>
      </c>
      <c r="G27" s="3" t="str">
        <f t="shared" si="0"/>
        <v>1_2000,3007_1,3013_1</v>
      </c>
      <c r="H27" s="22">
        <v>10010022</v>
      </c>
      <c r="I27" s="29"/>
      <c r="J27" s="29">
        <v>2000</v>
      </c>
      <c r="K27" s="29"/>
      <c r="L27" s="29">
        <v>3007</v>
      </c>
      <c r="M27" s="29" t="str">
        <f t="shared" si="3"/>
        <v>1</v>
      </c>
      <c r="N27" s="29">
        <v>3013</v>
      </c>
      <c r="O27" s="28" t="str">
        <f t="shared" si="1"/>
        <v>1</v>
      </c>
      <c r="P27" s="29"/>
      <c r="Q27" s="28" t="str">
        <f t="shared" si="2"/>
        <v/>
      </c>
      <c r="R27" s="6"/>
      <c r="S27" s="6"/>
      <c r="T27" s="6"/>
      <c r="U27" s="6"/>
    </row>
    <row r="28" spans="1:21" s="22" customFormat="1" ht="15" customHeight="1">
      <c r="A28" s="3">
        <v>60010022</v>
      </c>
      <c r="B28" s="20" t="s">
        <v>588</v>
      </c>
      <c r="C28" s="4" t="s">
        <v>446</v>
      </c>
      <c r="D28" s="19">
        <v>29</v>
      </c>
      <c r="E28" s="3">
        <v>1</v>
      </c>
      <c r="F28" s="21" t="s">
        <v>589</v>
      </c>
      <c r="G28" s="3" t="str">
        <f t="shared" si="0"/>
        <v>1_2000,3008_1,3013_1</v>
      </c>
      <c r="H28" s="22">
        <v>10010019</v>
      </c>
      <c r="I28" s="29"/>
      <c r="J28" s="29">
        <v>2000</v>
      </c>
      <c r="K28" s="29"/>
      <c r="L28" s="29">
        <v>3008</v>
      </c>
      <c r="M28" s="29" t="str">
        <f t="shared" si="3"/>
        <v>1</v>
      </c>
      <c r="N28" s="29">
        <v>3013</v>
      </c>
      <c r="O28" s="28" t="str">
        <f t="shared" si="1"/>
        <v>1</v>
      </c>
      <c r="P28" s="29"/>
      <c r="Q28" s="28" t="str">
        <f t="shared" si="2"/>
        <v/>
      </c>
      <c r="R28" s="6"/>
      <c r="S28" s="6"/>
      <c r="T28" s="6"/>
      <c r="U28" s="6"/>
    </row>
    <row r="29" spans="1:21" s="22" customFormat="1" ht="15" customHeight="1">
      <c r="A29" s="3">
        <v>60010023</v>
      </c>
      <c r="B29" s="20" t="s">
        <v>590</v>
      </c>
      <c r="C29" s="4" t="s">
        <v>449</v>
      </c>
      <c r="D29" s="19">
        <v>30</v>
      </c>
      <c r="E29" s="3">
        <v>1</v>
      </c>
      <c r="F29" s="21" t="s">
        <v>591</v>
      </c>
      <c r="G29" s="3" t="str">
        <f t="shared" si="0"/>
        <v>1_3000,3006_1,3012_1</v>
      </c>
      <c r="H29" s="22">
        <v>10010136</v>
      </c>
      <c r="I29" s="29"/>
      <c r="J29" s="29">
        <v>3000</v>
      </c>
      <c r="K29" s="29"/>
      <c r="L29" s="29">
        <v>3006</v>
      </c>
      <c r="M29" s="29" t="str">
        <f t="shared" si="3"/>
        <v>1</v>
      </c>
      <c r="N29" s="29">
        <v>3012</v>
      </c>
      <c r="O29" s="28" t="str">
        <f t="shared" si="1"/>
        <v>1</v>
      </c>
      <c r="P29" s="29"/>
      <c r="Q29" s="28" t="str">
        <f t="shared" si="2"/>
        <v/>
      </c>
      <c r="R29" s="6"/>
      <c r="S29" s="6"/>
      <c r="T29" s="6"/>
      <c r="U29" s="6"/>
    </row>
    <row r="30" spans="1:21" s="22" customFormat="1" ht="15" customHeight="1">
      <c r="A30" s="3">
        <v>60010024</v>
      </c>
      <c r="B30" s="20" t="s">
        <v>592</v>
      </c>
      <c r="C30" s="4" t="s">
        <v>451</v>
      </c>
      <c r="D30" s="19">
        <v>32</v>
      </c>
      <c r="E30" s="3">
        <v>1</v>
      </c>
      <c r="F30" s="21" t="s">
        <v>593</v>
      </c>
      <c r="G30" s="3" t="str">
        <f t="shared" si="0"/>
        <v>1_3000,3007_1,3011_1</v>
      </c>
      <c r="H30" s="22">
        <v>10010133</v>
      </c>
      <c r="I30" s="29"/>
      <c r="J30" s="29">
        <v>3000</v>
      </c>
      <c r="K30" s="29"/>
      <c r="L30" s="29">
        <v>3007</v>
      </c>
      <c r="M30" s="29" t="str">
        <f t="shared" si="3"/>
        <v>1</v>
      </c>
      <c r="N30" s="29">
        <v>3011</v>
      </c>
      <c r="O30" s="28" t="str">
        <f t="shared" si="1"/>
        <v>1</v>
      </c>
      <c r="P30" s="29"/>
      <c r="Q30" s="28" t="str">
        <f t="shared" si="2"/>
        <v/>
      </c>
      <c r="R30" s="6"/>
      <c r="S30" s="6"/>
      <c r="T30" s="6"/>
      <c r="U30" s="6"/>
    </row>
    <row r="31" spans="1:21" s="22" customFormat="1">
      <c r="A31" s="3">
        <v>60010025</v>
      </c>
      <c r="B31" s="20" t="s">
        <v>594</v>
      </c>
      <c r="C31" s="4" t="s">
        <v>452</v>
      </c>
      <c r="D31" s="19">
        <v>33</v>
      </c>
      <c r="E31" s="3">
        <v>1</v>
      </c>
      <c r="F31" s="21" t="s">
        <v>595</v>
      </c>
      <c r="G31" s="3" t="str">
        <f t="shared" si="0"/>
        <v>1_3000,3008_1,3010_1</v>
      </c>
      <c r="H31" s="22">
        <v>10010123</v>
      </c>
      <c r="I31" s="29"/>
      <c r="J31" s="29">
        <v>3000</v>
      </c>
      <c r="K31" s="29"/>
      <c r="L31" s="29">
        <v>3008</v>
      </c>
      <c r="M31" s="29" t="str">
        <f t="shared" si="3"/>
        <v>1</v>
      </c>
      <c r="N31" s="29">
        <v>3010</v>
      </c>
      <c r="O31" s="28" t="str">
        <f t="shared" si="1"/>
        <v>1</v>
      </c>
      <c r="P31" s="29"/>
      <c r="Q31" s="28" t="str">
        <f t="shared" si="2"/>
        <v/>
      </c>
      <c r="R31" s="6"/>
      <c r="S31" s="6"/>
      <c r="T31" s="6"/>
      <c r="U31" s="6"/>
    </row>
    <row r="32" spans="1:21" s="22" customFormat="1">
      <c r="A32" s="3">
        <v>60010026</v>
      </c>
      <c r="B32" s="20" t="s">
        <v>596</v>
      </c>
      <c r="C32" s="20" t="s">
        <v>678</v>
      </c>
      <c r="D32" s="19">
        <v>34</v>
      </c>
      <c r="E32" s="3">
        <v>1</v>
      </c>
      <c r="F32" s="21" t="s">
        <v>597</v>
      </c>
      <c r="G32" s="3" t="str">
        <f t="shared" si="0"/>
        <v>1_3000,3006_1,3005_1</v>
      </c>
      <c r="H32" s="22">
        <v>10010141</v>
      </c>
      <c r="I32" s="29"/>
      <c r="J32" s="29">
        <v>3000</v>
      </c>
      <c r="K32" s="29"/>
      <c r="L32" s="29">
        <v>3006</v>
      </c>
      <c r="M32" s="29" t="str">
        <f t="shared" si="3"/>
        <v>1</v>
      </c>
      <c r="N32" s="29">
        <v>3005</v>
      </c>
      <c r="O32" s="28" t="str">
        <f t="shared" si="1"/>
        <v>1</v>
      </c>
      <c r="P32" s="29"/>
      <c r="Q32" s="28" t="str">
        <f t="shared" si="2"/>
        <v/>
      </c>
      <c r="R32" s="6"/>
      <c r="S32" s="6"/>
      <c r="T32" s="6"/>
      <c r="U32" s="6"/>
    </row>
    <row r="33" spans="1:21" s="22" customFormat="1">
      <c r="A33" s="3">
        <v>60010027</v>
      </c>
      <c r="B33" s="20" t="s">
        <v>598</v>
      </c>
      <c r="C33" s="4" t="s">
        <v>453</v>
      </c>
      <c r="D33" s="19">
        <v>36</v>
      </c>
      <c r="E33" s="3">
        <v>1</v>
      </c>
      <c r="F33" s="21" t="s">
        <v>71</v>
      </c>
      <c r="G33" s="3" t="str">
        <f t="shared" si="0"/>
        <v>1_3000,3007_1,3004_1</v>
      </c>
      <c r="H33" s="22">
        <v>10010029</v>
      </c>
      <c r="I33" s="29"/>
      <c r="J33" s="29">
        <v>3000</v>
      </c>
      <c r="K33" s="29"/>
      <c r="L33" s="29">
        <v>3007</v>
      </c>
      <c r="M33" s="29" t="str">
        <f t="shared" si="3"/>
        <v>1</v>
      </c>
      <c r="N33" s="29">
        <v>3004</v>
      </c>
      <c r="O33" s="28" t="str">
        <f t="shared" si="1"/>
        <v>1</v>
      </c>
      <c r="P33" s="29"/>
      <c r="Q33" s="28" t="str">
        <f t="shared" si="2"/>
        <v/>
      </c>
      <c r="R33" s="6"/>
      <c r="S33" s="6"/>
      <c r="T33" s="6"/>
      <c r="U33" s="6"/>
    </row>
    <row r="34" spans="1:21" s="22" customFormat="1">
      <c r="A34" s="3">
        <v>60010028</v>
      </c>
      <c r="B34" s="20" t="s">
        <v>599</v>
      </c>
      <c r="C34" s="4" t="s">
        <v>455</v>
      </c>
      <c r="D34" s="19">
        <v>37</v>
      </c>
      <c r="E34" s="3">
        <v>1</v>
      </c>
      <c r="F34" s="21" t="s">
        <v>600</v>
      </c>
      <c r="G34" s="3" t="str">
        <f t="shared" si="0"/>
        <v>1_3000,3008_1,3003_1</v>
      </c>
      <c r="H34" s="22">
        <v>10010121</v>
      </c>
      <c r="I34" s="29"/>
      <c r="J34" s="29">
        <v>3000</v>
      </c>
      <c r="K34" s="29"/>
      <c r="L34" s="29">
        <v>3008</v>
      </c>
      <c r="M34" s="29" t="str">
        <f t="shared" si="3"/>
        <v>1</v>
      </c>
      <c r="N34" s="29">
        <v>3003</v>
      </c>
      <c r="O34" s="28" t="str">
        <f t="shared" si="1"/>
        <v>1</v>
      </c>
      <c r="P34" s="29"/>
      <c r="Q34" s="28" t="str">
        <f t="shared" si="2"/>
        <v/>
      </c>
      <c r="R34" s="6"/>
      <c r="S34" s="6"/>
      <c r="T34" s="6"/>
      <c r="U34" s="6"/>
    </row>
    <row r="35" spans="1:21" s="22" customFormat="1">
      <c r="A35" s="3">
        <v>60010029</v>
      </c>
      <c r="B35" s="20" t="s">
        <v>601</v>
      </c>
      <c r="C35" s="4" t="s">
        <v>457</v>
      </c>
      <c r="D35" s="19">
        <v>40</v>
      </c>
      <c r="E35" s="3">
        <v>1</v>
      </c>
      <c r="F35" s="21" t="s">
        <v>602</v>
      </c>
      <c r="G35" s="3" t="str">
        <f t="shared" si="0"/>
        <v>1_3000,3006_1,3013_1</v>
      </c>
      <c r="H35" s="22">
        <v>10010015</v>
      </c>
      <c r="I35" s="29"/>
      <c r="J35" s="29">
        <v>3000</v>
      </c>
      <c r="K35" s="29"/>
      <c r="L35" s="29">
        <v>3006</v>
      </c>
      <c r="M35" s="29" t="str">
        <f t="shared" si="3"/>
        <v>1</v>
      </c>
      <c r="N35" s="29">
        <v>3013</v>
      </c>
      <c r="O35" s="28" t="str">
        <f t="shared" si="1"/>
        <v>1</v>
      </c>
      <c r="P35" s="29"/>
      <c r="Q35" s="28" t="str">
        <f t="shared" si="2"/>
        <v/>
      </c>
      <c r="R35" s="6"/>
      <c r="S35" s="6"/>
      <c r="T35" s="6"/>
      <c r="U35" s="6"/>
    </row>
    <row r="36" spans="1:21" s="22" customFormat="1">
      <c r="A36" s="3">
        <v>60010030</v>
      </c>
      <c r="B36" s="20" t="s">
        <v>603</v>
      </c>
      <c r="C36" s="20" t="s">
        <v>679</v>
      </c>
      <c r="D36" s="19">
        <v>42</v>
      </c>
      <c r="E36" s="3">
        <v>1</v>
      </c>
      <c r="F36" s="21" t="s">
        <v>604</v>
      </c>
      <c r="G36" s="3" t="str">
        <f t="shared" si="0"/>
        <v>1_3000,3007_1,3010_1</v>
      </c>
      <c r="H36" s="22">
        <v>10010150</v>
      </c>
      <c r="I36" s="29"/>
      <c r="J36" s="29">
        <v>3000</v>
      </c>
      <c r="K36" s="29"/>
      <c r="L36" s="29">
        <v>3007</v>
      </c>
      <c r="M36" s="29" t="str">
        <f t="shared" si="3"/>
        <v>1</v>
      </c>
      <c r="N36" s="29">
        <v>3010</v>
      </c>
      <c r="O36" s="28" t="str">
        <f t="shared" si="1"/>
        <v>1</v>
      </c>
      <c r="P36" s="29"/>
      <c r="Q36" s="28" t="str">
        <f t="shared" si="2"/>
        <v/>
      </c>
      <c r="R36" s="6"/>
      <c r="S36" s="6"/>
      <c r="T36" s="6"/>
      <c r="U36" s="6"/>
    </row>
    <row r="37" spans="1:21" s="22" customFormat="1">
      <c r="A37" s="3">
        <v>60010031</v>
      </c>
      <c r="B37" s="20" t="s">
        <v>605</v>
      </c>
      <c r="C37" s="4" t="s">
        <v>459</v>
      </c>
      <c r="D37" s="19">
        <v>46</v>
      </c>
      <c r="E37" s="3">
        <v>1</v>
      </c>
      <c r="F37" s="21" t="s">
        <v>606</v>
      </c>
      <c r="G37" s="3" t="str">
        <f t="shared" si="0"/>
        <v>1_3000,3008_1,3011_1</v>
      </c>
      <c r="H37" s="22">
        <v>10010126</v>
      </c>
      <c r="I37" s="29"/>
      <c r="J37" s="29">
        <v>3000</v>
      </c>
      <c r="K37" s="29"/>
      <c r="L37" s="29">
        <v>3008</v>
      </c>
      <c r="M37" s="29" t="str">
        <f t="shared" si="3"/>
        <v>1</v>
      </c>
      <c r="N37" s="29">
        <v>3011</v>
      </c>
      <c r="O37" s="28" t="str">
        <f t="shared" si="1"/>
        <v>1</v>
      </c>
      <c r="P37" s="29"/>
      <c r="Q37" s="28" t="str">
        <f t="shared" si="2"/>
        <v/>
      </c>
      <c r="R37" s="6"/>
      <c r="S37" s="6"/>
      <c r="T37" s="6"/>
      <c r="U37" s="6"/>
    </row>
    <row r="38" spans="1:21" s="22" customFormat="1">
      <c r="A38" s="3">
        <v>60010032</v>
      </c>
      <c r="B38" s="20" t="s">
        <v>607</v>
      </c>
      <c r="C38" s="4" t="s">
        <v>460</v>
      </c>
      <c r="D38" s="19">
        <v>48</v>
      </c>
      <c r="E38" s="3">
        <v>1</v>
      </c>
      <c r="F38" s="21" t="s">
        <v>70</v>
      </c>
      <c r="G38" s="3" t="str">
        <f t="shared" si="0"/>
        <v>1_3000,3006_1,3012_1</v>
      </c>
      <c r="H38" s="22">
        <v>10010028</v>
      </c>
      <c r="I38" s="29"/>
      <c r="J38" s="29">
        <v>3000</v>
      </c>
      <c r="K38" s="29"/>
      <c r="L38" s="29">
        <v>3006</v>
      </c>
      <c r="M38" s="29" t="str">
        <f t="shared" si="3"/>
        <v>1</v>
      </c>
      <c r="N38" s="29">
        <v>3012</v>
      </c>
      <c r="O38" s="28" t="str">
        <f t="shared" si="1"/>
        <v>1</v>
      </c>
      <c r="P38" s="29"/>
      <c r="Q38" s="28" t="str">
        <f t="shared" si="2"/>
        <v/>
      </c>
      <c r="R38" s="6"/>
      <c r="S38" s="6"/>
      <c r="T38" s="6"/>
      <c r="U38" s="6"/>
    </row>
    <row r="39" spans="1:21" s="22" customFormat="1">
      <c r="A39" s="3">
        <v>60010033</v>
      </c>
      <c r="B39" s="20" t="s">
        <v>608</v>
      </c>
      <c r="C39" s="20" t="s">
        <v>680</v>
      </c>
      <c r="D39" s="19">
        <v>52</v>
      </c>
      <c r="E39" s="3">
        <v>1</v>
      </c>
      <c r="F39" s="21" t="s">
        <v>609</v>
      </c>
      <c r="G39" s="3" t="str">
        <f t="shared" si="0"/>
        <v>1_3000,3007_1,3013_1</v>
      </c>
      <c r="H39" s="22">
        <v>10010160</v>
      </c>
      <c r="I39" s="29"/>
      <c r="J39" s="29">
        <v>3000</v>
      </c>
      <c r="K39" s="29"/>
      <c r="L39" s="29">
        <v>3007</v>
      </c>
      <c r="M39" s="29" t="str">
        <f t="shared" si="3"/>
        <v>1</v>
      </c>
      <c r="N39" s="29">
        <v>3013</v>
      </c>
      <c r="O39" s="28" t="str">
        <f t="shared" ref="O39:O70" si="4">IF(N39="","","1")</f>
        <v>1</v>
      </c>
      <c r="P39" s="29"/>
      <c r="Q39" s="28" t="str">
        <f t="shared" si="2"/>
        <v/>
      </c>
      <c r="R39" s="6"/>
      <c r="S39" s="6"/>
      <c r="T39" s="6"/>
      <c r="U39" s="6"/>
    </row>
    <row r="40" spans="1:21" s="22" customFormat="1">
      <c r="A40" s="3">
        <v>60010034</v>
      </c>
      <c r="B40" s="20" t="s">
        <v>610</v>
      </c>
      <c r="C40" s="4" t="s">
        <v>462</v>
      </c>
      <c r="D40" s="19">
        <v>54</v>
      </c>
      <c r="E40" s="3">
        <v>1</v>
      </c>
      <c r="F40" s="21" t="s">
        <v>69</v>
      </c>
      <c r="G40" s="3" t="str">
        <f t="shared" si="0"/>
        <v>1_3000,3008_1,3012_1</v>
      </c>
      <c r="H40" s="22">
        <v>10010027</v>
      </c>
      <c r="I40" s="29"/>
      <c r="J40" s="29">
        <v>3000</v>
      </c>
      <c r="K40" s="29"/>
      <c r="L40" s="29">
        <v>3008</v>
      </c>
      <c r="M40" s="29" t="str">
        <f t="shared" si="3"/>
        <v>1</v>
      </c>
      <c r="N40" s="29">
        <v>3012</v>
      </c>
      <c r="O40" s="28" t="str">
        <f t="shared" si="4"/>
        <v>1</v>
      </c>
      <c r="P40" s="29"/>
      <c r="Q40" s="28" t="str">
        <f t="shared" si="2"/>
        <v/>
      </c>
      <c r="R40" s="6"/>
      <c r="S40" s="6"/>
      <c r="T40" s="6"/>
      <c r="U40" s="6"/>
    </row>
    <row r="41" spans="1:21" s="22" customFormat="1">
      <c r="A41" s="3">
        <v>60010035</v>
      </c>
      <c r="B41" s="20" t="s">
        <v>611</v>
      </c>
      <c r="C41" s="4" t="s">
        <v>464</v>
      </c>
      <c r="D41" s="19">
        <v>58</v>
      </c>
      <c r="E41" s="3">
        <v>1</v>
      </c>
      <c r="F41" s="21" t="s">
        <v>612</v>
      </c>
      <c r="G41" s="3" t="str">
        <f t="shared" si="0"/>
        <v>1_3000,3006_1,3010_1</v>
      </c>
      <c r="H41" s="22">
        <v>10010125</v>
      </c>
      <c r="I41" s="29"/>
      <c r="J41" s="29">
        <v>3000</v>
      </c>
      <c r="K41" s="29"/>
      <c r="L41" s="29">
        <v>3006</v>
      </c>
      <c r="M41" s="29" t="str">
        <f t="shared" ref="M41:M72" si="5">IF(L41&gt;3000,"1",IF(L41=6,"20","5"))</f>
        <v>1</v>
      </c>
      <c r="N41" s="29">
        <v>3010</v>
      </c>
      <c r="O41" s="28" t="str">
        <f t="shared" si="4"/>
        <v>1</v>
      </c>
      <c r="P41" s="29"/>
      <c r="Q41" s="28" t="str">
        <f t="shared" si="2"/>
        <v/>
      </c>
      <c r="R41" s="6"/>
      <c r="S41" s="6"/>
      <c r="T41" s="6"/>
      <c r="U41" s="6"/>
    </row>
    <row r="42" spans="1:21">
      <c r="A42" s="3">
        <v>60011001</v>
      </c>
      <c r="B42" s="4" t="s">
        <v>471</v>
      </c>
      <c r="C42" s="4" t="s">
        <v>387</v>
      </c>
      <c r="D42" s="3">
        <v>2</v>
      </c>
      <c r="E42" s="3">
        <v>1</v>
      </c>
      <c r="F42" s="3" t="s">
        <v>140</v>
      </c>
      <c r="G42" s="3" t="str">
        <f t="shared" si="0"/>
        <v>20_15,2_5,3006_1</v>
      </c>
      <c r="H42" s="7">
        <v>10010163</v>
      </c>
      <c r="I42" s="29">
        <v>15</v>
      </c>
      <c r="K42" s="29">
        <v>5</v>
      </c>
      <c r="L42" s="29">
        <v>3006</v>
      </c>
      <c r="M42" s="29" t="str">
        <f t="shared" si="5"/>
        <v>1</v>
      </c>
      <c r="O42" s="28" t="str">
        <f t="shared" si="4"/>
        <v/>
      </c>
      <c r="Q42" s="28" t="str">
        <f t="shared" si="2"/>
        <v/>
      </c>
      <c r="R42" s="30"/>
      <c r="S42" s="32"/>
      <c r="T42" s="32"/>
      <c r="U42" s="32"/>
    </row>
    <row r="43" spans="1:21">
      <c r="A43" s="3">
        <v>60011002</v>
      </c>
      <c r="B43" s="10" t="s">
        <v>542</v>
      </c>
      <c r="C43" s="4" t="s">
        <v>543</v>
      </c>
      <c r="D43" s="3">
        <v>4</v>
      </c>
      <c r="E43" s="3">
        <v>1</v>
      </c>
      <c r="F43" s="3" t="s">
        <v>101</v>
      </c>
      <c r="G43" s="3" t="str">
        <f t="shared" si="0"/>
        <v>1_1000,2_5,3004_1</v>
      </c>
      <c r="H43" s="3">
        <v>10010008</v>
      </c>
      <c r="I43" s="28"/>
      <c r="J43" s="28">
        <v>1000</v>
      </c>
      <c r="K43" s="28">
        <v>5</v>
      </c>
      <c r="L43" s="28">
        <v>3004</v>
      </c>
      <c r="M43" s="29" t="str">
        <f t="shared" si="5"/>
        <v>1</v>
      </c>
      <c r="N43" s="28"/>
      <c r="O43" s="28" t="str">
        <f t="shared" si="4"/>
        <v/>
      </c>
      <c r="P43" s="28"/>
      <c r="Q43" s="28" t="str">
        <f t="shared" si="2"/>
        <v/>
      </c>
      <c r="R43" s="30"/>
      <c r="S43" s="22"/>
      <c r="T43" s="22"/>
      <c r="U43" s="22"/>
    </row>
    <row r="44" spans="1:21">
      <c r="A44" s="3">
        <v>60011003</v>
      </c>
      <c r="B44" s="4" t="s">
        <v>481</v>
      </c>
      <c r="C44" s="4" t="s">
        <v>398</v>
      </c>
      <c r="D44" s="3">
        <v>5</v>
      </c>
      <c r="E44" s="3">
        <v>1</v>
      </c>
      <c r="F44" s="3" t="s">
        <v>72</v>
      </c>
      <c r="G44" s="3" t="str">
        <f t="shared" si="0"/>
        <v>2_5,3006_1,3005_1</v>
      </c>
      <c r="H44" s="7">
        <v>10010032</v>
      </c>
      <c r="I44" s="28"/>
      <c r="J44" s="28"/>
      <c r="K44" s="28">
        <v>5</v>
      </c>
      <c r="L44" s="28">
        <v>3006</v>
      </c>
      <c r="M44" s="29" t="str">
        <f t="shared" si="5"/>
        <v>1</v>
      </c>
      <c r="N44" s="28">
        <v>3005</v>
      </c>
      <c r="O44" s="28" t="str">
        <f t="shared" si="4"/>
        <v>1</v>
      </c>
      <c r="P44" s="28"/>
      <c r="Q44" s="28" t="str">
        <f t="shared" si="2"/>
        <v/>
      </c>
      <c r="R44" s="30"/>
      <c r="S44" s="22"/>
      <c r="T44" s="22"/>
      <c r="U44" s="22"/>
    </row>
    <row r="45" spans="1:21" ht="13.5">
      <c r="A45" s="3">
        <v>60011004</v>
      </c>
      <c r="B45" s="4" t="s">
        <v>555</v>
      </c>
      <c r="C45" s="10" t="s">
        <v>409</v>
      </c>
      <c r="D45" s="3">
        <v>8</v>
      </c>
      <c r="E45" s="3">
        <v>1</v>
      </c>
      <c r="F45" s="7" t="s">
        <v>144</v>
      </c>
      <c r="G45" s="3" t="str">
        <f t="shared" si="0"/>
        <v>2_10,3007_1,2010_5</v>
      </c>
      <c r="H45" s="7">
        <v>10010164</v>
      </c>
      <c r="I45" s="28"/>
      <c r="J45" s="28"/>
      <c r="K45" s="28">
        <v>10</v>
      </c>
      <c r="L45" s="28">
        <v>3007</v>
      </c>
      <c r="M45" s="29" t="str">
        <f t="shared" si="5"/>
        <v>1</v>
      </c>
      <c r="N45" s="28">
        <v>2010</v>
      </c>
      <c r="O45" s="28">
        <v>5</v>
      </c>
      <c r="P45" s="28"/>
      <c r="Q45" s="28" t="str">
        <f t="shared" si="2"/>
        <v/>
      </c>
      <c r="R45" s="31"/>
      <c r="S45" s="33"/>
      <c r="T45" s="33"/>
      <c r="U45" s="33"/>
    </row>
    <row r="46" spans="1:21">
      <c r="A46" s="3">
        <v>60011005</v>
      </c>
      <c r="B46" s="4" t="s">
        <v>523</v>
      </c>
      <c r="C46" s="10" t="s">
        <v>454</v>
      </c>
      <c r="D46" s="3">
        <v>18</v>
      </c>
      <c r="E46" s="3">
        <v>1</v>
      </c>
      <c r="F46" s="7" t="s">
        <v>146</v>
      </c>
      <c r="G46" s="3" t="str">
        <f t="shared" si="0"/>
        <v>1_1000,2_10,3008_1</v>
      </c>
      <c r="H46" s="7">
        <v>10010165</v>
      </c>
      <c r="J46" s="29">
        <v>1000</v>
      </c>
      <c r="K46" s="29">
        <v>10</v>
      </c>
      <c r="L46" s="29">
        <v>3008</v>
      </c>
      <c r="M46" s="29" t="str">
        <f t="shared" si="5"/>
        <v>1</v>
      </c>
      <c r="O46" s="28" t="str">
        <f t="shared" si="4"/>
        <v/>
      </c>
      <c r="Q46" s="28" t="str">
        <f t="shared" si="2"/>
        <v/>
      </c>
    </row>
    <row r="47" spans="1:21">
      <c r="A47" s="3">
        <v>60011006</v>
      </c>
      <c r="B47" s="4" t="s">
        <v>516</v>
      </c>
      <c r="C47" s="4" t="s">
        <v>439</v>
      </c>
      <c r="D47" s="3">
        <v>22</v>
      </c>
      <c r="E47" s="3">
        <v>1</v>
      </c>
      <c r="F47" s="3" t="s">
        <v>149</v>
      </c>
      <c r="G47" s="3" t="str">
        <f t="shared" si="0"/>
        <v>1_2000,2_10,3013_1</v>
      </c>
      <c r="H47" s="7">
        <v>10010055</v>
      </c>
      <c r="J47" s="29">
        <v>2000</v>
      </c>
      <c r="K47" s="29">
        <v>10</v>
      </c>
      <c r="L47" s="29">
        <v>3013</v>
      </c>
      <c r="M47" s="29" t="str">
        <f t="shared" si="5"/>
        <v>1</v>
      </c>
      <c r="O47" s="28" t="str">
        <f t="shared" si="4"/>
        <v/>
      </c>
      <c r="Q47" s="28" t="str">
        <f t="shared" si="2"/>
        <v/>
      </c>
    </row>
    <row r="48" spans="1:21">
      <c r="A48" s="3">
        <v>60011007</v>
      </c>
      <c r="B48" s="4" t="s">
        <v>518</v>
      </c>
      <c r="C48" s="4" t="s">
        <v>442</v>
      </c>
      <c r="D48" s="3">
        <v>26</v>
      </c>
      <c r="E48" s="3">
        <v>1</v>
      </c>
      <c r="F48" s="3" t="s">
        <v>152</v>
      </c>
      <c r="G48" s="3" t="str">
        <f t="shared" si="0"/>
        <v>1_3000,2_20,3010_1</v>
      </c>
      <c r="H48" s="3">
        <v>10010057</v>
      </c>
      <c r="J48" s="29">
        <v>3000</v>
      </c>
      <c r="K48" s="29">
        <v>20</v>
      </c>
      <c r="L48" s="29">
        <v>3010</v>
      </c>
      <c r="M48" s="29" t="str">
        <f t="shared" si="5"/>
        <v>1</v>
      </c>
      <c r="O48" s="28" t="str">
        <f t="shared" si="4"/>
        <v/>
      </c>
      <c r="Q48" s="28" t="str">
        <f t="shared" si="2"/>
        <v/>
      </c>
    </row>
    <row r="49" spans="1:21">
      <c r="A49" s="3">
        <v>60011008</v>
      </c>
      <c r="B49" s="4" t="s">
        <v>521</v>
      </c>
      <c r="C49" s="10" t="s">
        <v>448</v>
      </c>
      <c r="D49" s="3">
        <v>30</v>
      </c>
      <c r="E49" s="3">
        <v>1</v>
      </c>
      <c r="F49" s="7" t="s">
        <v>150</v>
      </c>
      <c r="G49" s="3" t="str">
        <f t="shared" si="0"/>
        <v>1_5000,2_20,3011_1</v>
      </c>
      <c r="H49" s="7">
        <v>10010162</v>
      </c>
      <c r="J49" s="29">
        <v>5000</v>
      </c>
      <c r="K49" s="29">
        <v>20</v>
      </c>
      <c r="L49" s="29">
        <v>3011</v>
      </c>
      <c r="M49" s="29" t="str">
        <f t="shared" si="5"/>
        <v>1</v>
      </c>
      <c r="O49" s="28" t="str">
        <f t="shared" si="4"/>
        <v/>
      </c>
      <c r="Q49" s="28" t="str">
        <f t="shared" si="2"/>
        <v/>
      </c>
    </row>
    <row r="50" spans="1:21">
      <c r="A50" s="3">
        <v>60011009</v>
      </c>
      <c r="B50" s="4" t="s">
        <v>517</v>
      </c>
      <c r="C50" s="10" t="s">
        <v>440</v>
      </c>
      <c r="D50" s="3">
        <v>34</v>
      </c>
      <c r="E50" s="3">
        <v>1</v>
      </c>
      <c r="F50" s="7" t="s">
        <v>148</v>
      </c>
      <c r="G50" s="3" t="str">
        <f t="shared" si="0"/>
        <v>1_5000,2_20,3012_1</v>
      </c>
      <c r="H50" s="7">
        <v>10010166</v>
      </c>
      <c r="J50" s="29">
        <v>5000</v>
      </c>
      <c r="K50" s="29">
        <v>20</v>
      </c>
      <c r="L50" s="29">
        <v>3012</v>
      </c>
      <c r="M50" s="29" t="str">
        <f t="shared" si="5"/>
        <v>1</v>
      </c>
      <c r="O50" s="28" t="str">
        <f t="shared" si="4"/>
        <v/>
      </c>
      <c r="Q50" s="28" t="str">
        <f t="shared" si="2"/>
        <v/>
      </c>
    </row>
    <row r="51" spans="1:21">
      <c r="A51" s="3">
        <v>60011010</v>
      </c>
      <c r="B51" s="4" t="s">
        <v>519</v>
      </c>
      <c r="C51" s="4" t="s">
        <v>444</v>
      </c>
      <c r="D51" s="3">
        <v>39</v>
      </c>
      <c r="E51" s="3">
        <v>1</v>
      </c>
      <c r="F51" s="3" t="s">
        <v>137</v>
      </c>
      <c r="G51" s="3" t="str">
        <f t="shared" si="0"/>
        <v>1_10000,2_30,3013_1</v>
      </c>
      <c r="H51" s="7">
        <v>10010004</v>
      </c>
      <c r="J51" s="29">
        <v>10000</v>
      </c>
      <c r="K51" s="29">
        <v>30</v>
      </c>
      <c r="L51" s="29">
        <v>3013</v>
      </c>
      <c r="M51" s="29" t="str">
        <f t="shared" si="5"/>
        <v>1</v>
      </c>
      <c r="O51" s="28" t="str">
        <f t="shared" si="4"/>
        <v/>
      </c>
      <c r="Q51" s="28" t="str">
        <f t="shared" si="2"/>
        <v/>
      </c>
    </row>
    <row r="52" spans="1:21">
      <c r="A52" s="3">
        <v>60011011</v>
      </c>
      <c r="B52" s="4" t="s">
        <v>526</v>
      </c>
      <c r="C52" s="10" t="s">
        <v>458</v>
      </c>
      <c r="D52" s="3">
        <v>43</v>
      </c>
      <c r="E52" s="3">
        <v>1</v>
      </c>
      <c r="F52" s="7" t="s">
        <v>153</v>
      </c>
      <c r="G52" s="3" t="str">
        <f t="shared" si="0"/>
        <v>1_10000,2_30,3010_1</v>
      </c>
      <c r="H52" s="7">
        <v>10010167</v>
      </c>
      <c r="J52" s="29">
        <v>10000</v>
      </c>
      <c r="K52" s="29">
        <v>30</v>
      </c>
      <c r="L52" s="29">
        <v>3010</v>
      </c>
      <c r="M52" s="29" t="str">
        <f t="shared" si="5"/>
        <v>1</v>
      </c>
      <c r="O52" s="28" t="str">
        <f t="shared" si="4"/>
        <v/>
      </c>
      <c r="Q52" s="28" t="str">
        <f t="shared" si="2"/>
        <v/>
      </c>
    </row>
    <row r="53" spans="1:21">
      <c r="A53" s="3">
        <v>60011012</v>
      </c>
      <c r="B53" s="4" t="s">
        <v>528</v>
      </c>
      <c r="C53" s="10" t="s">
        <v>463</v>
      </c>
      <c r="D53" s="3">
        <v>54</v>
      </c>
      <c r="E53" s="3">
        <v>1</v>
      </c>
      <c r="F53" s="7" t="s">
        <v>151</v>
      </c>
      <c r="G53" s="3" t="str">
        <f t="shared" si="0"/>
        <v>1_10000,2_40,3013_1</v>
      </c>
      <c r="H53" s="7">
        <v>10010161</v>
      </c>
      <c r="J53" s="29">
        <v>10000</v>
      </c>
      <c r="K53" s="29">
        <v>40</v>
      </c>
      <c r="L53" s="29">
        <v>3013</v>
      </c>
      <c r="M53" s="29" t="str">
        <f t="shared" si="5"/>
        <v>1</v>
      </c>
      <c r="O53" s="28" t="str">
        <f t="shared" si="4"/>
        <v/>
      </c>
      <c r="Q53" s="28" t="str">
        <f t="shared" si="2"/>
        <v/>
      </c>
    </row>
    <row r="54" spans="1:21" ht="13.5">
      <c r="A54" s="3">
        <v>60011013</v>
      </c>
      <c r="B54" s="4" t="s">
        <v>478</v>
      </c>
      <c r="C54" s="4" t="s">
        <v>395</v>
      </c>
      <c r="D54" s="3">
        <v>6</v>
      </c>
      <c r="E54" s="7">
        <v>1</v>
      </c>
      <c r="F54" s="7" t="s">
        <v>73</v>
      </c>
      <c r="G54" s="3" t="str">
        <f t="shared" si="0"/>
        <v>20_20,2_10,3008_1</v>
      </c>
      <c r="H54" s="7">
        <v>10010033</v>
      </c>
      <c r="I54" s="28">
        <v>20</v>
      </c>
      <c r="J54" s="28"/>
      <c r="K54" s="28">
        <v>10</v>
      </c>
      <c r="L54" s="28">
        <v>3008</v>
      </c>
      <c r="M54" s="29" t="str">
        <f t="shared" si="5"/>
        <v>1</v>
      </c>
      <c r="N54" s="28"/>
      <c r="O54" s="28" t="str">
        <f t="shared" si="4"/>
        <v/>
      </c>
      <c r="P54" s="28"/>
      <c r="Q54" s="28" t="str">
        <f t="shared" si="2"/>
        <v/>
      </c>
      <c r="R54" s="31"/>
      <c r="S54" s="22"/>
      <c r="T54" s="22"/>
      <c r="U54" s="22"/>
    </row>
    <row r="55" spans="1:21" ht="13.5">
      <c r="A55" s="3">
        <v>60011014</v>
      </c>
      <c r="B55" s="4" t="s">
        <v>613</v>
      </c>
      <c r="C55" s="4" t="s">
        <v>435</v>
      </c>
      <c r="D55" s="3">
        <v>9</v>
      </c>
      <c r="E55" s="7">
        <v>1</v>
      </c>
      <c r="F55" s="7" t="s">
        <v>147</v>
      </c>
      <c r="G55" s="3" t="str">
        <f t="shared" si="0"/>
        <v>1_1000,2_10,3002_1</v>
      </c>
      <c r="H55" s="7">
        <v>10010031</v>
      </c>
      <c r="J55" s="29">
        <v>1000</v>
      </c>
      <c r="K55" s="29">
        <v>10</v>
      </c>
      <c r="L55" s="29">
        <v>3002</v>
      </c>
      <c r="M55" s="29" t="str">
        <f t="shared" si="5"/>
        <v>1</v>
      </c>
      <c r="O55" s="28" t="str">
        <f t="shared" si="4"/>
        <v/>
      </c>
      <c r="Q55" s="28" t="str">
        <f t="shared" si="2"/>
        <v/>
      </c>
      <c r="R55" s="31"/>
      <c r="S55" s="12"/>
      <c r="T55" s="12"/>
      <c r="U55" s="12"/>
    </row>
    <row r="56" spans="1:21">
      <c r="A56" s="3">
        <v>60011015</v>
      </c>
      <c r="B56" s="4" t="s">
        <v>625</v>
      </c>
      <c r="C56" s="15" t="s">
        <v>423</v>
      </c>
      <c r="D56" s="3">
        <v>12</v>
      </c>
      <c r="E56" s="3">
        <v>1</v>
      </c>
      <c r="F56" s="3" t="s">
        <v>74</v>
      </c>
      <c r="G56" s="3" t="str">
        <f t="shared" si="0"/>
        <v>1_1000,3006_1,3004_1</v>
      </c>
      <c r="H56" s="7">
        <v>10010034</v>
      </c>
      <c r="I56" s="28"/>
      <c r="J56" s="28">
        <v>1000</v>
      </c>
      <c r="K56" s="28"/>
      <c r="L56" s="28">
        <v>3006</v>
      </c>
      <c r="M56" s="29" t="str">
        <f t="shared" si="5"/>
        <v>1</v>
      </c>
      <c r="N56" s="28">
        <v>3004</v>
      </c>
      <c r="O56" s="28" t="str">
        <f t="shared" si="4"/>
        <v>1</v>
      </c>
      <c r="P56" s="28"/>
      <c r="Q56" s="28" t="str">
        <f t="shared" si="2"/>
        <v/>
      </c>
      <c r="R56" s="22"/>
      <c r="S56" s="22"/>
      <c r="T56" s="22"/>
      <c r="U56" s="22"/>
    </row>
    <row r="57" spans="1:21">
      <c r="A57" s="3">
        <v>60011016</v>
      </c>
      <c r="B57" s="4" t="s">
        <v>624</v>
      </c>
      <c r="C57" s="4" t="s">
        <v>430</v>
      </c>
      <c r="D57" s="3">
        <v>15</v>
      </c>
      <c r="E57" s="7">
        <v>1</v>
      </c>
      <c r="F57" s="7" t="s">
        <v>145</v>
      </c>
      <c r="G57" s="3" t="str">
        <f t="shared" si="0"/>
        <v>1_2000,3009_1,3006_1</v>
      </c>
      <c r="H57" s="7">
        <v>10010038</v>
      </c>
      <c r="J57" s="29">
        <v>2000</v>
      </c>
      <c r="L57" s="29">
        <v>3009</v>
      </c>
      <c r="M57" s="29" t="str">
        <f t="shared" si="5"/>
        <v>1</v>
      </c>
      <c r="N57" s="29">
        <v>3006</v>
      </c>
      <c r="O57" s="28" t="str">
        <f t="shared" si="4"/>
        <v>1</v>
      </c>
      <c r="Q57" s="28" t="str">
        <f t="shared" si="2"/>
        <v/>
      </c>
    </row>
    <row r="58" spans="1:21">
      <c r="A58" s="3">
        <v>60011017</v>
      </c>
      <c r="B58" s="4" t="s">
        <v>534</v>
      </c>
      <c r="C58" s="4" t="s">
        <v>470</v>
      </c>
      <c r="D58" s="3">
        <v>16</v>
      </c>
      <c r="E58" s="3">
        <v>1</v>
      </c>
      <c r="F58" s="3" t="s">
        <v>202</v>
      </c>
      <c r="G58" s="3" t="str">
        <f t="shared" si="0"/>
        <v>1_2000,2_10,6_20</v>
      </c>
      <c r="H58" s="7">
        <v>10010142</v>
      </c>
      <c r="J58" s="29">
        <v>2000</v>
      </c>
      <c r="K58" s="29">
        <v>10</v>
      </c>
      <c r="L58" s="29">
        <v>6</v>
      </c>
      <c r="M58" s="29" t="str">
        <f t="shared" si="5"/>
        <v>20</v>
      </c>
      <c r="O58" s="28" t="str">
        <f t="shared" si="4"/>
        <v/>
      </c>
      <c r="Q58" s="28" t="str">
        <f t="shared" si="2"/>
        <v/>
      </c>
    </row>
    <row r="59" spans="1:21">
      <c r="A59" s="3">
        <v>60011018</v>
      </c>
      <c r="B59" s="4" t="s">
        <v>623</v>
      </c>
      <c r="C59" s="4" t="s">
        <v>404</v>
      </c>
      <c r="D59" s="3">
        <v>25</v>
      </c>
      <c r="E59" s="3">
        <v>1</v>
      </c>
      <c r="F59" s="3" t="s">
        <v>138</v>
      </c>
      <c r="G59" s="3" t="str">
        <f t="shared" si="0"/>
        <v>1_2000,2_10,6_20</v>
      </c>
      <c r="H59" s="7">
        <v>10010037</v>
      </c>
      <c r="J59" s="29">
        <v>2000</v>
      </c>
      <c r="K59" s="29">
        <v>10</v>
      </c>
      <c r="L59" s="29">
        <v>6</v>
      </c>
      <c r="M59" s="29" t="str">
        <f t="shared" si="5"/>
        <v>20</v>
      </c>
      <c r="O59" s="28" t="str">
        <f t="shared" si="4"/>
        <v/>
      </c>
      <c r="Q59" s="28" t="str">
        <f t="shared" si="2"/>
        <v/>
      </c>
    </row>
    <row r="60" spans="1:21">
      <c r="A60" s="3">
        <v>60011019</v>
      </c>
      <c r="B60" s="4" t="s">
        <v>622</v>
      </c>
      <c r="C60" s="4" t="s">
        <v>1247</v>
      </c>
      <c r="D60" s="3">
        <v>32</v>
      </c>
      <c r="E60" s="3">
        <v>1</v>
      </c>
      <c r="F60" s="3" t="s">
        <v>626</v>
      </c>
      <c r="G60" s="3" t="str">
        <f t="shared" si="0"/>
        <v>1_2000,2_10,6_20</v>
      </c>
      <c r="H60" s="7">
        <v>10010054</v>
      </c>
      <c r="J60" s="29">
        <v>2000</v>
      </c>
      <c r="K60" s="29">
        <v>10</v>
      </c>
      <c r="L60" s="29">
        <v>6</v>
      </c>
      <c r="M60" s="29" t="str">
        <f t="shared" si="5"/>
        <v>20</v>
      </c>
      <c r="O60" s="28" t="str">
        <f t="shared" si="4"/>
        <v/>
      </c>
      <c r="Q60" s="28" t="str">
        <f t="shared" si="2"/>
        <v/>
      </c>
    </row>
    <row r="61" spans="1:21">
      <c r="A61" s="3">
        <v>60012001</v>
      </c>
      <c r="B61" s="4" t="s">
        <v>474</v>
      </c>
      <c r="C61" s="4" t="s">
        <v>389</v>
      </c>
      <c r="D61" s="3">
        <v>3</v>
      </c>
      <c r="E61" s="7">
        <v>1</v>
      </c>
      <c r="F61" s="7" t="s">
        <v>205</v>
      </c>
      <c r="G61" s="3" t="str">
        <f t="shared" si="0"/>
        <v>1_1000,2_5,2003_5</v>
      </c>
      <c r="H61" s="7">
        <v>10010023</v>
      </c>
      <c r="J61" s="29">
        <v>1000</v>
      </c>
      <c r="K61" s="29">
        <v>5</v>
      </c>
      <c r="L61" s="29">
        <v>2003</v>
      </c>
      <c r="M61" s="29" t="str">
        <f t="shared" si="5"/>
        <v>5</v>
      </c>
      <c r="O61" s="28" t="str">
        <f t="shared" si="4"/>
        <v/>
      </c>
      <c r="Q61" s="28" t="str">
        <f t="shared" si="2"/>
        <v/>
      </c>
      <c r="R61" s="30"/>
      <c r="S61" s="32"/>
      <c r="T61" s="32"/>
      <c r="U61" s="32"/>
    </row>
    <row r="62" spans="1:21" s="22" customFormat="1">
      <c r="A62" s="19">
        <v>60012002</v>
      </c>
      <c r="B62" s="20" t="s">
        <v>645</v>
      </c>
      <c r="C62" s="4" t="s">
        <v>650</v>
      </c>
      <c r="D62" s="19">
        <v>4</v>
      </c>
      <c r="E62" s="19">
        <v>1</v>
      </c>
      <c r="F62" s="21" t="s">
        <v>628</v>
      </c>
      <c r="G62" s="3" t="str">
        <f t="shared" si="0"/>
        <v>1_1000,3006_1,3002_1</v>
      </c>
      <c r="H62" s="22">
        <v>10010112</v>
      </c>
      <c r="I62" s="28"/>
      <c r="J62" s="28">
        <v>1000</v>
      </c>
      <c r="K62" s="28"/>
      <c r="L62" s="28">
        <v>3006</v>
      </c>
      <c r="M62" s="29" t="str">
        <f t="shared" si="5"/>
        <v>1</v>
      </c>
      <c r="N62" s="28">
        <v>3002</v>
      </c>
      <c r="O62" s="28" t="str">
        <f t="shared" si="4"/>
        <v>1</v>
      </c>
      <c r="P62" s="28"/>
      <c r="Q62" s="28" t="str">
        <f t="shared" si="2"/>
        <v/>
      </c>
      <c r="R62" s="30"/>
    </row>
    <row r="63" spans="1:21" s="22" customFormat="1" ht="13.5">
      <c r="A63" s="3">
        <v>60012003</v>
      </c>
      <c r="B63" s="20" t="s">
        <v>646</v>
      </c>
      <c r="C63" s="4" t="s">
        <v>649</v>
      </c>
      <c r="D63" s="19">
        <v>6</v>
      </c>
      <c r="E63" s="19">
        <v>1</v>
      </c>
      <c r="F63" s="21" t="s">
        <v>627</v>
      </c>
      <c r="G63" s="3" t="str">
        <f t="shared" si="0"/>
        <v>1_1000,3006_1,3001_1</v>
      </c>
      <c r="H63" s="22">
        <v>10010113</v>
      </c>
      <c r="I63" s="28"/>
      <c r="J63" s="28">
        <v>1000</v>
      </c>
      <c r="K63" s="28"/>
      <c r="L63" s="28">
        <v>3006</v>
      </c>
      <c r="M63" s="29" t="str">
        <f t="shared" si="5"/>
        <v>1</v>
      </c>
      <c r="N63" s="28">
        <v>3001</v>
      </c>
      <c r="O63" s="28" t="str">
        <f t="shared" si="4"/>
        <v>1</v>
      </c>
      <c r="P63" s="28"/>
      <c r="Q63" s="28" t="str">
        <f t="shared" si="2"/>
        <v/>
      </c>
      <c r="R63" s="31"/>
    </row>
    <row r="64" spans="1:21" s="22" customFormat="1">
      <c r="A64" s="19">
        <v>60012004</v>
      </c>
      <c r="B64" s="20" t="s">
        <v>647</v>
      </c>
      <c r="C64" s="4" t="s">
        <v>648</v>
      </c>
      <c r="D64" s="19">
        <v>12</v>
      </c>
      <c r="E64" s="19">
        <v>1</v>
      </c>
      <c r="F64" s="21" t="s">
        <v>629</v>
      </c>
      <c r="G64" s="3" t="str">
        <f t="shared" si="0"/>
        <v>1_1000,3007_1,3005_1</v>
      </c>
      <c r="H64" s="22">
        <v>10010128</v>
      </c>
      <c r="I64" s="28"/>
      <c r="J64" s="28">
        <v>1000</v>
      </c>
      <c r="K64" s="28"/>
      <c r="L64" s="28">
        <v>3007</v>
      </c>
      <c r="M64" s="29" t="str">
        <f t="shared" si="5"/>
        <v>1</v>
      </c>
      <c r="N64" s="28">
        <v>3005</v>
      </c>
      <c r="O64" s="28" t="str">
        <f t="shared" si="4"/>
        <v>1</v>
      </c>
      <c r="P64" s="28"/>
      <c r="Q64" s="28" t="str">
        <f t="shared" si="2"/>
        <v/>
      </c>
    </row>
    <row r="65" spans="1:21" s="22" customFormat="1">
      <c r="A65" s="3">
        <v>60012005</v>
      </c>
      <c r="B65" s="20" t="s">
        <v>651</v>
      </c>
      <c r="C65" s="4" t="s">
        <v>652</v>
      </c>
      <c r="D65" s="19">
        <v>15</v>
      </c>
      <c r="E65" s="19">
        <v>1</v>
      </c>
      <c r="F65" s="21" t="s">
        <v>630</v>
      </c>
      <c r="G65" s="3" t="str">
        <f t="shared" si="0"/>
        <v>1_1000,3008_1,3003_1</v>
      </c>
      <c r="H65" s="22">
        <v>10010129</v>
      </c>
      <c r="I65" s="29"/>
      <c r="J65" s="29">
        <v>1000</v>
      </c>
      <c r="K65" s="29"/>
      <c r="L65" s="29">
        <v>3008</v>
      </c>
      <c r="M65" s="29" t="str">
        <f t="shared" si="5"/>
        <v>1</v>
      </c>
      <c r="N65" s="29">
        <v>3003</v>
      </c>
      <c r="O65" s="28" t="str">
        <f t="shared" si="4"/>
        <v>1</v>
      </c>
      <c r="P65" s="29"/>
      <c r="Q65" s="28" t="str">
        <f t="shared" si="2"/>
        <v/>
      </c>
      <c r="R65" s="6"/>
      <c r="S65" s="6"/>
      <c r="T65" s="6"/>
      <c r="U65" s="6"/>
    </row>
    <row r="66" spans="1:21" s="22" customFormat="1">
      <c r="A66" s="19">
        <v>60012006</v>
      </c>
      <c r="B66" s="20" t="s">
        <v>653</v>
      </c>
      <c r="C66" s="4" t="s">
        <v>654</v>
      </c>
      <c r="D66" s="19">
        <v>18</v>
      </c>
      <c r="E66" s="19">
        <v>1</v>
      </c>
      <c r="F66" s="21" t="s">
        <v>631</v>
      </c>
      <c r="G66" s="3" t="str">
        <f t="shared" si="0"/>
        <v>1_1000,3007_1,3002_1</v>
      </c>
      <c r="H66" s="22">
        <v>10010130</v>
      </c>
      <c r="I66" s="29"/>
      <c r="J66" s="29">
        <v>1000</v>
      </c>
      <c r="K66" s="29"/>
      <c r="L66" s="29">
        <v>3007</v>
      </c>
      <c r="M66" s="29" t="str">
        <f t="shared" si="5"/>
        <v>1</v>
      </c>
      <c r="N66" s="29">
        <v>3002</v>
      </c>
      <c r="O66" s="28" t="str">
        <f t="shared" si="4"/>
        <v>1</v>
      </c>
      <c r="P66" s="29"/>
      <c r="Q66" s="28" t="str">
        <f t="shared" si="2"/>
        <v/>
      </c>
      <c r="R66" s="6"/>
      <c r="S66" s="6"/>
      <c r="T66" s="6"/>
      <c r="U66" s="6"/>
    </row>
    <row r="67" spans="1:21" s="22" customFormat="1">
      <c r="A67" s="3">
        <v>60012007</v>
      </c>
      <c r="B67" s="20" t="s">
        <v>655</v>
      </c>
      <c r="C67" s="4" t="s">
        <v>656</v>
      </c>
      <c r="D67" s="19">
        <v>21</v>
      </c>
      <c r="E67" s="19">
        <v>1</v>
      </c>
      <c r="F67" s="21" t="s">
        <v>632</v>
      </c>
      <c r="G67" s="3" t="str">
        <f t="shared" si="0"/>
        <v>1_1000,3008_1,3003_1</v>
      </c>
      <c r="H67" s="22">
        <v>10010131</v>
      </c>
      <c r="I67" s="29"/>
      <c r="J67" s="29">
        <v>1000</v>
      </c>
      <c r="K67" s="29"/>
      <c r="L67" s="29">
        <v>3008</v>
      </c>
      <c r="M67" s="29" t="str">
        <f t="shared" si="5"/>
        <v>1</v>
      </c>
      <c r="N67" s="29">
        <v>3003</v>
      </c>
      <c r="O67" s="28" t="str">
        <f t="shared" si="4"/>
        <v>1</v>
      </c>
      <c r="P67" s="29"/>
      <c r="Q67" s="28" t="str">
        <f t="shared" si="2"/>
        <v/>
      </c>
      <c r="R67" s="6"/>
      <c r="S67" s="6"/>
      <c r="T67" s="6"/>
      <c r="U67" s="6"/>
    </row>
    <row r="68" spans="1:21" s="22" customFormat="1">
      <c r="A68" s="19">
        <v>60012008</v>
      </c>
      <c r="B68" s="20" t="s">
        <v>657</v>
      </c>
      <c r="C68" s="4" t="s">
        <v>658</v>
      </c>
      <c r="D68" s="19">
        <v>25</v>
      </c>
      <c r="E68" s="19">
        <v>1</v>
      </c>
      <c r="F68" s="21" t="s">
        <v>633</v>
      </c>
      <c r="G68" s="3" t="str">
        <f t="shared" si="0"/>
        <v>1_2000,3008_1,3013_1</v>
      </c>
      <c r="H68" s="22">
        <v>10010132</v>
      </c>
      <c r="I68" s="29"/>
      <c r="J68" s="29">
        <v>2000</v>
      </c>
      <c r="K68" s="29"/>
      <c r="L68" s="29">
        <v>3008</v>
      </c>
      <c r="M68" s="29" t="str">
        <f t="shared" si="5"/>
        <v>1</v>
      </c>
      <c r="N68" s="29">
        <v>3013</v>
      </c>
      <c r="O68" s="28" t="str">
        <f t="shared" si="4"/>
        <v>1</v>
      </c>
      <c r="P68" s="29"/>
      <c r="Q68" s="28" t="str">
        <f t="shared" si="2"/>
        <v/>
      </c>
      <c r="R68" s="6"/>
      <c r="S68" s="6"/>
      <c r="T68" s="6"/>
      <c r="U68" s="6"/>
    </row>
    <row r="69" spans="1:21" s="22" customFormat="1">
      <c r="A69" s="3">
        <v>60012009</v>
      </c>
      <c r="B69" s="20" t="s">
        <v>659</v>
      </c>
      <c r="C69" s="4" t="s">
        <v>660</v>
      </c>
      <c r="D69" s="19">
        <v>28</v>
      </c>
      <c r="E69" s="19">
        <v>1</v>
      </c>
      <c r="F69" s="21" t="s">
        <v>634</v>
      </c>
      <c r="G69" s="3" t="str">
        <f t="shared" si="0"/>
        <v>1_2000,3002_1,3012_1</v>
      </c>
      <c r="H69" s="22">
        <v>10010146</v>
      </c>
      <c r="I69" s="29"/>
      <c r="J69" s="29">
        <v>2000</v>
      </c>
      <c r="K69" s="29"/>
      <c r="L69" s="29">
        <v>3002</v>
      </c>
      <c r="M69" s="29" t="str">
        <f t="shared" si="5"/>
        <v>1</v>
      </c>
      <c r="N69" s="29">
        <v>3012</v>
      </c>
      <c r="O69" s="28" t="str">
        <f t="shared" si="4"/>
        <v>1</v>
      </c>
      <c r="P69" s="29"/>
      <c r="Q69" s="28" t="str">
        <f t="shared" si="2"/>
        <v/>
      </c>
      <c r="R69" s="6"/>
      <c r="S69" s="6"/>
      <c r="T69" s="6"/>
      <c r="U69" s="6"/>
    </row>
    <row r="70" spans="1:21" s="22" customFormat="1">
      <c r="A70" s="19">
        <v>60012010</v>
      </c>
      <c r="B70" s="20" t="s">
        <v>661</v>
      </c>
      <c r="C70" s="4" t="s">
        <v>662</v>
      </c>
      <c r="D70" s="19">
        <v>34</v>
      </c>
      <c r="E70" s="19">
        <v>1</v>
      </c>
      <c r="F70" s="21" t="s">
        <v>635</v>
      </c>
      <c r="G70" s="3" t="str">
        <f t="shared" si="0"/>
        <v>1_2000,3009_1,3011_1</v>
      </c>
      <c r="H70" s="22">
        <v>10010169</v>
      </c>
      <c r="I70" s="29"/>
      <c r="J70" s="29">
        <v>2000</v>
      </c>
      <c r="K70" s="29"/>
      <c r="L70" s="29">
        <v>3009</v>
      </c>
      <c r="M70" s="29" t="str">
        <f t="shared" si="5"/>
        <v>1</v>
      </c>
      <c r="N70" s="29">
        <v>3011</v>
      </c>
      <c r="O70" s="28" t="str">
        <f t="shared" si="4"/>
        <v>1</v>
      </c>
      <c r="P70" s="29"/>
      <c r="Q70" s="28" t="str">
        <f t="shared" si="2"/>
        <v/>
      </c>
      <c r="R70" s="6"/>
      <c r="S70" s="6"/>
      <c r="T70" s="6"/>
      <c r="U70" s="6"/>
    </row>
    <row r="71" spans="1:21" s="22" customFormat="1">
      <c r="A71" s="3">
        <v>60012011</v>
      </c>
      <c r="B71" s="20" t="s">
        <v>663</v>
      </c>
      <c r="C71" s="4" t="s">
        <v>664</v>
      </c>
      <c r="D71" s="19">
        <v>40</v>
      </c>
      <c r="E71" s="19">
        <v>1</v>
      </c>
      <c r="F71" s="21" t="s">
        <v>636</v>
      </c>
      <c r="G71" s="3" t="str">
        <f t="shared" ref="G71:G134" si="6">IF(I71="","",20&amp;"_"&amp;I71&amp;",")&amp;IF(J71="","",1&amp;"_"&amp;J71&amp;",")&amp;IF(K71="","",2&amp;"_"&amp;K71&amp;",")&amp;IF(L71="","",L71&amp;"_"&amp;M71)&amp;IF(N71="","",","&amp;N71&amp;"_"&amp;O71)&amp;IF(P71="","",","&amp;P71&amp;"_"&amp;Q71)</f>
        <v>1_2000,3007_1,3010_1</v>
      </c>
      <c r="H71" s="22">
        <v>10010170</v>
      </c>
      <c r="I71" s="29"/>
      <c r="J71" s="29">
        <v>2000</v>
      </c>
      <c r="K71" s="29"/>
      <c r="L71" s="29">
        <v>3007</v>
      </c>
      <c r="M71" s="29" t="str">
        <f t="shared" si="5"/>
        <v>1</v>
      </c>
      <c r="N71" s="29">
        <v>3010</v>
      </c>
      <c r="O71" s="28" t="str">
        <f t="shared" ref="O71:O75" si="7">IF(N71="","","1")</f>
        <v>1</v>
      </c>
      <c r="P71" s="29"/>
      <c r="Q71" s="28" t="str">
        <f t="shared" ref="Q71:Q134" si="8">IF(P71="","","1")</f>
        <v/>
      </c>
      <c r="R71" s="6"/>
      <c r="S71" s="6"/>
      <c r="T71" s="6"/>
      <c r="U71" s="6"/>
    </row>
    <row r="72" spans="1:21" s="22" customFormat="1">
      <c r="A72" s="19">
        <v>60012012</v>
      </c>
      <c r="B72" s="20" t="s">
        <v>665</v>
      </c>
      <c r="C72" s="4" t="s">
        <v>666</v>
      </c>
      <c r="D72" s="19">
        <v>46</v>
      </c>
      <c r="E72" s="19">
        <v>1</v>
      </c>
      <c r="F72" s="21" t="s">
        <v>637</v>
      </c>
      <c r="G72" s="3" t="str">
        <f t="shared" si="6"/>
        <v>1_2000,3006_1,3013_1</v>
      </c>
      <c r="H72" s="22">
        <v>10010172</v>
      </c>
      <c r="I72" s="29"/>
      <c r="J72" s="29">
        <v>2000</v>
      </c>
      <c r="K72" s="29"/>
      <c r="L72" s="29">
        <v>3006</v>
      </c>
      <c r="M72" s="29" t="str">
        <f t="shared" si="5"/>
        <v>1</v>
      </c>
      <c r="N72" s="29">
        <v>3013</v>
      </c>
      <c r="O72" s="28" t="str">
        <f t="shared" si="7"/>
        <v>1</v>
      </c>
      <c r="P72" s="29"/>
      <c r="Q72" s="28" t="str">
        <f t="shared" si="8"/>
        <v/>
      </c>
      <c r="R72" s="6"/>
      <c r="S72" s="6"/>
      <c r="T72" s="6"/>
      <c r="U72" s="6"/>
    </row>
    <row r="73" spans="1:21" s="22" customFormat="1">
      <c r="A73" s="3">
        <v>60012013</v>
      </c>
      <c r="B73" s="20" t="s">
        <v>667</v>
      </c>
      <c r="C73" s="4" t="s">
        <v>668</v>
      </c>
      <c r="D73" s="19">
        <v>50</v>
      </c>
      <c r="E73" s="19">
        <v>1</v>
      </c>
      <c r="F73" s="21" t="s">
        <v>638</v>
      </c>
      <c r="G73" s="3" t="str">
        <f t="shared" si="6"/>
        <v>1_2000,3008_1,3010_1</v>
      </c>
      <c r="H73" s="22">
        <v>10010173</v>
      </c>
      <c r="I73" s="29"/>
      <c r="J73" s="29">
        <v>2000</v>
      </c>
      <c r="K73" s="29"/>
      <c r="L73" s="29">
        <v>3008</v>
      </c>
      <c r="M73" s="29" t="str">
        <f t="shared" ref="M73:M80" si="9">IF(L73&gt;3000,"1",IF(L73=6,"20","5"))</f>
        <v>1</v>
      </c>
      <c r="N73" s="29">
        <v>3010</v>
      </c>
      <c r="O73" s="28" t="str">
        <f t="shared" si="7"/>
        <v>1</v>
      </c>
      <c r="P73" s="29"/>
      <c r="Q73" s="28" t="str">
        <f t="shared" si="8"/>
        <v/>
      </c>
      <c r="R73" s="6"/>
      <c r="S73" s="6"/>
      <c r="T73" s="6"/>
      <c r="U73" s="6"/>
    </row>
    <row r="74" spans="1:21" s="22" customFormat="1">
      <c r="A74" s="19">
        <v>60012014</v>
      </c>
      <c r="B74" s="20" t="s">
        <v>90</v>
      </c>
      <c r="C74" s="4" t="s">
        <v>669</v>
      </c>
      <c r="D74" s="19">
        <v>55</v>
      </c>
      <c r="E74" s="19">
        <v>1</v>
      </c>
      <c r="F74" s="21" t="s">
        <v>639</v>
      </c>
      <c r="G74" s="3" t="str">
        <f t="shared" si="6"/>
        <v>1_2000,3007_1,3011_1</v>
      </c>
      <c r="H74" s="22">
        <v>10010175</v>
      </c>
      <c r="I74" s="29"/>
      <c r="J74" s="29">
        <v>2000</v>
      </c>
      <c r="K74" s="29"/>
      <c r="L74" s="29">
        <v>3007</v>
      </c>
      <c r="M74" s="29" t="str">
        <f t="shared" si="9"/>
        <v>1</v>
      </c>
      <c r="N74" s="29">
        <v>3011</v>
      </c>
      <c r="O74" s="28" t="str">
        <f t="shared" si="7"/>
        <v>1</v>
      </c>
      <c r="P74" s="29"/>
      <c r="Q74" s="28" t="str">
        <f t="shared" si="8"/>
        <v/>
      </c>
      <c r="R74" s="6"/>
      <c r="S74" s="6"/>
      <c r="T74" s="6"/>
      <c r="U74" s="6"/>
    </row>
    <row r="75" spans="1:21" s="22" customFormat="1" ht="15" customHeight="1">
      <c r="A75" s="3">
        <v>60012015</v>
      </c>
      <c r="B75" s="20" t="s">
        <v>670</v>
      </c>
      <c r="C75" s="4" t="s">
        <v>671</v>
      </c>
      <c r="D75" s="19">
        <v>59</v>
      </c>
      <c r="E75" s="19">
        <v>1</v>
      </c>
      <c r="F75" s="21" t="s">
        <v>640</v>
      </c>
      <c r="G75" s="3" t="str">
        <f t="shared" si="6"/>
        <v>1_2000,3006_1,3012_1</v>
      </c>
      <c r="H75" s="22">
        <v>10010177</v>
      </c>
      <c r="I75" s="29"/>
      <c r="J75" s="29">
        <v>2000</v>
      </c>
      <c r="K75" s="29"/>
      <c r="L75" s="29">
        <v>3006</v>
      </c>
      <c r="M75" s="29" t="str">
        <f t="shared" si="9"/>
        <v>1</v>
      </c>
      <c r="N75" s="29">
        <v>3012</v>
      </c>
      <c r="O75" s="28" t="str">
        <f t="shared" si="7"/>
        <v>1</v>
      </c>
      <c r="P75" s="29"/>
      <c r="Q75" s="28" t="str">
        <f t="shared" si="8"/>
        <v/>
      </c>
      <c r="R75" s="6"/>
      <c r="S75" s="6"/>
      <c r="T75" s="6"/>
      <c r="U75" s="6"/>
    </row>
    <row r="76" spans="1:21" ht="36">
      <c r="A76" s="3">
        <v>60013001</v>
      </c>
      <c r="B76" s="4" t="s">
        <v>505</v>
      </c>
      <c r="C76" s="18" t="s">
        <v>554</v>
      </c>
      <c r="D76" s="3">
        <v>20</v>
      </c>
      <c r="E76" s="3">
        <v>1</v>
      </c>
      <c r="F76" s="3" t="s">
        <v>200</v>
      </c>
      <c r="G76" s="3" t="str">
        <f t="shared" si="6"/>
        <v>1_5000,2_50,3006_1</v>
      </c>
      <c r="J76" s="29">
        <v>5000</v>
      </c>
      <c r="K76" s="29">
        <v>50</v>
      </c>
      <c r="L76" s="29">
        <v>3006</v>
      </c>
      <c r="M76" s="29" t="str">
        <f t="shared" si="9"/>
        <v>1</v>
      </c>
      <c r="O76" s="28"/>
      <c r="Q76" s="28" t="str">
        <f t="shared" si="8"/>
        <v/>
      </c>
    </row>
    <row r="77" spans="1:21">
      <c r="A77" s="3">
        <v>60013002</v>
      </c>
      <c r="B77" s="4" t="s">
        <v>488</v>
      </c>
      <c r="C77" s="4" t="s">
        <v>405</v>
      </c>
      <c r="D77" s="3">
        <v>25</v>
      </c>
      <c r="E77" s="7">
        <v>8</v>
      </c>
      <c r="F77" s="7" t="s">
        <v>189</v>
      </c>
      <c r="G77" s="3" t="str">
        <f t="shared" si="6"/>
        <v>1_1000,3006_1,3012_1</v>
      </c>
      <c r="H77" s="7">
        <v>10010037</v>
      </c>
      <c r="J77" s="29">
        <v>1000</v>
      </c>
      <c r="L77" s="29">
        <v>3006</v>
      </c>
      <c r="M77" s="29" t="str">
        <f t="shared" si="9"/>
        <v>1</v>
      </c>
      <c r="N77" s="29">
        <v>3012</v>
      </c>
      <c r="O77" s="28" t="str">
        <f t="shared" ref="O77:O108" si="10">IF(N77="","","1")</f>
        <v>1</v>
      </c>
      <c r="Q77" s="28" t="str">
        <f t="shared" si="8"/>
        <v/>
      </c>
    </row>
    <row r="78" spans="1:21">
      <c r="A78" s="3">
        <v>60013003</v>
      </c>
      <c r="B78" s="10" t="s">
        <v>490</v>
      </c>
      <c r="C78" s="10" t="s">
        <v>407</v>
      </c>
      <c r="D78" s="3">
        <v>25</v>
      </c>
      <c r="E78" s="3">
        <v>8</v>
      </c>
      <c r="F78" s="3" t="s">
        <v>188</v>
      </c>
      <c r="G78" s="3" t="str">
        <f t="shared" si="6"/>
        <v>1_1000,2_5,3013_1</v>
      </c>
      <c r="H78" s="7">
        <v>10010037</v>
      </c>
      <c r="J78" s="29">
        <v>1000</v>
      </c>
      <c r="K78" s="29">
        <v>5</v>
      </c>
      <c r="L78" s="29">
        <v>3013</v>
      </c>
      <c r="M78" s="29" t="str">
        <f t="shared" si="9"/>
        <v>1</v>
      </c>
      <c r="O78" s="28" t="str">
        <f t="shared" si="10"/>
        <v/>
      </c>
      <c r="Q78" s="28" t="str">
        <f t="shared" si="8"/>
        <v/>
      </c>
    </row>
    <row r="79" spans="1:21" ht="13.5">
      <c r="A79" s="3">
        <v>60013004</v>
      </c>
      <c r="B79" s="4" t="s">
        <v>475</v>
      </c>
      <c r="C79" s="4" t="s">
        <v>390</v>
      </c>
      <c r="D79" s="3">
        <v>6</v>
      </c>
      <c r="E79" s="3">
        <v>1</v>
      </c>
      <c r="F79" s="3" t="s">
        <v>141</v>
      </c>
      <c r="G79" s="3" t="str">
        <f t="shared" si="6"/>
        <v>1_1000,3006_1,3002_1</v>
      </c>
      <c r="H79" s="3">
        <v>10010073</v>
      </c>
      <c r="I79" s="28"/>
      <c r="J79" s="28">
        <v>1000</v>
      </c>
      <c r="K79" s="28"/>
      <c r="L79" s="28">
        <v>3006</v>
      </c>
      <c r="M79" s="29" t="str">
        <f t="shared" si="9"/>
        <v>1</v>
      </c>
      <c r="N79" s="28">
        <v>3002</v>
      </c>
      <c r="O79" s="28" t="str">
        <f t="shared" si="10"/>
        <v>1</v>
      </c>
      <c r="P79" s="28"/>
      <c r="Q79" s="28" t="str">
        <f t="shared" si="8"/>
        <v/>
      </c>
      <c r="R79" s="31"/>
      <c r="S79" s="22"/>
      <c r="T79" s="22"/>
      <c r="U79" s="22"/>
    </row>
    <row r="80" spans="1:21">
      <c r="A80" s="3">
        <v>60013005</v>
      </c>
      <c r="B80" s="4" t="s">
        <v>509</v>
      </c>
      <c r="C80" s="4" t="s">
        <v>431</v>
      </c>
      <c r="D80" s="3">
        <v>15</v>
      </c>
      <c r="E80" s="7">
        <v>2</v>
      </c>
      <c r="F80" s="7" t="s">
        <v>156</v>
      </c>
      <c r="G80" s="3" t="str">
        <f t="shared" si="6"/>
        <v>1_2000,2_20,3008_1</v>
      </c>
      <c r="H80" s="7">
        <v>10010038</v>
      </c>
      <c r="J80" s="29">
        <v>2000</v>
      </c>
      <c r="K80" s="29">
        <v>20</v>
      </c>
      <c r="L80" s="29">
        <v>3008</v>
      </c>
      <c r="M80" s="29" t="str">
        <f t="shared" si="9"/>
        <v>1</v>
      </c>
      <c r="O80" s="28" t="str">
        <f t="shared" si="10"/>
        <v/>
      </c>
      <c r="Q80" s="28" t="str">
        <f t="shared" si="8"/>
        <v/>
      </c>
    </row>
    <row r="81" spans="1:21">
      <c r="A81" s="3">
        <v>60013006</v>
      </c>
      <c r="B81" s="4" t="s">
        <v>482</v>
      </c>
      <c r="C81" s="4" t="s">
        <v>400</v>
      </c>
      <c r="D81" s="7">
        <v>5</v>
      </c>
      <c r="E81" s="7">
        <v>8</v>
      </c>
      <c r="F81" s="7" t="s">
        <v>163</v>
      </c>
      <c r="G81" s="3" t="str">
        <f t="shared" si="6"/>
        <v>20_10,2_10,2003_10</v>
      </c>
      <c r="I81" s="28">
        <v>10</v>
      </c>
      <c r="J81" s="28"/>
      <c r="K81" s="28">
        <v>10</v>
      </c>
      <c r="L81" s="28">
        <v>2003</v>
      </c>
      <c r="M81" s="29">
        <v>10</v>
      </c>
      <c r="N81" s="28"/>
      <c r="O81" s="28" t="str">
        <f t="shared" si="10"/>
        <v/>
      </c>
      <c r="P81" s="28"/>
      <c r="Q81" s="28" t="str">
        <f t="shared" si="8"/>
        <v/>
      </c>
      <c r="R81" s="30"/>
      <c r="S81" s="22"/>
      <c r="T81" s="22"/>
      <c r="U81" s="22"/>
    </row>
    <row r="82" spans="1:21" ht="13.5">
      <c r="A82" s="3">
        <v>60013007</v>
      </c>
      <c r="B82" s="4" t="s">
        <v>507</v>
      </c>
      <c r="C82" s="4" t="s">
        <v>400</v>
      </c>
      <c r="D82" s="7">
        <v>10</v>
      </c>
      <c r="E82" s="7">
        <v>8</v>
      </c>
      <c r="F82" s="7" t="s">
        <v>164</v>
      </c>
      <c r="G82" s="3" t="str">
        <f t="shared" si="6"/>
        <v>1_1000,3008_1,3005_1</v>
      </c>
      <c r="J82" s="29">
        <v>1000</v>
      </c>
      <c r="L82" s="29">
        <v>3008</v>
      </c>
      <c r="M82" s="29" t="str">
        <f t="shared" ref="M82:M113" si="11">IF(L82&gt;3000,"1",IF(L82=6,"20","5"))</f>
        <v>1</v>
      </c>
      <c r="N82" s="29">
        <v>3005</v>
      </c>
      <c r="O82" s="28" t="str">
        <f t="shared" si="10"/>
        <v>1</v>
      </c>
      <c r="Q82" s="28" t="str">
        <f t="shared" si="8"/>
        <v/>
      </c>
      <c r="R82" s="31"/>
      <c r="S82" s="12"/>
      <c r="T82" s="12"/>
      <c r="U82" s="12"/>
    </row>
    <row r="83" spans="1:21">
      <c r="A83" s="3">
        <v>60013008</v>
      </c>
      <c r="B83" s="10" t="s">
        <v>480</v>
      </c>
      <c r="C83" s="4" t="s">
        <v>397</v>
      </c>
      <c r="D83" s="3">
        <v>4</v>
      </c>
      <c r="E83" s="3">
        <v>4</v>
      </c>
      <c r="F83" s="3" t="s">
        <v>162</v>
      </c>
      <c r="G83" s="3" t="str">
        <f t="shared" si="6"/>
        <v>1_1000,2_10,3008_1</v>
      </c>
      <c r="H83" s="3"/>
      <c r="I83" s="28"/>
      <c r="J83" s="28">
        <v>1000</v>
      </c>
      <c r="K83" s="28">
        <v>10</v>
      </c>
      <c r="L83" s="28">
        <v>3008</v>
      </c>
      <c r="M83" s="29" t="str">
        <f t="shared" si="11"/>
        <v>1</v>
      </c>
      <c r="N83" s="28"/>
      <c r="O83" s="28" t="str">
        <f t="shared" si="10"/>
        <v/>
      </c>
      <c r="P83" s="28"/>
      <c r="Q83" s="28" t="str">
        <f t="shared" si="8"/>
        <v/>
      </c>
      <c r="R83" s="30"/>
      <c r="S83" s="22"/>
      <c r="T83" s="22"/>
      <c r="U83" s="22"/>
    </row>
    <row r="84" spans="1:21" ht="13.5">
      <c r="A84" s="3">
        <v>60013009</v>
      </c>
      <c r="B84" s="10" t="s">
        <v>491</v>
      </c>
      <c r="C84" s="4" t="s">
        <v>410</v>
      </c>
      <c r="D84" s="3">
        <v>10</v>
      </c>
      <c r="E84" s="3">
        <v>8</v>
      </c>
      <c r="F84" s="3" t="s">
        <v>165</v>
      </c>
      <c r="G84" s="3" t="str">
        <f t="shared" si="6"/>
        <v>1_1000,2_10,3007_1</v>
      </c>
      <c r="H84" s="3"/>
      <c r="J84" s="29">
        <v>1000</v>
      </c>
      <c r="K84" s="29">
        <v>10</v>
      </c>
      <c r="L84" s="29">
        <v>3007</v>
      </c>
      <c r="M84" s="29" t="str">
        <f t="shared" si="11"/>
        <v>1</v>
      </c>
      <c r="O84" s="28" t="str">
        <f t="shared" si="10"/>
        <v/>
      </c>
      <c r="Q84" s="28" t="str">
        <f t="shared" si="8"/>
        <v/>
      </c>
      <c r="R84" s="31"/>
      <c r="S84" s="12"/>
      <c r="T84" s="12"/>
      <c r="U84" s="12"/>
    </row>
    <row r="85" spans="1:21">
      <c r="A85" s="3">
        <v>60013010</v>
      </c>
      <c r="B85" s="10" t="s">
        <v>506</v>
      </c>
      <c r="C85" s="4" t="s">
        <v>424</v>
      </c>
      <c r="D85" s="3">
        <v>10</v>
      </c>
      <c r="E85" s="3">
        <v>8</v>
      </c>
      <c r="F85" s="3" t="s">
        <v>166</v>
      </c>
      <c r="G85" s="3" t="str">
        <f t="shared" si="6"/>
        <v>1_2000,2_10,6001_1</v>
      </c>
      <c r="H85" s="3"/>
      <c r="J85" s="29">
        <v>2000</v>
      </c>
      <c r="K85" s="29">
        <v>10</v>
      </c>
      <c r="L85" s="29">
        <v>6001</v>
      </c>
      <c r="M85" s="29" t="str">
        <f t="shared" si="11"/>
        <v>1</v>
      </c>
      <c r="O85" s="28" t="str">
        <f t="shared" si="10"/>
        <v/>
      </c>
      <c r="Q85" s="28" t="str">
        <f t="shared" si="8"/>
        <v/>
      </c>
    </row>
    <row r="86" spans="1:21">
      <c r="A86" s="3">
        <v>60013011</v>
      </c>
      <c r="B86" s="10" t="s">
        <v>510</v>
      </c>
      <c r="C86" s="4" t="s">
        <v>620</v>
      </c>
      <c r="D86" s="3">
        <v>15</v>
      </c>
      <c r="E86" s="3">
        <v>8</v>
      </c>
      <c r="F86" s="3" t="s">
        <v>621</v>
      </c>
      <c r="G86" s="3" t="str">
        <f t="shared" si="6"/>
        <v>1_5000,2_10,3005_1</v>
      </c>
      <c r="H86" s="3"/>
      <c r="J86" s="29">
        <v>5000</v>
      </c>
      <c r="K86" s="29">
        <v>10</v>
      </c>
      <c r="L86" s="29">
        <v>3005</v>
      </c>
      <c r="M86" s="29" t="str">
        <f t="shared" si="11"/>
        <v>1</v>
      </c>
      <c r="O86" s="28" t="str">
        <f t="shared" si="10"/>
        <v/>
      </c>
      <c r="Q86" s="28" t="str">
        <f t="shared" si="8"/>
        <v/>
      </c>
    </row>
    <row r="87" spans="1:21">
      <c r="A87" s="3">
        <v>60013012</v>
      </c>
      <c r="B87" s="10" t="s">
        <v>514</v>
      </c>
      <c r="C87" s="4" t="s">
        <v>437</v>
      </c>
      <c r="D87" s="3">
        <v>20</v>
      </c>
      <c r="E87" s="3">
        <v>8</v>
      </c>
      <c r="F87" s="3" t="s">
        <v>167</v>
      </c>
      <c r="G87" s="3" t="str">
        <f t="shared" si="6"/>
        <v>1_5000,2_30,3008_1</v>
      </c>
      <c r="H87" s="3"/>
      <c r="J87" s="29">
        <v>5000</v>
      </c>
      <c r="K87" s="29">
        <v>30</v>
      </c>
      <c r="L87" s="29">
        <v>3008</v>
      </c>
      <c r="M87" s="29" t="str">
        <f t="shared" si="11"/>
        <v>1</v>
      </c>
      <c r="O87" s="28" t="str">
        <f t="shared" si="10"/>
        <v/>
      </c>
      <c r="Q87" s="28" t="str">
        <f t="shared" si="8"/>
        <v/>
      </c>
    </row>
    <row r="88" spans="1:21">
      <c r="A88" s="3">
        <v>60013013</v>
      </c>
      <c r="B88" s="10" t="s">
        <v>522</v>
      </c>
      <c r="C88" s="4" t="s">
        <v>450</v>
      </c>
      <c r="D88" s="3">
        <v>30</v>
      </c>
      <c r="E88" s="3">
        <v>8</v>
      </c>
      <c r="F88" s="3" t="s">
        <v>168</v>
      </c>
      <c r="G88" s="3" t="str">
        <f t="shared" si="6"/>
        <v>1_10000,2_50,3010_1</v>
      </c>
      <c r="H88" s="3"/>
      <c r="J88" s="29">
        <v>10000</v>
      </c>
      <c r="K88" s="29">
        <v>50</v>
      </c>
      <c r="L88" s="29">
        <v>3010</v>
      </c>
      <c r="M88" s="29" t="str">
        <f t="shared" si="11"/>
        <v>1</v>
      </c>
      <c r="O88" s="28" t="str">
        <f t="shared" si="10"/>
        <v/>
      </c>
      <c r="Q88" s="28" t="str">
        <f t="shared" si="8"/>
        <v/>
      </c>
    </row>
    <row r="89" spans="1:21" ht="13.5">
      <c r="A89" s="3">
        <v>60013014</v>
      </c>
      <c r="B89" s="4" t="s">
        <v>483</v>
      </c>
      <c r="C89" s="4" t="s">
        <v>614</v>
      </c>
      <c r="D89" s="7">
        <v>8</v>
      </c>
      <c r="E89" s="7">
        <v>2</v>
      </c>
      <c r="F89" s="7" t="s">
        <v>157</v>
      </c>
      <c r="G89" s="3" t="str">
        <f t="shared" si="6"/>
        <v>1_1000,2_5,3004_1</v>
      </c>
      <c r="I89" s="28"/>
      <c r="J89" s="28">
        <v>1000</v>
      </c>
      <c r="K89" s="28">
        <v>5</v>
      </c>
      <c r="L89" s="28">
        <v>3004</v>
      </c>
      <c r="M89" s="29" t="str">
        <f t="shared" si="11"/>
        <v>1</v>
      </c>
      <c r="N89" s="28"/>
      <c r="O89" s="28" t="str">
        <f t="shared" si="10"/>
        <v/>
      </c>
      <c r="P89" s="28"/>
      <c r="Q89" s="28" t="str">
        <f t="shared" si="8"/>
        <v/>
      </c>
      <c r="R89" s="31"/>
      <c r="S89" s="33"/>
      <c r="T89" s="33"/>
      <c r="U89" s="33"/>
    </row>
    <row r="90" spans="1:21" ht="13.5">
      <c r="A90" s="3">
        <v>60013015</v>
      </c>
      <c r="B90" s="4" t="s">
        <v>489</v>
      </c>
      <c r="C90" s="4" t="s">
        <v>549</v>
      </c>
      <c r="D90" s="7">
        <v>8</v>
      </c>
      <c r="E90" s="7">
        <v>2</v>
      </c>
      <c r="F90" s="7" t="s">
        <v>158</v>
      </c>
      <c r="G90" s="3" t="str">
        <f t="shared" si="6"/>
        <v>1_1000,3006_1,3005_1</v>
      </c>
      <c r="J90" s="29">
        <v>1000</v>
      </c>
      <c r="L90" s="29">
        <v>3006</v>
      </c>
      <c r="M90" s="29" t="str">
        <f t="shared" si="11"/>
        <v>1</v>
      </c>
      <c r="N90" s="29">
        <v>3005</v>
      </c>
      <c r="O90" s="28" t="str">
        <f t="shared" si="10"/>
        <v>1</v>
      </c>
      <c r="Q90" s="28" t="str">
        <f t="shared" si="8"/>
        <v/>
      </c>
      <c r="R90" s="31"/>
      <c r="S90" s="12"/>
      <c r="T90" s="12"/>
      <c r="U90" s="12"/>
    </row>
    <row r="91" spans="1:21" ht="13.5">
      <c r="A91" s="3">
        <v>60013016</v>
      </c>
      <c r="B91" s="4" t="s">
        <v>485</v>
      </c>
      <c r="C91" s="4" t="s">
        <v>401</v>
      </c>
      <c r="D91" s="7">
        <v>8</v>
      </c>
      <c r="E91" s="7">
        <v>2</v>
      </c>
      <c r="F91" s="7" t="s">
        <v>160</v>
      </c>
      <c r="G91" s="3" t="str">
        <f t="shared" si="6"/>
        <v>1_1000,3006_1,3003_1</v>
      </c>
      <c r="J91" s="29">
        <v>1000</v>
      </c>
      <c r="L91" s="29">
        <v>3006</v>
      </c>
      <c r="M91" s="29" t="str">
        <f t="shared" si="11"/>
        <v>1</v>
      </c>
      <c r="N91" s="29">
        <v>3003</v>
      </c>
      <c r="O91" s="28" t="str">
        <f t="shared" si="10"/>
        <v>1</v>
      </c>
      <c r="Q91" s="28" t="str">
        <f t="shared" si="8"/>
        <v/>
      </c>
      <c r="R91" s="31"/>
      <c r="S91" s="12"/>
      <c r="T91" s="12"/>
      <c r="U91" s="12"/>
    </row>
    <row r="92" spans="1:21" ht="13.5">
      <c r="A92" s="3">
        <v>60013017</v>
      </c>
      <c r="B92" s="4" t="s">
        <v>484</v>
      </c>
      <c r="C92" s="4" t="s">
        <v>619</v>
      </c>
      <c r="D92" s="7">
        <v>8</v>
      </c>
      <c r="E92" s="7">
        <v>2</v>
      </c>
      <c r="F92" s="7" t="s">
        <v>159</v>
      </c>
      <c r="G92" s="3" t="str">
        <f t="shared" si="6"/>
        <v>1_1000,3008_1,3004_1</v>
      </c>
      <c r="J92" s="29">
        <v>1000</v>
      </c>
      <c r="L92" s="29">
        <v>3008</v>
      </c>
      <c r="M92" s="29" t="str">
        <f t="shared" si="11"/>
        <v>1</v>
      </c>
      <c r="N92" s="29">
        <v>3004</v>
      </c>
      <c r="O92" s="28" t="str">
        <f t="shared" si="10"/>
        <v>1</v>
      </c>
      <c r="Q92" s="28" t="str">
        <f t="shared" si="8"/>
        <v/>
      </c>
      <c r="R92" s="31"/>
      <c r="S92" s="12"/>
      <c r="T92" s="12"/>
      <c r="U92" s="12"/>
    </row>
    <row r="93" spans="1:21" ht="13.5">
      <c r="A93" s="3">
        <v>60013018</v>
      </c>
      <c r="B93" s="4" t="s">
        <v>479</v>
      </c>
      <c r="C93" s="4" t="s">
        <v>547</v>
      </c>
      <c r="D93" s="7">
        <v>6</v>
      </c>
      <c r="E93" s="7">
        <v>8</v>
      </c>
      <c r="F93" s="7" t="s">
        <v>154</v>
      </c>
      <c r="G93" s="3" t="str">
        <f t="shared" si="6"/>
        <v>1_1000,3004_1,3007_1</v>
      </c>
      <c r="H93" s="7">
        <v>10010033</v>
      </c>
      <c r="I93" s="28"/>
      <c r="J93" s="28">
        <v>1000</v>
      </c>
      <c r="K93" s="28"/>
      <c r="L93" s="28">
        <v>3004</v>
      </c>
      <c r="M93" s="29" t="str">
        <f t="shared" si="11"/>
        <v>1</v>
      </c>
      <c r="N93" s="28">
        <v>3007</v>
      </c>
      <c r="O93" s="28" t="str">
        <f t="shared" si="10"/>
        <v>1</v>
      </c>
      <c r="P93" s="28"/>
      <c r="Q93" s="28" t="str">
        <f t="shared" si="8"/>
        <v/>
      </c>
      <c r="R93" s="31"/>
      <c r="S93" s="22"/>
      <c r="T93" s="22"/>
      <c r="U93" s="22"/>
    </row>
    <row r="94" spans="1:21" ht="13.5">
      <c r="A94" s="3">
        <v>60013019</v>
      </c>
      <c r="B94" s="10" t="s">
        <v>544</v>
      </c>
      <c r="C94" s="10" t="s">
        <v>546</v>
      </c>
      <c r="D94" s="3">
        <v>6</v>
      </c>
      <c r="E94" s="3">
        <v>8</v>
      </c>
      <c r="F94" s="3" t="s">
        <v>186</v>
      </c>
      <c r="G94" s="3" t="str">
        <f t="shared" si="6"/>
        <v>1_1000,3005_1,3008_1</v>
      </c>
      <c r="H94" s="7">
        <v>10010033</v>
      </c>
      <c r="I94" s="28"/>
      <c r="J94" s="28">
        <v>1000</v>
      </c>
      <c r="K94" s="28"/>
      <c r="L94" s="28">
        <v>3005</v>
      </c>
      <c r="M94" s="29" t="str">
        <f t="shared" si="11"/>
        <v>1</v>
      </c>
      <c r="N94" s="28">
        <v>3008</v>
      </c>
      <c r="O94" s="28" t="str">
        <f t="shared" si="10"/>
        <v>1</v>
      </c>
      <c r="P94" s="28"/>
      <c r="Q94" s="28" t="str">
        <f t="shared" si="8"/>
        <v/>
      </c>
      <c r="R94" s="31"/>
      <c r="S94" s="22"/>
      <c r="T94" s="22"/>
      <c r="U94" s="22"/>
    </row>
    <row r="95" spans="1:21" ht="24">
      <c r="A95" s="3">
        <v>60013020</v>
      </c>
      <c r="B95" s="10" t="s">
        <v>545</v>
      </c>
      <c r="C95" s="24" t="s">
        <v>783</v>
      </c>
      <c r="D95" s="3">
        <v>6</v>
      </c>
      <c r="E95" s="3">
        <v>8</v>
      </c>
      <c r="F95" s="3" t="s">
        <v>548</v>
      </c>
      <c r="G95" s="3" t="str">
        <f t="shared" si="6"/>
        <v>1_1000,2_5,3005_1</v>
      </c>
      <c r="H95" s="7">
        <v>10010033</v>
      </c>
      <c r="I95" s="28"/>
      <c r="J95" s="28">
        <v>1000</v>
      </c>
      <c r="K95" s="28">
        <v>5</v>
      </c>
      <c r="L95" s="28">
        <v>3005</v>
      </c>
      <c r="M95" s="29" t="str">
        <f t="shared" si="11"/>
        <v>1</v>
      </c>
      <c r="N95" s="28"/>
      <c r="O95" s="28" t="str">
        <f t="shared" si="10"/>
        <v/>
      </c>
      <c r="P95" s="28"/>
      <c r="Q95" s="28" t="str">
        <f t="shared" si="8"/>
        <v/>
      </c>
      <c r="R95" s="31"/>
      <c r="S95" s="22"/>
      <c r="T95" s="22"/>
      <c r="U95" s="22"/>
    </row>
    <row r="96" spans="1:21" ht="13.5">
      <c r="A96" s="3">
        <v>60013021</v>
      </c>
      <c r="B96" s="10" t="s">
        <v>1214</v>
      </c>
      <c r="C96" s="10" t="s">
        <v>1218</v>
      </c>
      <c r="D96" s="3">
        <v>7</v>
      </c>
      <c r="E96" s="3">
        <v>8</v>
      </c>
      <c r="F96" s="3" t="s">
        <v>187</v>
      </c>
      <c r="G96" s="3" t="str">
        <f t="shared" si="6"/>
        <v>1_1000,3008_1,3004_1</v>
      </c>
      <c r="I96" s="28"/>
      <c r="J96" s="28">
        <v>1000</v>
      </c>
      <c r="K96" s="28"/>
      <c r="L96" s="28">
        <v>3008</v>
      </c>
      <c r="M96" s="29" t="str">
        <f t="shared" si="11"/>
        <v>1</v>
      </c>
      <c r="N96" s="28">
        <v>3004</v>
      </c>
      <c r="O96" s="28" t="str">
        <f t="shared" si="10"/>
        <v>1</v>
      </c>
      <c r="P96" s="28"/>
      <c r="Q96" s="28" t="str">
        <f t="shared" si="8"/>
        <v/>
      </c>
      <c r="R96" s="31"/>
      <c r="S96" s="22"/>
      <c r="T96" s="22"/>
      <c r="U96" s="22"/>
    </row>
    <row r="97" spans="1:21" ht="13.5">
      <c r="A97" s="3">
        <v>60013022</v>
      </c>
      <c r="B97" s="10" t="s">
        <v>1215</v>
      </c>
      <c r="C97" s="10" t="s">
        <v>1219</v>
      </c>
      <c r="D97" s="3">
        <v>8</v>
      </c>
      <c r="E97" s="3">
        <v>8</v>
      </c>
      <c r="F97" s="3" t="s">
        <v>187</v>
      </c>
      <c r="G97" s="3" t="str">
        <f t="shared" si="6"/>
        <v>1_1000,3007_1,3005_1</v>
      </c>
      <c r="J97" s="29">
        <v>1000</v>
      </c>
      <c r="L97" s="29">
        <v>3007</v>
      </c>
      <c r="M97" s="29" t="str">
        <f t="shared" si="11"/>
        <v>1</v>
      </c>
      <c r="N97" s="29">
        <v>3005</v>
      </c>
      <c r="O97" s="28" t="str">
        <f t="shared" si="10"/>
        <v>1</v>
      </c>
      <c r="Q97" s="28" t="str">
        <f t="shared" si="8"/>
        <v/>
      </c>
      <c r="R97" s="31"/>
      <c r="S97" s="12"/>
      <c r="T97" s="12"/>
      <c r="U97" s="12"/>
    </row>
    <row r="98" spans="1:21" ht="13.5">
      <c r="A98" s="3">
        <v>60013023</v>
      </c>
      <c r="B98" s="10" t="s">
        <v>1216</v>
      </c>
      <c r="C98" s="10" t="s">
        <v>1220</v>
      </c>
      <c r="D98" s="3">
        <v>10</v>
      </c>
      <c r="E98" s="3">
        <v>8</v>
      </c>
      <c r="F98" s="3" t="s">
        <v>187</v>
      </c>
      <c r="G98" s="3" t="str">
        <f t="shared" si="6"/>
        <v>1_2000,2_10,3006_1</v>
      </c>
      <c r="J98" s="29">
        <v>2000</v>
      </c>
      <c r="K98" s="29">
        <v>10</v>
      </c>
      <c r="L98" s="29">
        <v>3006</v>
      </c>
      <c r="M98" s="29" t="str">
        <f t="shared" si="11"/>
        <v>1</v>
      </c>
      <c r="O98" s="28" t="str">
        <f t="shared" si="10"/>
        <v/>
      </c>
      <c r="Q98" s="28" t="str">
        <f t="shared" si="8"/>
        <v/>
      </c>
      <c r="R98" s="31"/>
      <c r="S98" s="12"/>
      <c r="T98" s="12"/>
      <c r="U98" s="12"/>
    </row>
    <row r="99" spans="1:21">
      <c r="A99" s="3">
        <v>60013024</v>
      </c>
      <c r="B99" s="10" t="s">
        <v>1217</v>
      </c>
      <c r="C99" s="10" t="s">
        <v>1221</v>
      </c>
      <c r="D99" s="3">
        <v>25</v>
      </c>
      <c r="E99" s="3">
        <v>8</v>
      </c>
      <c r="F99" s="3" t="s">
        <v>187</v>
      </c>
      <c r="G99" s="3" t="str">
        <f t="shared" si="6"/>
        <v>1_5000,2_20,3011_1</v>
      </c>
      <c r="J99" s="29">
        <v>5000</v>
      </c>
      <c r="K99" s="29">
        <v>20</v>
      </c>
      <c r="L99" s="29">
        <v>3011</v>
      </c>
      <c r="M99" s="29" t="str">
        <f t="shared" si="11"/>
        <v>1</v>
      </c>
      <c r="O99" s="28" t="str">
        <f t="shared" si="10"/>
        <v/>
      </c>
      <c r="Q99" s="28" t="str">
        <f t="shared" si="8"/>
        <v/>
      </c>
    </row>
    <row r="100" spans="1:21">
      <c r="A100" s="3">
        <v>60013025</v>
      </c>
      <c r="B100" s="10" t="s">
        <v>1222</v>
      </c>
      <c r="C100" s="10" t="s">
        <v>1223</v>
      </c>
      <c r="D100" s="3">
        <v>40</v>
      </c>
      <c r="E100" s="3">
        <v>8</v>
      </c>
      <c r="F100" s="3" t="s">
        <v>187</v>
      </c>
      <c r="G100" s="3" t="str">
        <f t="shared" si="6"/>
        <v>1_10000,2_30,3012_1</v>
      </c>
      <c r="J100" s="29">
        <v>10000</v>
      </c>
      <c r="K100" s="29">
        <v>30</v>
      </c>
      <c r="L100" s="29">
        <v>3012</v>
      </c>
      <c r="M100" s="29" t="str">
        <f t="shared" si="11"/>
        <v>1</v>
      </c>
      <c r="O100" s="28" t="str">
        <f t="shared" si="10"/>
        <v/>
      </c>
      <c r="Q100" s="28" t="str">
        <f t="shared" si="8"/>
        <v/>
      </c>
    </row>
    <row r="101" spans="1:21">
      <c r="A101" s="3">
        <v>60014001</v>
      </c>
      <c r="B101" s="10" t="s">
        <v>476</v>
      </c>
      <c r="C101" s="4" t="s">
        <v>391</v>
      </c>
      <c r="D101" s="3">
        <v>4</v>
      </c>
      <c r="E101" s="3">
        <v>5</v>
      </c>
      <c r="F101" s="3" t="s">
        <v>203</v>
      </c>
      <c r="G101" s="3" t="str">
        <f t="shared" si="6"/>
        <v>1_1000,2_5,3005_1</v>
      </c>
      <c r="H101" s="3"/>
      <c r="I101" s="28"/>
      <c r="J101" s="28">
        <v>1000</v>
      </c>
      <c r="K101" s="28">
        <v>5</v>
      </c>
      <c r="L101" s="28">
        <v>3005</v>
      </c>
      <c r="M101" s="29" t="str">
        <f t="shared" si="11"/>
        <v>1</v>
      </c>
      <c r="N101" s="28"/>
      <c r="O101" s="28" t="str">
        <f t="shared" si="10"/>
        <v/>
      </c>
      <c r="P101" s="28"/>
      <c r="Q101" s="28" t="str">
        <f t="shared" si="8"/>
        <v/>
      </c>
      <c r="R101" s="30"/>
      <c r="S101" s="22"/>
      <c r="T101" s="22"/>
      <c r="U101" s="22"/>
    </row>
    <row r="102" spans="1:21" ht="13.5">
      <c r="A102" s="3">
        <v>60014002</v>
      </c>
      <c r="B102" s="10" t="s">
        <v>476</v>
      </c>
      <c r="C102" s="4" t="s">
        <v>392</v>
      </c>
      <c r="D102" s="3">
        <v>5</v>
      </c>
      <c r="E102" s="3">
        <v>5</v>
      </c>
      <c r="F102" s="3" t="s">
        <v>207</v>
      </c>
      <c r="G102" s="3" t="str">
        <f t="shared" si="6"/>
        <v>1_1000,2_5,3008_1</v>
      </c>
      <c r="H102" s="3"/>
      <c r="I102" s="28"/>
      <c r="J102" s="28">
        <v>1000</v>
      </c>
      <c r="K102" s="28">
        <v>5</v>
      </c>
      <c r="L102" s="28">
        <v>3008</v>
      </c>
      <c r="M102" s="29" t="str">
        <f t="shared" si="11"/>
        <v>1</v>
      </c>
      <c r="N102" s="28"/>
      <c r="O102" s="28" t="str">
        <f t="shared" si="10"/>
        <v/>
      </c>
      <c r="P102" s="28"/>
      <c r="Q102" s="28" t="str">
        <f t="shared" si="8"/>
        <v/>
      </c>
      <c r="R102" s="31"/>
      <c r="S102" s="33"/>
      <c r="T102" s="33"/>
      <c r="U102" s="33"/>
    </row>
    <row r="103" spans="1:21" ht="13.5">
      <c r="A103" s="3">
        <v>60014003</v>
      </c>
      <c r="B103" s="4" t="s">
        <v>476</v>
      </c>
      <c r="C103" s="4" t="s">
        <v>396</v>
      </c>
      <c r="D103" s="7">
        <v>6</v>
      </c>
      <c r="E103" s="7">
        <v>5</v>
      </c>
      <c r="F103" s="7" t="s">
        <v>208</v>
      </c>
      <c r="G103" s="3" t="str">
        <f t="shared" si="6"/>
        <v>1_1000,2_5,3003_1</v>
      </c>
      <c r="I103" s="28"/>
      <c r="J103" s="28">
        <v>1000</v>
      </c>
      <c r="K103" s="28">
        <v>5</v>
      </c>
      <c r="L103" s="28">
        <v>3003</v>
      </c>
      <c r="M103" s="29" t="str">
        <f t="shared" si="11"/>
        <v>1</v>
      </c>
      <c r="N103" s="28"/>
      <c r="O103" s="28" t="str">
        <f t="shared" si="10"/>
        <v/>
      </c>
      <c r="P103" s="28"/>
      <c r="Q103" s="28" t="str">
        <f t="shared" si="8"/>
        <v/>
      </c>
      <c r="R103" s="31"/>
      <c r="S103" s="22"/>
      <c r="T103" s="22"/>
      <c r="U103" s="22"/>
    </row>
    <row r="104" spans="1:21" ht="13.5">
      <c r="A104" s="3">
        <v>60014004</v>
      </c>
      <c r="B104" s="4" t="s">
        <v>476</v>
      </c>
      <c r="C104" s="4" t="s">
        <v>399</v>
      </c>
      <c r="D104" s="7">
        <v>7</v>
      </c>
      <c r="E104" s="7">
        <v>5</v>
      </c>
      <c r="F104" s="7" t="s">
        <v>381</v>
      </c>
      <c r="G104" s="3" t="str">
        <f t="shared" si="6"/>
        <v>1_1000,2_5,3005_1</v>
      </c>
      <c r="I104" s="28"/>
      <c r="J104" s="28">
        <v>1000</v>
      </c>
      <c r="K104" s="28">
        <v>5</v>
      </c>
      <c r="L104" s="28">
        <v>3005</v>
      </c>
      <c r="M104" s="29" t="str">
        <f t="shared" si="11"/>
        <v>1</v>
      </c>
      <c r="N104" s="28"/>
      <c r="O104" s="28" t="str">
        <f t="shared" si="10"/>
        <v/>
      </c>
      <c r="P104" s="28"/>
      <c r="Q104" s="28" t="str">
        <f t="shared" si="8"/>
        <v/>
      </c>
      <c r="R104" s="31"/>
      <c r="S104" s="22"/>
      <c r="T104" s="22"/>
      <c r="U104" s="22"/>
    </row>
    <row r="105" spans="1:21" ht="13.5">
      <c r="A105" s="3">
        <v>60014005</v>
      </c>
      <c r="B105" s="4" t="s">
        <v>476</v>
      </c>
      <c r="C105" s="4" t="s">
        <v>406</v>
      </c>
      <c r="D105" s="7">
        <v>8</v>
      </c>
      <c r="E105" s="7">
        <v>5</v>
      </c>
      <c r="F105" s="7" t="s">
        <v>209</v>
      </c>
      <c r="G105" s="3" t="str">
        <f t="shared" si="6"/>
        <v>1_1000,2_5,3004_1</v>
      </c>
      <c r="J105" s="29">
        <v>1000</v>
      </c>
      <c r="K105" s="29">
        <v>5</v>
      </c>
      <c r="L105" s="29">
        <v>3004</v>
      </c>
      <c r="M105" s="29" t="str">
        <f t="shared" si="11"/>
        <v>1</v>
      </c>
      <c r="O105" s="28" t="str">
        <f t="shared" si="10"/>
        <v/>
      </c>
      <c r="Q105" s="28" t="str">
        <f t="shared" si="8"/>
        <v/>
      </c>
      <c r="R105" s="31"/>
      <c r="S105" s="12"/>
      <c r="T105" s="12"/>
      <c r="U105" s="12"/>
    </row>
    <row r="106" spans="1:21" ht="13.5">
      <c r="A106" s="3">
        <v>60014006</v>
      </c>
      <c r="B106" s="10" t="s">
        <v>476</v>
      </c>
      <c r="C106" s="4" t="s">
        <v>408</v>
      </c>
      <c r="D106" s="3">
        <v>9</v>
      </c>
      <c r="E106" s="3">
        <v>5</v>
      </c>
      <c r="F106" s="3" t="s">
        <v>206</v>
      </c>
      <c r="G106" s="3" t="str">
        <f t="shared" si="6"/>
        <v>1_1000,2_10,3004_1</v>
      </c>
      <c r="H106" s="3"/>
      <c r="J106" s="29">
        <v>1000</v>
      </c>
      <c r="K106" s="29">
        <v>10</v>
      </c>
      <c r="L106" s="29">
        <v>3004</v>
      </c>
      <c r="M106" s="29" t="str">
        <f t="shared" si="11"/>
        <v>1</v>
      </c>
      <c r="O106" s="28" t="str">
        <f t="shared" si="10"/>
        <v/>
      </c>
      <c r="Q106" s="28" t="str">
        <f t="shared" si="8"/>
        <v/>
      </c>
      <c r="R106" s="31"/>
      <c r="S106" s="12"/>
      <c r="T106" s="12"/>
      <c r="U106" s="12"/>
    </row>
    <row r="107" spans="1:21">
      <c r="A107" s="3">
        <v>60014007</v>
      </c>
      <c r="B107" s="10" t="s">
        <v>476</v>
      </c>
      <c r="C107" s="4" t="s">
        <v>412</v>
      </c>
      <c r="D107" s="3">
        <v>11</v>
      </c>
      <c r="E107" s="3">
        <v>5</v>
      </c>
      <c r="F107" s="3" t="s">
        <v>210</v>
      </c>
      <c r="G107" s="3" t="str">
        <f t="shared" si="6"/>
        <v>1_1000,2_10,3008_1</v>
      </c>
      <c r="H107" s="3"/>
      <c r="I107" s="28"/>
      <c r="J107" s="28">
        <v>1000</v>
      </c>
      <c r="K107" s="28">
        <v>10</v>
      </c>
      <c r="L107" s="28">
        <v>3008</v>
      </c>
      <c r="M107" s="29" t="str">
        <f t="shared" si="11"/>
        <v>1</v>
      </c>
      <c r="N107" s="28"/>
      <c r="O107" s="28" t="str">
        <f t="shared" si="10"/>
        <v/>
      </c>
      <c r="P107" s="28"/>
      <c r="Q107" s="28" t="str">
        <f t="shared" si="8"/>
        <v/>
      </c>
      <c r="R107" s="3"/>
      <c r="S107" s="22"/>
      <c r="T107" s="22"/>
      <c r="U107" s="22"/>
    </row>
    <row r="108" spans="1:21">
      <c r="A108" s="3">
        <v>60014008</v>
      </c>
      <c r="B108" s="10" t="s">
        <v>476</v>
      </c>
      <c r="C108" s="4" t="s">
        <v>415</v>
      </c>
      <c r="D108" s="3">
        <v>13</v>
      </c>
      <c r="E108" s="3">
        <v>5</v>
      </c>
      <c r="F108" s="3" t="s">
        <v>204</v>
      </c>
      <c r="G108" s="3" t="str">
        <f t="shared" si="6"/>
        <v>1_1000,2_15,3007_1</v>
      </c>
      <c r="H108" s="3"/>
      <c r="J108" s="29">
        <v>1000</v>
      </c>
      <c r="K108" s="29">
        <v>15</v>
      </c>
      <c r="L108" s="29">
        <v>3007</v>
      </c>
      <c r="M108" s="29" t="str">
        <f t="shared" si="11"/>
        <v>1</v>
      </c>
      <c r="O108" s="28" t="str">
        <f t="shared" si="10"/>
        <v/>
      </c>
      <c r="Q108" s="28" t="str">
        <f t="shared" si="8"/>
        <v/>
      </c>
    </row>
    <row r="109" spans="1:21">
      <c r="A109" s="3">
        <v>60014009</v>
      </c>
      <c r="B109" s="10" t="s">
        <v>513</v>
      </c>
      <c r="C109" s="4" t="s">
        <v>436</v>
      </c>
      <c r="D109" s="3">
        <v>16</v>
      </c>
      <c r="E109" s="3">
        <v>5</v>
      </c>
      <c r="F109" s="3" t="s">
        <v>58</v>
      </c>
      <c r="G109" s="3" t="str">
        <f t="shared" si="6"/>
        <v>1_2000,2_20,3008_1</v>
      </c>
      <c r="H109" s="3"/>
      <c r="J109" s="29">
        <v>2000</v>
      </c>
      <c r="K109" s="29">
        <v>20</v>
      </c>
      <c r="L109" s="29">
        <v>3008</v>
      </c>
      <c r="M109" s="29" t="str">
        <f t="shared" si="11"/>
        <v>1</v>
      </c>
      <c r="O109" s="28" t="str">
        <f t="shared" ref="O109:O140" si="12">IF(N109="","","1")</f>
        <v/>
      </c>
      <c r="Q109" s="28" t="str">
        <f t="shared" si="8"/>
        <v/>
      </c>
    </row>
    <row r="110" spans="1:21">
      <c r="A110" s="3">
        <v>60014010</v>
      </c>
      <c r="B110" s="10" t="s">
        <v>520</v>
      </c>
      <c r="C110" s="4" t="s">
        <v>447</v>
      </c>
      <c r="D110" s="3">
        <v>20</v>
      </c>
      <c r="E110" s="3">
        <v>5</v>
      </c>
      <c r="F110" s="3" t="s">
        <v>59</v>
      </c>
      <c r="G110" s="3" t="str">
        <f t="shared" si="6"/>
        <v>1_3000,2_30,3007_1</v>
      </c>
      <c r="H110" s="3"/>
      <c r="J110" s="29">
        <v>3000</v>
      </c>
      <c r="K110" s="29">
        <v>30</v>
      </c>
      <c r="L110" s="29">
        <v>3007</v>
      </c>
      <c r="M110" s="29" t="str">
        <f t="shared" si="11"/>
        <v>1</v>
      </c>
      <c r="O110" s="28" t="str">
        <f t="shared" si="12"/>
        <v/>
      </c>
      <c r="Q110" s="28" t="str">
        <f t="shared" si="8"/>
        <v/>
      </c>
    </row>
    <row r="111" spans="1:21">
      <c r="A111" s="3">
        <v>60014011</v>
      </c>
      <c r="B111" s="10" t="s">
        <v>524</v>
      </c>
      <c r="C111" s="4" t="s">
        <v>456</v>
      </c>
      <c r="D111" s="3">
        <v>30</v>
      </c>
      <c r="E111" s="3">
        <v>5</v>
      </c>
      <c r="F111" s="3" t="s">
        <v>60</v>
      </c>
      <c r="G111" s="3" t="str">
        <f t="shared" si="6"/>
        <v>1_3000,2_40,3009_1</v>
      </c>
      <c r="H111" s="3"/>
      <c r="J111" s="29">
        <v>3000</v>
      </c>
      <c r="K111" s="29">
        <v>40</v>
      </c>
      <c r="L111" s="29">
        <v>3009</v>
      </c>
      <c r="M111" s="29" t="str">
        <f t="shared" si="11"/>
        <v>1</v>
      </c>
      <c r="O111" s="28" t="str">
        <f t="shared" si="12"/>
        <v/>
      </c>
      <c r="Q111" s="28" t="str">
        <f t="shared" si="8"/>
        <v/>
      </c>
    </row>
    <row r="112" spans="1:21">
      <c r="A112" s="3">
        <v>60014012</v>
      </c>
      <c r="B112" s="10" t="s">
        <v>527</v>
      </c>
      <c r="C112" s="4" t="s">
        <v>461</v>
      </c>
      <c r="D112" s="3">
        <v>40</v>
      </c>
      <c r="E112" s="3">
        <v>5</v>
      </c>
      <c r="F112" s="3" t="s">
        <v>61</v>
      </c>
      <c r="G112" s="3" t="str">
        <f t="shared" si="6"/>
        <v>1_3000,2_50,3006_1</v>
      </c>
      <c r="H112" s="3"/>
      <c r="J112" s="29">
        <v>3000</v>
      </c>
      <c r="K112" s="29">
        <v>50</v>
      </c>
      <c r="L112" s="29">
        <v>3006</v>
      </c>
      <c r="M112" s="29" t="str">
        <f t="shared" si="11"/>
        <v>1</v>
      </c>
      <c r="O112" s="28" t="str">
        <f t="shared" si="12"/>
        <v/>
      </c>
      <c r="Q112" s="28" t="str">
        <f t="shared" si="8"/>
        <v/>
      </c>
    </row>
    <row r="113" spans="1:21">
      <c r="A113" s="3">
        <v>60014013</v>
      </c>
      <c r="B113" s="10" t="s">
        <v>529</v>
      </c>
      <c r="C113" s="4" t="s">
        <v>465</v>
      </c>
      <c r="D113" s="3">
        <v>50</v>
      </c>
      <c r="E113" s="3">
        <v>5</v>
      </c>
      <c r="F113" s="3" t="s">
        <v>62</v>
      </c>
      <c r="G113" s="3" t="str">
        <f t="shared" si="6"/>
        <v>1_5000,2_60,3007_1</v>
      </c>
      <c r="H113" s="3"/>
      <c r="J113" s="29">
        <v>5000</v>
      </c>
      <c r="K113" s="29">
        <v>60</v>
      </c>
      <c r="L113" s="29">
        <v>3007</v>
      </c>
      <c r="M113" s="29" t="str">
        <f t="shared" si="11"/>
        <v>1</v>
      </c>
      <c r="O113" s="28" t="str">
        <f t="shared" si="12"/>
        <v/>
      </c>
      <c r="Q113" s="28" t="str">
        <f t="shared" si="8"/>
        <v/>
      </c>
    </row>
    <row r="114" spans="1:21">
      <c r="A114" s="3">
        <v>60014014</v>
      </c>
      <c r="B114" s="10" t="s">
        <v>530</v>
      </c>
      <c r="C114" s="4" t="s">
        <v>466</v>
      </c>
      <c r="D114" s="3">
        <v>60</v>
      </c>
      <c r="E114" s="3">
        <v>5</v>
      </c>
      <c r="F114" s="3" t="s">
        <v>63</v>
      </c>
      <c r="G114" s="3" t="str">
        <f t="shared" si="6"/>
        <v>1_5000,2_100,3008_1</v>
      </c>
      <c r="H114" s="3"/>
      <c r="J114" s="29">
        <v>5000</v>
      </c>
      <c r="K114" s="29">
        <v>100</v>
      </c>
      <c r="L114" s="29">
        <v>3008</v>
      </c>
      <c r="M114" s="29" t="str">
        <f t="shared" ref="M114:M145" si="13">IF(L114&gt;3000,"1",IF(L114=6,"20","5"))</f>
        <v>1</v>
      </c>
      <c r="O114" s="28" t="str">
        <f t="shared" si="12"/>
        <v/>
      </c>
      <c r="Q114" s="28" t="str">
        <f t="shared" si="8"/>
        <v/>
      </c>
    </row>
    <row r="115" spans="1:21">
      <c r="A115" s="3">
        <v>60014015</v>
      </c>
      <c r="B115" s="10" t="s">
        <v>531</v>
      </c>
      <c r="C115" s="4" t="s">
        <v>467</v>
      </c>
      <c r="D115" s="3">
        <v>70</v>
      </c>
      <c r="E115" s="3">
        <v>5</v>
      </c>
      <c r="F115" s="3" t="s">
        <v>64</v>
      </c>
      <c r="G115" s="3" t="str">
        <f t="shared" si="6"/>
        <v>1_10000,2_100,3005_1</v>
      </c>
      <c r="H115" s="3"/>
      <c r="J115" s="29">
        <v>10000</v>
      </c>
      <c r="K115" s="29">
        <v>100</v>
      </c>
      <c r="L115" s="29">
        <v>3005</v>
      </c>
      <c r="M115" s="29" t="str">
        <f t="shared" si="13"/>
        <v>1</v>
      </c>
      <c r="O115" s="28" t="str">
        <f t="shared" si="12"/>
        <v/>
      </c>
      <c r="Q115" s="28" t="str">
        <f t="shared" si="8"/>
        <v/>
      </c>
    </row>
    <row r="116" spans="1:21">
      <c r="A116" s="3">
        <v>60014016</v>
      </c>
      <c r="B116" s="10" t="s">
        <v>532</v>
      </c>
      <c r="C116" s="4" t="s">
        <v>468</v>
      </c>
      <c r="D116" s="3">
        <v>80</v>
      </c>
      <c r="E116" s="3">
        <v>5</v>
      </c>
      <c r="F116" s="3" t="s">
        <v>65</v>
      </c>
      <c r="G116" s="3" t="str">
        <f t="shared" si="6"/>
        <v>1_10000,2_100,3004_1</v>
      </c>
      <c r="H116" s="3"/>
      <c r="J116" s="29">
        <v>10000</v>
      </c>
      <c r="K116" s="29">
        <v>100</v>
      </c>
      <c r="L116" s="29">
        <v>3004</v>
      </c>
      <c r="M116" s="29" t="str">
        <f t="shared" si="13"/>
        <v>1</v>
      </c>
      <c r="O116" s="28" t="str">
        <f t="shared" si="12"/>
        <v/>
      </c>
      <c r="Q116" s="28" t="str">
        <f t="shared" si="8"/>
        <v/>
      </c>
    </row>
    <row r="117" spans="1:21">
      <c r="A117" s="3">
        <v>60014017</v>
      </c>
      <c r="B117" s="10" t="s">
        <v>533</v>
      </c>
      <c r="C117" s="4" t="s">
        <v>469</v>
      </c>
      <c r="D117" s="3">
        <v>90</v>
      </c>
      <c r="E117" s="3">
        <v>5</v>
      </c>
      <c r="F117" s="3" t="s">
        <v>66</v>
      </c>
      <c r="G117" s="3" t="str">
        <f t="shared" si="6"/>
        <v>1_10000,2_100,3003_1</v>
      </c>
      <c r="H117" s="3"/>
      <c r="J117" s="29">
        <v>10000</v>
      </c>
      <c r="K117" s="29">
        <v>100</v>
      </c>
      <c r="L117" s="29">
        <v>3003</v>
      </c>
      <c r="M117" s="29" t="str">
        <f t="shared" si="13"/>
        <v>1</v>
      </c>
      <c r="O117" s="28" t="str">
        <f t="shared" si="12"/>
        <v/>
      </c>
      <c r="Q117" s="28" t="str">
        <f t="shared" si="8"/>
        <v/>
      </c>
    </row>
    <row r="118" spans="1:21" ht="13.5">
      <c r="A118" s="3">
        <v>60015001</v>
      </c>
      <c r="B118" s="4" t="s">
        <v>477</v>
      </c>
      <c r="C118" s="4" t="s">
        <v>393</v>
      </c>
      <c r="D118" s="7">
        <v>5</v>
      </c>
      <c r="E118" s="7">
        <v>8</v>
      </c>
      <c r="F118" s="7" t="s">
        <v>176</v>
      </c>
      <c r="G118" s="3" t="str">
        <f t="shared" si="6"/>
        <v>2_10,3006_1,3008_1</v>
      </c>
      <c r="I118" s="28"/>
      <c r="J118" s="28"/>
      <c r="K118" s="28">
        <v>10</v>
      </c>
      <c r="L118" s="28">
        <v>3006</v>
      </c>
      <c r="M118" s="29" t="str">
        <f t="shared" si="13"/>
        <v>1</v>
      </c>
      <c r="N118" s="28">
        <v>3008</v>
      </c>
      <c r="O118" s="28" t="str">
        <f t="shared" si="12"/>
        <v>1</v>
      </c>
      <c r="P118" s="28"/>
      <c r="Q118" s="28" t="str">
        <f t="shared" si="8"/>
        <v/>
      </c>
      <c r="R118" s="31"/>
      <c r="S118" s="33"/>
      <c r="T118" s="33"/>
      <c r="U118" s="33"/>
    </row>
    <row r="119" spans="1:21" ht="13.5">
      <c r="A119" s="3">
        <v>60015002</v>
      </c>
      <c r="B119" s="10" t="s">
        <v>486</v>
      </c>
      <c r="C119" s="4" t="s">
        <v>403</v>
      </c>
      <c r="D119" s="3">
        <v>10</v>
      </c>
      <c r="E119" s="3">
        <v>8</v>
      </c>
      <c r="F119" s="3" t="s">
        <v>177</v>
      </c>
      <c r="G119" s="3" t="str">
        <f t="shared" si="6"/>
        <v>1_1000,2_20,3008_1</v>
      </c>
      <c r="H119" s="3"/>
      <c r="J119" s="29">
        <v>1000</v>
      </c>
      <c r="K119" s="29">
        <v>20</v>
      </c>
      <c r="L119" s="29">
        <v>3008</v>
      </c>
      <c r="M119" s="29" t="str">
        <f t="shared" si="13"/>
        <v>1</v>
      </c>
      <c r="O119" s="28" t="str">
        <f t="shared" si="12"/>
        <v/>
      </c>
      <c r="Q119" s="28" t="str">
        <f t="shared" si="8"/>
        <v/>
      </c>
      <c r="R119" s="31"/>
      <c r="S119" s="12"/>
      <c r="T119" s="12"/>
      <c r="U119" s="12"/>
    </row>
    <row r="120" spans="1:21">
      <c r="A120" s="3">
        <v>60015003</v>
      </c>
      <c r="B120" s="10" t="s">
        <v>493</v>
      </c>
      <c r="C120" s="4" t="s">
        <v>413</v>
      </c>
      <c r="D120" s="3">
        <v>15</v>
      </c>
      <c r="E120" s="3">
        <v>8</v>
      </c>
      <c r="F120" s="3" t="s">
        <v>178</v>
      </c>
      <c r="G120" s="3" t="str">
        <f t="shared" si="6"/>
        <v>1_2000,2_20,3004_1</v>
      </c>
      <c r="H120" s="3"/>
      <c r="J120" s="29">
        <v>2000</v>
      </c>
      <c r="K120" s="29">
        <v>20</v>
      </c>
      <c r="L120" s="29">
        <v>3004</v>
      </c>
      <c r="M120" s="29" t="str">
        <f t="shared" si="13"/>
        <v>1</v>
      </c>
      <c r="O120" s="28" t="str">
        <f t="shared" si="12"/>
        <v/>
      </c>
      <c r="Q120" s="28" t="str">
        <f t="shared" si="8"/>
        <v/>
      </c>
    </row>
    <row r="121" spans="1:21">
      <c r="A121" s="3">
        <v>60015004</v>
      </c>
      <c r="B121" s="10" t="s">
        <v>508</v>
      </c>
      <c r="C121" s="4" t="s">
        <v>425</v>
      </c>
      <c r="D121" s="3">
        <v>20</v>
      </c>
      <c r="E121" s="3">
        <v>8</v>
      </c>
      <c r="F121" s="3" t="s">
        <v>179</v>
      </c>
      <c r="G121" s="3" t="str">
        <f t="shared" si="6"/>
        <v>1_3000,2_30,3006_1</v>
      </c>
      <c r="H121" s="3"/>
      <c r="J121" s="29">
        <v>3000</v>
      </c>
      <c r="K121" s="29">
        <v>30</v>
      </c>
      <c r="L121" s="29">
        <v>3006</v>
      </c>
      <c r="M121" s="29" t="str">
        <f t="shared" si="13"/>
        <v>1</v>
      </c>
      <c r="O121" s="28" t="str">
        <f t="shared" si="12"/>
        <v/>
      </c>
      <c r="Q121" s="28" t="str">
        <f t="shared" si="8"/>
        <v/>
      </c>
    </row>
    <row r="122" spans="1:21">
      <c r="A122" s="3">
        <v>60015005</v>
      </c>
      <c r="B122" s="10" t="s">
        <v>511</v>
      </c>
      <c r="C122" s="4" t="s">
        <v>432</v>
      </c>
      <c r="D122" s="3">
        <v>25</v>
      </c>
      <c r="E122" s="3">
        <v>8</v>
      </c>
      <c r="F122" s="3" t="s">
        <v>180</v>
      </c>
      <c r="G122" s="3" t="str">
        <f t="shared" si="6"/>
        <v>1_5000,2_30,3011_1</v>
      </c>
      <c r="H122" s="3"/>
      <c r="J122" s="29">
        <v>5000</v>
      </c>
      <c r="K122" s="29">
        <v>30</v>
      </c>
      <c r="L122" s="29">
        <v>3011</v>
      </c>
      <c r="M122" s="29" t="str">
        <f t="shared" si="13"/>
        <v>1</v>
      </c>
      <c r="O122" s="28" t="str">
        <f t="shared" si="12"/>
        <v/>
      </c>
      <c r="Q122" s="28" t="str">
        <f t="shared" si="8"/>
        <v/>
      </c>
    </row>
    <row r="123" spans="1:21">
      <c r="A123" s="3">
        <v>60015006</v>
      </c>
      <c r="B123" s="10" t="s">
        <v>512</v>
      </c>
      <c r="C123" s="4" t="s">
        <v>641</v>
      </c>
      <c r="D123" s="3">
        <v>30</v>
      </c>
      <c r="E123" s="3">
        <v>8</v>
      </c>
      <c r="F123" s="3" t="s">
        <v>643</v>
      </c>
      <c r="G123" s="3" t="str">
        <f t="shared" si="6"/>
        <v>1_5000,2_30,3013_1</v>
      </c>
      <c r="H123" s="3"/>
      <c r="J123" s="29">
        <v>5000</v>
      </c>
      <c r="K123" s="29">
        <v>30</v>
      </c>
      <c r="L123" s="29">
        <v>3013</v>
      </c>
      <c r="M123" s="29" t="str">
        <f t="shared" si="13"/>
        <v>1</v>
      </c>
      <c r="O123" s="28" t="str">
        <f t="shared" si="12"/>
        <v/>
      </c>
      <c r="Q123" s="28" t="str">
        <f t="shared" si="8"/>
        <v/>
      </c>
    </row>
    <row r="124" spans="1:21" ht="10.5" customHeight="1">
      <c r="A124" s="3">
        <v>60015007</v>
      </c>
      <c r="B124" s="10" t="s">
        <v>515</v>
      </c>
      <c r="C124" s="4" t="s">
        <v>642</v>
      </c>
      <c r="D124" s="3">
        <v>40</v>
      </c>
      <c r="E124" s="3">
        <v>8</v>
      </c>
      <c r="F124" s="3" t="s">
        <v>644</v>
      </c>
      <c r="G124" s="3" t="str">
        <f t="shared" si="6"/>
        <v>1_10000,2_50,3012_1</v>
      </c>
      <c r="H124" s="3"/>
      <c r="J124" s="29">
        <v>10000</v>
      </c>
      <c r="K124" s="29">
        <v>50</v>
      </c>
      <c r="L124" s="29">
        <v>3012</v>
      </c>
      <c r="M124" s="29" t="str">
        <f t="shared" si="13"/>
        <v>1</v>
      </c>
      <c r="O124" s="28" t="str">
        <f t="shared" si="12"/>
        <v/>
      </c>
      <c r="Q124" s="28" t="str">
        <f t="shared" si="8"/>
        <v/>
      </c>
    </row>
    <row r="125" spans="1:21">
      <c r="A125" s="3">
        <v>60015008</v>
      </c>
      <c r="B125" s="10" t="s">
        <v>525</v>
      </c>
      <c r="C125" s="4" t="s">
        <v>433</v>
      </c>
      <c r="D125" s="3">
        <v>50</v>
      </c>
      <c r="E125" s="3">
        <v>8</v>
      </c>
      <c r="F125" s="3" t="s">
        <v>181</v>
      </c>
      <c r="G125" s="3" t="str">
        <f t="shared" si="6"/>
        <v>1_10000,2_1000,3010_1</v>
      </c>
      <c r="H125" s="3"/>
      <c r="J125" s="29">
        <v>10000</v>
      </c>
      <c r="K125" s="29">
        <v>1000</v>
      </c>
      <c r="L125" s="29">
        <v>3010</v>
      </c>
      <c r="M125" s="29" t="str">
        <f t="shared" si="13"/>
        <v>1</v>
      </c>
      <c r="O125" s="28" t="str">
        <f t="shared" si="12"/>
        <v/>
      </c>
      <c r="Q125" s="28" t="str">
        <f t="shared" si="8"/>
        <v/>
      </c>
    </row>
    <row r="126" spans="1:21">
      <c r="A126" s="3">
        <v>60016001</v>
      </c>
      <c r="B126" s="4" t="s">
        <v>473</v>
      </c>
      <c r="C126" s="4" t="s">
        <v>388</v>
      </c>
      <c r="D126" s="3">
        <v>3</v>
      </c>
      <c r="E126" s="3">
        <v>8</v>
      </c>
      <c r="F126" s="3" t="s">
        <v>788</v>
      </c>
      <c r="G126" s="3" t="str">
        <f t="shared" si="6"/>
        <v>20_10,3007_1,3008_1</v>
      </c>
      <c r="I126" s="29">
        <v>10</v>
      </c>
      <c r="L126" s="29">
        <v>3007</v>
      </c>
      <c r="M126" s="29" t="str">
        <f t="shared" si="13"/>
        <v>1</v>
      </c>
      <c r="N126" s="29">
        <v>3008</v>
      </c>
      <c r="O126" s="28" t="str">
        <f t="shared" si="12"/>
        <v>1</v>
      </c>
      <c r="Q126" s="28" t="str">
        <f t="shared" si="8"/>
        <v/>
      </c>
      <c r="R126" s="30"/>
      <c r="S126" s="7"/>
      <c r="T126" s="7"/>
      <c r="U126" s="7"/>
    </row>
    <row r="127" spans="1:21" ht="24">
      <c r="A127" s="3">
        <v>60016002</v>
      </c>
      <c r="B127" s="4" t="s">
        <v>538</v>
      </c>
      <c r="C127" s="25" t="s">
        <v>784</v>
      </c>
      <c r="D127" s="3">
        <v>4</v>
      </c>
      <c r="E127" s="3">
        <v>8</v>
      </c>
      <c r="F127" s="3" t="s">
        <v>789</v>
      </c>
      <c r="G127" s="3" t="str">
        <f t="shared" si="6"/>
        <v>20_10,3007_1,3002_1</v>
      </c>
      <c r="I127" s="28">
        <v>10</v>
      </c>
      <c r="J127" s="28"/>
      <c r="K127" s="28"/>
      <c r="L127" s="28">
        <v>3007</v>
      </c>
      <c r="M127" s="29" t="str">
        <f t="shared" si="13"/>
        <v>1</v>
      </c>
      <c r="N127" s="28">
        <v>3002</v>
      </c>
      <c r="O127" s="28" t="str">
        <f t="shared" si="12"/>
        <v>1</v>
      </c>
      <c r="P127" s="28"/>
      <c r="Q127" s="28" t="str">
        <f t="shared" si="8"/>
        <v/>
      </c>
      <c r="R127" s="30"/>
      <c r="S127" s="22"/>
      <c r="T127" s="22"/>
      <c r="U127" s="22"/>
    </row>
    <row r="128" spans="1:21" ht="24">
      <c r="A128" s="3">
        <v>60016003</v>
      </c>
      <c r="B128" s="4" t="s">
        <v>541</v>
      </c>
      <c r="C128" s="25" t="s">
        <v>785</v>
      </c>
      <c r="D128" s="3">
        <v>5</v>
      </c>
      <c r="E128" s="3">
        <v>8</v>
      </c>
      <c r="F128" s="3" t="s">
        <v>790</v>
      </c>
      <c r="G128" s="3" t="str">
        <f t="shared" si="6"/>
        <v>1_1000,3007_1,3009_1</v>
      </c>
      <c r="I128" s="28"/>
      <c r="J128" s="28">
        <v>1000</v>
      </c>
      <c r="K128" s="28"/>
      <c r="L128" s="28">
        <v>3007</v>
      </c>
      <c r="M128" s="29" t="str">
        <f t="shared" si="13"/>
        <v>1</v>
      </c>
      <c r="N128" s="28">
        <v>3009</v>
      </c>
      <c r="O128" s="28" t="str">
        <f t="shared" si="12"/>
        <v>1</v>
      </c>
      <c r="P128" s="28"/>
      <c r="Q128" s="28" t="str">
        <f t="shared" si="8"/>
        <v/>
      </c>
      <c r="R128" s="31"/>
      <c r="S128" s="22"/>
      <c r="T128" s="22"/>
      <c r="U128" s="22"/>
    </row>
    <row r="129" spans="1:21" ht="13.5">
      <c r="A129" s="3">
        <v>60016004</v>
      </c>
      <c r="B129" s="4" t="s">
        <v>797</v>
      </c>
      <c r="C129" s="4" t="s">
        <v>798</v>
      </c>
      <c r="D129" s="3">
        <v>7</v>
      </c>
      <c r="E129" s="3">
        <v>8</v>
      </c>
      <c r="F129" s="3" t="s">
        <v>803</v>
      </c>
      <c r="G129" s="3" t="str">
        <f t="shared" si="6"/>
        <v>1_1000,3006_1,3003_1</v>
      </c>
      <c r="I129" s="28"/>
      <c r="J129" s="28">
        <v>1000</v>
      </c>
      <c r="K129" s="28"/>
      <c r="L129" s="28">
        <v>3006</v>
      </c>
      <c r="M129" s="29" t="str">
        <f t="shared" si="13"/>
        <v>1</v>
      </c>
      <c r="N129" s="28">
        <v>3003</v>
      </c>
      <c r="O129" s="28" t="str">
        <f t="shared" si="12"/>
        <v>1</v>
      </c>
      <c r="P129" s="28"/>
      <c r="Q129" s="28" t="str">
        <f t="shared" si="8"/>
        <v/>
      </c>
      <c r="R129" s="31"/>
      <c r="S129" s="33"/>
      <c r="T129" s="33"/>
      <c r="U129" s="33"/>
    </row>
    <row r="130" spans="1:21">
      <c r="A130" s="3">
        <v>60016005</v>
      </c>
      <c r="B130" s="4" t="s">
        <v>799</v>
      </c>
      <c r="C130" s="4" t="s">
        <v>800</v>
      </c>
      <c r="D130" s="3">
        <v>11</v>
      </c>
      <c r="E130" s="3">
        <v>8</v>
      </c>
      <c r="F130" s="3" t="s">
        <v>804</v>
      </c>
      <c r="G130" s="3" t="str">
        <f t="shared" si="6"/>
        <v>1_1000,3006_1,3002_1</v>
      </c>
      <c r="I130" s="28"/>
      <c r="J130" s="28">
        <v>1000</v>
      </c>
      <c r="K130" s="28"/>
      <c r="L130" s="28">
        <v>3006</v>
      </c>
      <c r="M130" s="29" t="str">
        <f t="shared" si="13"/>
        <v>1</v>
      </c>
      <c r="N130" s="28">
        <v>3002</v>
      </c>
      <c r="O130" s="28" t="str">
        <f t="shared" si="12"/>
        <v>1</v>
      </c>
      <c r="P130" s="28"/>
      <c r="Q130" s="28" t="str">
        <f t="shared" si="8"/>
        <v/>
      </c>
      <c r="R130" s="3"/>
      <c r="S130" s="22"/>
      <c r="T130" s="22"/>
      <c r="U130" s="22"/>
    </row>
    <row r="131" spans="1:21">
      <c r="A131" s="3">
        <v>60016006</v>
      </c>
      <c r="B131" s="4" t="s">
        <v>801</v>
      </c>
      <c r="C131" s="4" t="s">
        <v>802</v>
      </c>
      <c r="D131" s="3">
        <v>14</v>
      </c>
      <c r="E131" s="3">
        <v>8</v>
      </c>
      <c r="F131" s="3" t="s">
        <v>805</v>
      </c>
      <c r="G131" s="3" t="str">
        <f t="shared" si="6"/>
        <v>1_1000,3008_1,3004_1</v>
      </c>
      <c r="J131" s="29">
        <v>1000</v>
      </c>
      <c r="L131" s="29">
        <v>3008</v>
      </c>
      <c r="M131" s="29" t="str">
        <f t="shared" si="13"/>
        <v>1</v>
      </c>
      <c r="N131" s="29">
        <v>3004</v>
      </c>
      <c r="O131" s="28" t="str">
        <f t="shared" si="12"/>
        <v>1</v>
      </c>
      <c r="Q131" s="28" t="str">
        <f t="shared" si="8"/>
        <v/>
      </c>
    </row>
    <row r="132" spans="1:21" ht="24">
      <c r="A132" s="3">
        <v>60016007</v>
      </c>
      <c r="B132" s="4" t="s">
        <v>807</v>
      </c>
      <c r="C132" s="25" t="s">
        <v>808</v>
      </c>
      <c r="D132" s="3">
        <v>17</v>
      </c>
      <c r="E132" s="3">
        <v>8</v>
      </c>
      <c r="F132" s="3" t="s">
        <v>806</v>
      </c>
      <c r="G132" s="3" t="str">
        <f t="shared" si="6"/>
        <v>1_1000,3007_1,3005_1</v>
      </c>
      <c r="J132" s="29">
        <v>1000</v>
      </c>
      <c r="L132" s="29">
        <v>3007</v>
      </c>
      <c r="M132" s="29" t="str">
        <f t="shared" si="13"/>
        <v>1</v>
      </c>
      <c r="N132" s="29">
        <v>3005</v>
      </c>
      <c r="O132" s="28" t="str">
        <f t="shared" si="12"/>
        <v>1</v>
      </c>
      <c r="Q132" s="28" t="str">
        <f t="shared" si="8"/>
        <v/>
      </c>
    </row>
    <row r="133" spans="1:21">
      <c r="A133" s="3">
        <v>60016008</v>
      </c>
      <c r="B133" s="4" t="s">
        <v>809</v>
      </c>
      <c r="C133" s="4" t="s">
        <v>812</v>
      </c>
      <c r="D133" s="3">
        <v>20</v>
      </c>
      <c r="E133" s="3">
        <v>8</v>
      </c>
      <c r="F133" s="3" t="s">
        <v>817</v>
      </c>
      <c r="G133" s="3" t="str">
        <f t="shared" si="6"/>
        <v>1_2000,3007_1,3004_1</v>
      </c>
      <c r="J133" s="29">
        <v>2000</v>
      </c>
      <c r="L133" s="29">
        <v>3007</v>
      </c>
      <c r="M133" s="29" t="str">
        <f t="shared" si="13"/>
        <v>1</v>
      </c>
      <c r="N133" s="29">
        <v>3004</v>
      </c>
      <c r="O133" s="28" t="str">
        <f t="shared" si="12"/>
        <v>1</v>
      </c>
      <c r="Q133" s="28" t="str">
        <f t="shared" si="8"/>
        <v/>
      </c>
    </row>
    <row r="134" spans="1:21">
      <c r="A134" s="3">
        <v>60016009</v>
      </c>
      <c r="B134" s="4" t="s">
        <v>810</v>
      </c>
      <c r="C134" s="4" t="s">
        <v>813</v>
      </c>
      <c r="D134" s="3">
        <v>22</v>
      </c>
      <c r="E134" s="3">
        <v>8</v>
      </c>
      <c r="F134" s="3" t="s">
        <v>816</v>
      </c>
      <c r="G134" s="3" t="str">
        <f t="shared" si="6"/>
        <v>1_2000,3006_1,3013_1</v>
      </c>
      <c r="J134" s="29">
        <v>2000</v>
      </c>
      <c r="L134" s="29">
        <v>3006</v>
      </c>
      <c r="M134" s="29" t="str">
        <f t="shared" si="13"/>
        <v>1</v>
      </c>
      <c r="N134" s="29">
        <v>3013</v>
      </c>
      <c r="O134" s="28" t="str">
        <f t="shared" si="12"/>
        <v>1</v>
      </c>
      <c r="Q134" s="28" t="str">
        <f t="shared" si="8"/>
        <v/>
      </c>
    </row>
    <row r="135" spans="1:21">
      <c r="A135" s="3">
        <v>60016010</v>
      </c>
      <c r="B135" s="4" t="s">
        <v>811</v>
      </c>
      <c r="C135" s="4" t="s">
        <v>814</v>
      </c>
      <c r="D135" s="3">
        <v>24</v>
      </c>
      <c r="E135" s="3">
        <v>8</v>
      </c>
      <c r="F135" s="3" t="s">
        <v>815</v>
      </c>
      <c r="G135" s="3" t="str">
        <f t="shared" ref="G135:G198" si="14">IF(I135="","",20&amp;"_"&amp;I135&amp;",")&amp;IF(J135="","",1&amp;"_"&amp;J135&amp;",")&amp;IF(K135="","",2&amp;"_"&amp;K135&amp;",")&amp;IF(L135="","",L135&amp;"_"&amp;M135)&amp;IF(N135="","",","&amp;N135&amp;"_"&amp;O135)&amp;IF(P135="","",","&amp;P135&amp;"_"&amp;Q135)</f>
        <v>1_2000,3007_1,3012_1</v>
      </c>
      <c r="J135" s="29">
        <v>2000</v>
      </c>
      <c r="L135" s="29">
        <v>3007</v>
      </c>
      <c r="M135" s="29" t="str">
        <f t="shared" si="13"/>
        <v>1</v>
      </c>
      <c r="N135" s="29">
        <v>3012</v>
      </c>
      <c r="O135" s="28" t="str">
        <f t="shared" si="12"/>
        <v>1</v>
      </c>
      <c r="Q135" s="28" t="str">
        <f t="shared" ref="Q135:Q198" si="15">IF(P135="","","1")</f>
        <v/>
      </c>
    </row>
    <row r="136" spans="1:21">
      <c r="A136" s="3">
        <v>60016011</v>
      </c>
      <c r="B136" s="4" t="s">
        <v>838</v>
      </c>
      <c r="C136" s="10" t="s">
        <v>1040</v>
      </c>
      <c r="D136" s="3">
        <v>27</v>
      </c>
      <c r="E136" s="3">
        <v>8</v>
      </c>
      <c r="F136" s="3" t="s">
        <v>840</v>
      </c>
      <c r="G136" s="3" t="str">
        <f t="shared" si="14"/>
        <v>1_2000,3008_1,3011_1</v>
      </c>
      <c r="J136" s="29">
        <v>2000</v>
      </c>
      <c r="L136" s="29">
        <v>3008</v>
      </c>
      <c r="M136" s="29" t="str">
        <f t="shared" si="13"/>
        <v>1</v>
      </c>
      <c r="N136" s="29">
        <v>3011</v>
      </c>
      <c r="O136" s="28" t="str">
        <f t="shared" si="12"/>
        <v>1</v>
      </c>
      <c r="Q136" s="28" t="str">
        <f t="shared" si="15"/>
        <v/>
      </c>
    </row>
    <row r="137" spans="1:21">
      <c r="A137" s="3">
        <v>60016012</v>
      </c>
      <c r="B137" s="4" t="s">
        <v>839</v>
      </c>
      <c r="C137" s="10" t="s">
        <v>1042</v>
      </c>
      <c r="D137" s="3">
        <v>30</v>
      </c>
      <c r="E137" s="3">
        <v>8</v>
      </c>
      <c r="F137" s="3" t="s">
        <v>841</v>
      </c>
      <c r="G137" s="3" t="str">
        <f t="shared" si="14"/>
        <v>1_2000,3003_1,3010_1</v>
      </c>
      <c r="J137" s="29">
        <v>2000</v>
      </c>
      <c r="L137" s="29">
        <v>3003</v>
      </c>
      <c r="M137" s="29" t="str">
        <f t="shared" si="13"/>
        <v>1</v>
      </c>
      <c r="N137" s="29">
        <v>3010</v>
      </c>
      <c r="O137" s="28" t="str">
        <f t="shared" si="12"/>
        <v>1</v>
      </c>
      <c r="Q137" s="28" t="str">
        <f t="shared" si="15"/>
        <v/>
      </c>
    </row>
    <row r="138" spans="1:21">
      <c r="A138" s="3">
        <v>60016013</v>
      </c>
      <c r="B138" s="4" t="s">
        <v>843</v>
      </c>
      <c r="C138" s="10" t="s">
        <v>1041</v>
      </c>
      <c r="D138" s="3">
        <v>32</v>
      </c>
      <c r="E138" s="3">
        <v>8</v>
      </c>
      <c r="F138" s="3" t="s">
        <v>842</v>
      </c>
      <c r="G138" s="3" t="str">
        <f t="shared" si="14"/>
        <v>1_2000,3004_1,3013_1</v>
      </c>
      <c r="J138" s="29">
        <v>2000</v>
      </c>
      <c r="L138" s="29">
        <v>3004</v>
      </c>
      <c r="M138" s="29" t="str">
        <f t="shared" si="13"/>
        <v>1</v>
      </c>
      <c r="N138" s="29">
        <v>3013</v>
      </c>
      <c r="O138" s="28" t="str">
        <f t="shared" si="12"/>
        <v>1</v>
      </c>
      <c r="Q138" s="28" t="str">
        <f t="shared" si="15"/>
        <v/>
      </c>
    </row>
    <row r="139" spans="1:21">
      <c r="A139" s="3">
        <v>60016014</v>
      </c>
      <c r="B139" s="4" t="s">
        <v>845</v>
      </c>
      <c r="C139" s="10" t="s">
        <v>1045</v>
      </c>
      <c r="D139" s="3">
        <v>35</v>
      </c>
      <c r="E139" s="3">
        <v>8</v>
      </c>
      <c r="F139" s="3" t="s">
        <v>844</v>
      </c>
      <c r="G139" s="3" t="str">
        <f t="shared" si="14"/>
        <v>1_2000,3005_1,3012_1</v>
      </c>
      <c r="J139" s="29">
        <v>2000</v>
      </c>
      <c r="L139" s="29">
        <v>3005</v>
      </c>
      <c r="M139" s="29" t="str">
        <f t="shared" si="13"/>
        <v>1</v>
      </c>
      <c r="N139" s="29">
        <v>3012</v>
      </c>
      <c r="O139" s="28" t="str">
        <f t="shared" si="12"/>
        <v>1</v>
      </c>
      <c r="Q139" s="28" t="str">
        <f t="shared" si="15"/>
        <v/>
      </c>
    </row>
    <row r="140" spans="1:21">
      <c r="A140" s="3">
        <v>60016015</v>
      </c>
      <c r="B140" s="4" t="s">
        <v>848</v>
      </c>
      <c r="C140" s="10" t="s">
        <v>1043</v>
      </c>
      <c r="D140" s="3">
        <v>38</v>
      </c>
      <c r="E140" s="3">
        <v>8</v>
      </c>
      <c r="F140" s="3" t="s">
        <v>846</v>
      </c>
      <c r="G140" s="3" t="str">
        <f t="shared" si="14"/>
        <v>1_2000,3001_1,3011_1</v>
      </c>
      <c r="J140" s="29">
        <v>2000</v>
      </c>
      <c r="L140" s="29">
        <v>3001</v>
      </c>
      <c r="M140" s="29" t="str">
        <f t="shared" si="13"/>
        <v>1</v>
      </c>
      <c r="N140" s="29">
        <v>3011</v>
      </c>
      <c r="O140" s="28" t="str">
        <f t="shared" si="12"/>
        <v>1</v>
      </c>
      <c r="Q140" s="28" t="str">
        <f t="shared" si="15"/>
        <v/>
      </c>
    </row>
    <row r="141" spans="1:21">
      <c r="A141" s="3">
        <v>60016016</v>
      </c>
      <c r="B141" s="4" t="s">
        <v>849</v>
      </c>
      <c r="C141" s="10" t="s">
        <v>1044</v>
      </c>
      <c r="D141" s="3">
        <v>43</v>
      </c>
      <c r="E141" s="3">
        <v>8</v>
      </c>
      <c r="F141" s="3" t="s">
        <v>847</v>
      </c>
      <c r="G141" s="3" t="str">
        <f t="shared" si="14"/>
        <v>1_2000,3002_1,3010_1</v>
      </c>
      <c r="J141" s="29">
        <v>2000</v>
      </c>
      <c r="L141" s="29">
        <v>3002</v>
      </c>
      <c r="M141" s="29" t="str">
        <f t="shared" si="13"/>
        <v>1</v>
      </c>
      <c r="N141" s="29">
        <v>3010</v>
      </c>
      <c r="O141" s="28" t="str">
        <f t="shared" ref="O141:O172" si="16">IF(N141="","","1")</f>
        <v>1</v>
      </c>
      <c r="Q141" s="28" t="str">
        <f t="shared" si="15"/>
        <v/>
      </c>
    </row>
    <row r="142" spans="1:21" ht="24">
      <c r="A142" s="3">
        <v>60017001</v>
      </c>
      <c r="B142" s="10" t="s">
        <v>818</v>
      </c>
      <c r="C142" s="25" t="s">
        <v>786</v>
      </c>
      <c r="D142" s="3">
        <v>4</v>
      </c>
      <c r="E142" s="3">
        <v>8</v>
      </c>
      <c r="F142" s="3" t="s">
        <v>791</v>
      </c>
      <c r="G142" s="3" t="str">
        <f t="shared" si="14"/>
        <v>20_5,1_1000,3003_1</v>
      </c>
      <c r="H142" s="7">
        <v>10010008</v>
      </c>
      <c r="I142" s="28">
        <v>5</v>
      </c>
      <c r="J142" s="28">
        <v>1000</v>
      </c>
      <c r="K142" s="28"/>
      <c r="L142" s="28">
        <v>3003</v>
      </c>
      <c r="M142" s="29" t="str">
        <f t="shared" si="13"/>
        <v>1</v>
      </c>
      <c r="N142" s="28"/>
      <c r="O142" s="28" t="str">
        <f t="shared" si="16"/>
        <v/>
      </c>
      <c r="P142" s="28"/>
      <c r="Q142" s="28" t="str">
        <f t="shared" si="15"/>
        <v/>
      </c>
      <c r="R142" s="30"/>
      <c r="S142" s="22"/>
      <c r="T142" s="22"/>
      <c r="U142" s="22"/>
    </row>
    <row r="143" spans="1:21" ht="13.5">
      <c r="A143" s="3">
        <v>60017002</v>
      </c>
      <c r="B143" s="10" t="s">
        <v>819</v>
      </c>
      <c r="C143" s="25" t="s">
        <v>1037</v>
      </c>
      <c r="D143" s="3">
        <v>9</v>
      </c>
      <c r="E143" s="3">
        <v>8</v>
      </c>
      <c r="F143" s="3" t="s">
        <v>852</v>
      </c>
      <c r="G143" s="3" t="str">
        <f t="shared" si="14"/>
        <v>1_1000,3001_1,3003_1</v>
      </c>
      <c r="J143" s="29">
        <v>1000</v>
      </c>
      <c r="L143" s="29">
        <v>3001</v>
      </c>
      <c r="M143" s="29" t="str">
        <f t="shared" si="13"/>
        <v>1</v>
      </c>
      <c r="N143" s="29">
        <v>3003</v>
      </c>
      <c r="O143" s="28" t="str">
        <f t="shared" si="16"/>
        <v>1</v>
      </c>
      <c r="Q143" s="28" t="str">
        <f t="shared" si="15"/>
        <v/>
      </c>
      <c r="R143" s="31"/>
      <c r="S143" s="12"/>
      <c r="T143" s="12"/>
      <c r="U143" s="12"/>
    </row>
    <row r="144" spans="1:21">
      <c r="A144" s="3">
        <v>60017003</v>
      </c>
      <c r="B144" s="10" t="s">
        <v>820</v>
      </c>
      <c r="C144" s="25" t="s">
        <v>1038</v>
      </c>
      <c r="D144" s="3">
        <v>14</v>
      </c>
      <c r="E144" s="3">
        <v>8</v>
      </c>
      <c r="F144" s="3" t="s">
        <v>851</v>
      </c>
      <c r="G144" s="3" t="str">
        <f t="shared" si="14"/>
        <v>1_1000,3007_1,3009_1</v>
      </c>
      <c r="J144" s="29">
        <v>1000</v>
      </c>
      <c r="L144" s="29">
        <v>3007</v>
      </c>
      <c r="M144" s="29" t="str">
        <f t="shared" si="13"/>
        <v>1</v>
      </c>
      <c r="N144" s="29">
        <v>3009</v>
      </c>
      <c r="O144" s="28" t="str">
        <f t="shared" si="16"/>
        <v>1</v>
      </c>
      <c r="Q144" s="28" t="str">
        <f t="shared" si="15"/>
        <v/>
      </c>
    </row>
    <row r="145" spans="1:21">
      <c r="A145" s="3">
        <v>60017004</v>
      </c>
      <c r="B145" s="10" t="s">
        <v>821</v>
      </c>
      <c r="C145" s="25" t="s">
        <v>1039</v>
      </c>
      <c r="D145" s="3">
        <v>18</v>
      </c>
      <c r="E145" s="3">
        <v>8</v>
      </c>
      <c r="F145" s="3" t="s">
        <v>850</v>
      </c>
      <c r="G145" s="3" t="str">
        <f t="shared" si="14"/>
        <v>1_1000,3007_1,3003_1</v>
      </c>
      <c r="J145" s="29">
        <v>1000</v>
      </c>
      <c r="L145" s="29">
        <v>3007</v>
      </c>
      <c r="M145" s="29" t="str">
        <f t="shared" si="13"/>
        <v>1</v>
      </c>
      <c r="N145" s="29">
        <v>3003</v>
      </c>
      <c r="O145" s="28" t="str">
        <f t="shared" si="16"/>
        <v>1</v>
      </c>
      <c r="Q145" s="28" t="str">
        <f t="shared" si="15"/>
        <v/>
      </c>
    </row>
    <row r="146" spans="1:21">
      <c r="A146" s="3">
        <v>60018001</v>
      </c>
      <c r="B146" s="10" t="s">
        <v>472</v>
      </c>
      <c r="C146" s="4" t="s">
        <v>615</v>
      </c>
      <c r="D146" s="3">
        <v>3</v>
      </c>
      <c r="E146" s="3">
        <v>8</v>
      </c>
      <c r="F146" s="3" t="s">
        <v>792</v>
      </c>
      <c r="G146" s="3" t="str">
        <f t="shared" si="14"/>
        <v>20_15,3007_1,3001_1</v>
      </c>
      <c r="H146" s="7">
        <v>10010163</v>
      </c>
      <c r="I146" s="29">
        <v>15</v>
      </c>
      <c r="L146" s="29">
        <v>3007</v>
      </c>
      <c r="M146" s="29" t="str">
        <f t="shared" ref="M146:M177" si="17">IF(L146&gt;3000,"1",IF(L146=6,"20","5"))</f>
        <v>1</v>
      </c>
      <c r="N146" s="29">
        <v>3001</v>
      </c>
      <c r="O146" s="28" t="str">
        <f t="shared" si="16"/>
        <v>1</v>
      </c>
      <c r="Q146" s="28" t="str">
        <f t="shared" si="15"/>
        <v/>
      </c>
      <c r="R146" s="30"/>
      <c r="S146" s="7"/>
      <c r="T146" s="7"/>
      <c r="U146" s="7"/>
    </row>
    <row r="147" spans="1:21" ht="13.5">
      <c r="A147" s="3">
        <v>60018002</v>
      </c>
      <c r="B147" s="10" t="s">
        <v>536</v>
      </c>
      <c r="C147" s="10" t="s">
        <v>616</v>
      </c>
      <c r="D147" s="3">
        <v>5</v>
      </c>
      <c r="E147" s="3">
        <v>8</v>
      </c>
      <c r="F147" s="3" t="s">
        <v>793</v>
      </c>
      <c r="G147" s="3" t="str">
        <f t="shared" si="14"/>
        <v>1_1000,3008_1,3002_1</v>
      </c>
      <c r="H147" s="7">
        <v>10010032</v>
      </c>
      <c r="I147" s="28"/>
      <c r="J147" s="28">
        <v>1000</v>
      </c>
      <c r="K147" s="28"/>
      <c r="L147" s="28">
        <v>3008</v>
      </c>
      <c r="M147" s="29" t="str">
        <f t="shared" si="17"/>
        <v>1</v>
      </c>
      <c r="N147" s="28">
        <v>3002</v>
      </c>
      <c r="O147" s="28" t="str">
        <f t="shared" si="16"/>
        <v>1</v>
      </c>
      <c r="P147" s="28"/>
      <c r="Q147" s="28" t="str">
        <f t="shared" si="15"/>
        <v/>
      </c>
      <c r="R147" s="31"/>
      <c r="S147" s="22"/>
      <c r="T147" s="22"/>
      <c r="U147" s="22"/>
    </row>
    <row r="148" spans="1:21" ht="13.5">
      <c r="A148" s="3">
        <v>60018003</v>
      </c>
      <c r="B148" s="10" t="s">
        <v>539</v>
      </c>
      <c r="C148" s="10" t="s">
        <v>617</v>
      </c>
      <c r="D148" s="3">
        <v>5</v>
      </c>
      <c r="E148" s="3">
        <v>8</v>
      </c>
      <c r="F148" s="3" t="s">
        <v>794</v>
      </c>
      <c r="G148" s="3" t="str">
        <f t="shared" si="14"/>
        <v>20_10,1_1000,3003_1</v>
      </c>
      <c r="H148" s="7">
        <v>10010032</v>
      </c>
      <c r="I148" s="28">
        <v>10</v>
      </c>
      <c r="J148" s="28">
        <v>1000</v>
      </c>
      <c r="K148" s="28"/>
      <c r="L148" s="28">
        <v>3003</v>
      </c>
      <c r="M148" s="29" t="str">
        <f t="shared" si="17"/>
        <v>1</v>
      </c>
      <c r="N148" s="28"/>
      <c r="O148" s="28" t="str">
        <f t="shared" si="16"/>
        <v/>
      </c>
      <c r="P148" s="28"/>
      <c r="Q148" s="28" t="str">
        <f t="shared" si="15"/>
        <v/>
      </c>
      <c r="R148" s="31"/>
      <c r="S148" s="22"/>
      <c r="T148" s="22"/>
      <c r="U148" s="22"/>
    </row>
    <row r="149" spans="1:21" ht="13.5">
      <c r="A149" s="3">
        <v>60018004</v>
      </c>
      <c r="B149" s="10" t="s">
        <v>540</v>
      </c>
      <c r="C149" s="10" t="s">
        <v>973</v>
      </c>
      <c r="D149" s="3">
        <v>7</v>
      </c>
      <c r="E149" s="3">
        <v>8</v>
      </c>
      <c r="F149" s="3" t="s">
        <v>795</v>
      </c>
      <c r="G149" s="3" t="str">
        <f t="shared" si="14"/>
        <v>1_1000,3007_1,3005_1</v>
      </c>
      <c r="H149" s="7">
        <v>10010032</v>
      </c>
      <c r="I149" s="28"/>
      <c r="J149" s="28">
        <v>1000</v>
      </c>
      <c r="K149" s="28"/>
      <c r="L149" s="28">
        <v>3007</v>
      </c>
      <c r="M149" s="29" t="str">
        <f t="shared" si="17"/>
        <v>1</v>
      </c>
      <c r="N149" s="28">
        <v>3005</v>
      </c>
      <c r="O149" s="28" t="str">
        <f t="shared" si="16"/>
        <v>1</v>
      </c>
      <c r="P149" s="28"/>
      <c r="Q149" s="28" t="str">
        <f t="shared" si="15"/>
        <v/>
      </c>
      <c r="R149" s="31"/>
      <c r="S149" s="33"/>
      <c r="T149" s="33"/>
      <c r="U149" s="33"/>
    </row>
    <row r="150" spans="1:21" ht="13.5">
      <c r="A150" s="3">
        <v>60018005</v>
      </c>
      <c r="B150" s="10" t="s">
        <v>550</v>
      </c>
      <c r="C150" s="10" t="s">
        <v>618</v>
      </c>
      <c r="D150" s="3">
        <v>8</v>
      </c>
      <c r="E150" s="3">
        <v>8</v>
      </c>
      <c r="F150" s="3" t="s">
        <v>796</v>
      </c>
      <c r="G150" s="3" t="str">
        <f t="shared" si="14"/>
        <v>1_1000,3006_1,3003_1</v>
      </c>
      <c r="H150" s="7">
        <v>10010164</v>
      </c>
      <c r="J150" s="29">
        <v>1000</v>
      </c>
      <c r="L150" s="29">
        <v>3006</v>
      </c>
      <c r="M150" s="29" t="str">
        <f t="shared" si="17"/>
        <v>1</v>
      </c>
      <c r="N150" s="29">
        <v>3003</v>
      </c>
      <c r="O150" s="28" t="str">
        <f t="shared" si="16"/>
        <v>1</v>
      </c>
      <c r="Q150" s="28" t="str">
        <f t="shared" si="15"/>
        <v/>
      </c>
      <c r="R150" s="31"/>
      <c r="S150" s="12"/>
      <c r="T150" s="12"/>
      <c r="U150" s="12"/>
    </row>
    <row r="151" spans="1:21" ht="13.5">
      <c r="A151" s="3">
        <v>60018006</v>
      </c>
      <c r="B151" s="10" t="s">
        <v>974</v>
      </c>
      <c r="C151" s="10" t="s">
        <v>914</v>
      </c>
      <c r="D151" s="26">
        <v>10</v>
      </c>
      <c r="E151" s="3">
        <v>8</v>
      </c>
      <c r="F151" s="27" t="s">
        <v>853</v>
      </c>
      <c r="G151" s="3" t="str">
        <f t="shared" si="14"/>
        <v>1_1000,3006_1,3003_1</v>
      </c>
      <c r="J151" s="29">
        <v>1000</v>
      </c>
      <c r="L151" s="29">
        <v>3006</v>
      </c>
      <c r="M151" s="29" t="str">
        <f t="shared" si="17"/>
        <v>1</v>
      </c>
      <c r="N151" s="29">
        <v>3003</v>
      </c>
      <c r="O151" s="28" t="str">
        <f t="shared" si="16"/>
        <v>1</v>
      </c>
      <c r="Q151" s="28" t="str">
        <f t="shared" si="15"/>
        <v/>
      </c>
      <c r="R151" s="31"/>
      <c r="S151" s="12"/>
      <c r="T151" s="12"/>
      <c r="U151" s="12"/>
    </row>
    <row r="152" spans="1:21">
      <c r="A152" s="3">
        <v>60018007</v>
      </c>
      <c r="B152" s="10" t="s">
        <v>975</v>
      </c>
      <c r="C152" s="10" t="s">
        <v>915</v>
      </c>
      <c r="D152" s="26">
        <v>11</v>
      </c>
      <c r="E152" s="3">
        <v>8</v>
      </c>
      <c r="F152" s="27" t="s">
        <v>854</v>
      </c>
      <c r="G152" s="3" t="str">
        <f t="shared" si="14"/>
        <v>1_1000,3007_1,3009_1</v>
      </c>
      <c r="I152" s="28"/>
      <c r="J152" s="28">
        <v>1000</v>
      </c>
      <c r="K152" s="28"/>
      <c r="L152" s="28">
        <v>3007</v>
      </c>
      <c r="M152" s="29" t="str">
        <f t="shared" si="17"/>
        <v>1</v>
      </c>
      <c r="N152" s="28">
        <v>3009</v>
      </c>
      <c r="O152" s="28" t="str">
        <f t="shared" si="16"/>
        <v>1</v>
      </c>
      <c r="P152" s="28"/>
      <c r="Q152" s="28" t="str">
        <f t="shared" si="15"/>
        <v/>
      </c>
      <c r="R152" s="3"/>
      <c r="S152" s="22"/>
      <c r="T152" s="22"/>
      <c r="U152" s="22"/>
    </row>
    <row r="153" spans="1:21">
      <c r="A153" s="3">
        <v>60018008</v>
      </c>
      <c r="B153" s="10" t="s">
        <v>976</v>
      </c>
      <c r="C153" s="10" t="s">
        <v>916</v>
      </c>
      <c r="D153" s="26">
        <v>12</v>
      </c>
      <c r="E153" s="3">
        <v>8</v>
      </c>
      <c r="F153" s="27" t="s">
        <v>855</v>
      </c>
      <c r="G153" s="3" t="str">
        <f t="shared" si="14"/>
        <v>1_1000,3006_1,3001_1</v>
      </c>
      <c r="I153" s="28"/>
      <c r="J153" s="28">
        <v>1000</v>
      </c>
      <c r="K153" s="28"/>
      <c r="L153" s="28">
        <v>3006</v>
      </c>
      <c r="M153" s="29" t="str">
        <f t="shared" si="17"/>
        <v>1</v>
      </c>
      <c r="N153" s="28">
        <v>3001</v>
      </c>
      <c r="O153" s="28" t="str">
        <f t="shared" si="16"/>
        <v>1</v>
      </c>
      <c r="P153" s="28"/>
      <c r="Q153" s="28" t="str">
        <f t="shared" si="15"/>
        <v/>
      </c>
      <c r="R153" s="22"/>
      <c r="S153" s="22"/>
      <c r="T153" s="22"/>
      <c r="U153" s="22"/>
    </row>
    <row r="154" spans="1:21">
      <c r="A154" s="3">
        <v>60018009</v>
      </c>
      <c r="B154" s="10" t="s">
        <v>977</v>
      </c>
      <c r="C154" s="10" t="s">
        <v>917</v>
      </c>
      <c r="D154" s="26">
        <v>13</v>
      </c>
      <c r="E154" s="3">
        <v>8</v>
      </c>
      <c r="F154" s="27" t="s">
        <v>856</v>
      </c>
      <c r="G154" s="3" t="str">
        <f t="shared" si="14"/>
        <v>1_1000,3008_1,3002_1</v>
      </c>
      <c r="J154" s="29">
        <v>1000</v>
      </c>
      <c r="L154" s="29">
        <v>3008</v>
      </c>
      <c r="M154" s="29" t="str">
        <f t="shared" si="17"/>
        <v>1</v>
      </c>
      <c r="N154" s="29">
        <v>3002</v>
      </c>
      <c r="O154" s="28" t="str">
        <f t="shared" si="16"/>
        <v>1</v>
      </c>
      <c r="Q154" s="28" t="str">
        <f t="shared" si="15"/>
        <v/>
      </c>
    </row>
    <row r="155" spans="1:21">
      <c r="A155" s="3">
        <v>60018010</v>
      </c>
      <c r="B155" s="10" t="s">
        <v>978</v>
      </c>
      <c r="C155" s="10" t="s">
        <v>918</v>
      </c>
      <c r="D155" s="26">
        <v>14</v>
      </c>
      <c r="E155" s="3">
        <v>8</v>
      </c>
      <c r="F155" s="27" t="s">
        <v>857</v>
      </c>
      <c r="G155" s="3" t="str">
        <f t="shared" si="14"/>
        <v>1_1000,3001_1,3006_1</v>
      </c>
      <c r="J155" s="29">
        <v>1000</v>
      </c>
      <c r="L155" s="29">
        <v>3001</v>
      </c>
      <c r="M155" s="29" t="str">
        <f t="shared" si="17"/>
        <v>1</v>
      </c>
      <c r="N155" s="29">
        <v>3006</v>
      </c>
      <c r="O155" s="28" t="str">
        <f t="shared" si="16"/>
        <v>1</v>
      </c>
      <c r="Q155" s="28" t="str">
        <f t="shared" si="15"/>
        <v/>
      </c>
    </row>
    <row r="156" spans="1:21">
      <c r="A156" s="3">
        <v>60018011</v>
      </c>
      <c r="B156" s="10" t="s">
        <v>979</v>
      </c>
      <c r="C156" s="10" t="s">
        <v>919</v>
      </c>
      <c r="D156" s="26">
        <v>15</v>
      </c>
      <c r="E156" s="3">
        <v>8</v>
      </c>
      <c r="F156" s="27" t="s">
        <v>858</v>
      </c>
      <c r="G156" s="3" t="str">
        <f t="shared" si="14"/>
        <v>1_1000,3006_1,3001_1</v>
      </c>
      <c r="J156" s="29">
        <v>1000</v>
      </c>
      <c r="L156" s="29">
        <v>3006</v>
      </c>
      <c r="M156" s="29" t="str">
        <f t="shared" si="17"/>
        <v>1</v>
      </c>
      <c r="N156" s="29">
        <v>3001</v>
      </c>
      <c r="O156" s="28" t="str">
        <f t="shared" si="16"/>
        <v>1</v>
      </c>
      <c r="Q156" s="28" t="str">
        <f t="shared" si="15"/>
        <v/>
      </c>
    </row>
    <row r="157" spans="1:21">
      <c r="A157" s="3">
        <v>60018012</v>
      </c>
      <c r="B157" s="10" t="s">
        <v>980</v>
      </c>
      <c r="C157" s="10" t="s">
        <v>920</v>
      </c>
      <c r="D157" s="26">
        <v>16</v>
      </c>
      <c r="E157" s="3">
        <v>8</v>
      </c>
      <c r="F157" s="27" t="s">
        <v>859</v>
      </c>
      <c r="G157" s="3" t="str">
        <f t="shared" si="14"/>
        <v>1_1000,3007_1,3009_1</v>
      </c>
      <c r="J157" s="29">
        <v>1000</v>
      </c>
      <c r="L157" s="29">
        <v>3007</v>
      </c>
      <c r="M157" s="29" t="str">
        <f t="shared" si="17"/>
        <v>1</v>
      </c>
      <c r="N157" s="29">
        <v>3009</v>
      </c>
      <c r="O157" s="28" t="str">
        <f t="shared" si="16"/>
        <v>1</v>
      </c>
      <c r="Q157" s="28" t="str">
        <f t="shared" si="15"/>
        <v/>
      </c>
    </row>
    <row r="158" spans="1:21">
      <c r="A158" s="3">
        <v>60018013</v>
      </c>
      <c r="B158" s="10" t="s">
        <v>981</v>
      </c>
      <c r="C158" s="10" t="s">
        <v>921</v>
      </c>
      <c r="D158" s="26">
        <v>17</v>
      </c>
      <c r="E158" s="3">
        <v>8</v>
      </c>
      <c r="F158" s="27" t="s">
        <v>860</v>
      </c>
      <c r="G158" s="3" t="str">
        <f t="shared" si="14"/>
        <v>1_1000,3008_1,3004_1</v>
      </c>
      <c r="J158" s="29">
        <v>1000</v>
      </c>
      <c r="L158" s="29">
        <v>3008</v>
      </c>
      <c r="M158" s="29" t="str">
        <f t="shared" si="17"/>
        <v>1</v>
      </c>
      <c r="N158" s="29">
        <v>3004</v>
      </c>
      <c r="O158" s="28" t="str">
        <f t="shared" si="16"/>
        <v>1</v>
      </c>
      <c r="Q158" s="28" t="str">
        <f t="shared" si="15"/>
        <v/>
      </c>
    </row>
    <row r="159" spans="1:21">
      <c r="A159" s="3">
        <v>60018014</v>
      </c>
      <c r="B159" s="10" t="s">
        <v>982</v>
      </c>
      <c r="C159" s="10" t="s">
        <v>922</v>
      </c>
      <c r="D159" s="26">
        <v>18</v>
      </c>
      <c r="E159" s="3">
        <v>8</v>
      </c>
      <c r="F159" s="27" t="s">
        <v>861</v>
      </c>
      <c r="G159" s="3" t="str">
        <f t="shared" si="14"/>
        <v>1_1000,3008_1,3005_1</v>
      </c>
      <c r="J159" s="29">
        <v>1000</v>
      </c>
      <c r="L159" s="29">
        <v>3008</v>
      </c>
      <c r="M159" s="29" t="str">
        <f t="shared" si="17"/>
        <v>1</v>
      </c>
      <c r="N159" s="29">
        <v>3005</v>
      </c>
      <c r="O159" s="28" t="str">
        <f t="shared" si="16"/>
        <v>1</v>
      </c>
      <c r="Q159" s="28" t="str">
        <f t="shared" si="15"/>
        <v/>
      </c>
    </row>
    <row r="160" spans="1:21">
      <c r="A160" s="3">
        <v>60018015</v>
      </c>
      <c r="B160" s="10" t="s">
        <v>983</v>
      </c>
      <c r="C160" s="10" t="s">
        <v>923</v>
      </c>
      <c r="D160" s="26">
        <v>18</v>
      </c>
      <c r="E160" s="3">
        <v>8</v>
      </c>
      <c r="F160" s="27" t="s">
        <v>862</v>
      </c>
      <c r="G160" s="3" t="str">
        <f t="shared" si="14"/>
        <v>1_1000,3007_1,3004_1</v>
      </c>
      <c r="J160" s="29">
        <v>1000</v>
      </c>
      <c r="L160" s="29">
        <v>3007</v>
      </c>
      <c r="M160" s="29" t="str">
        <f t="shared" si="17"/>
        <v>1</v>
      </c>
      <c r="N160" s="29">
        <v>3004</v>
      </c>
      <c r="O160" s="28" t="str">
        <f t="shared" si="16"/>
        <v>1</v>
      </c>
      <c r="Q160" s="28" t="str">
        <f t="shared" si="15"/>
        <v/>
      </c>
    </row>
    <row r="161" spans="1:17">
      <c r="A161" s="3">
        <v>60018016</v>
      </c>
      <c r="B161" s="10" t="s">
        <v>984</v>
      </c>
      <c r="C161" s="10" t="s">
        <v>924</v>
      </c>
      <c r="D161" s="26">
        <v>19</v>
      </c>
      <c r="E161" s="3">
        <v>8</v>
      </c>
      <c r="F161" s="27" t="s">
        <v>863</v>
      </c>
      <c r="G161" s="3" t="str">
        <f t="shared" si="14"/>
        <v>1_1000,3006_1,3003_1</v>
      </c>
      <c r="J161" s="29">
        <v>1000</v>
      </c>
      <c r="L161" s="29">
        <v>3006</v>
      </c>
      <c r="M161" s="29" t="str">
        <f t="shared" si="17"/>
        <v>1</v>
      </c>
      <c r="N161" s="29">
        <v>3003</v>
      </c>
      <c r="O161" s="28" t="str">
        <f t="shared" si="16"/>
        <v>1</v>
      </c>
      <c r="Q161" s="28" t="str">
        <f t="shared" si="15"/>
        <v/>
      </c>
    </row>
    <row r="162" spans="1:17">
      <c r="A162" s="3">
        <v>60018017</v>
      </c>
      <c r="B162" s="10" t="s">
        <v>985</v>
      </c>
      <c r="C162" s="10" t="s">
        <v>925</v>
      </c>
      <c r="D162" s="26">
        <v>20</v>
      </c>
      <c r="E162" s="3">
        <v>8</v>
      </c>
      <c r="F162" s="27" t="s">
        <v>864</v>
      </c>
      <c r="G162" s="3" t="str">
        <f t="shared" si="14"/>
        <v>1_2000,3008_1,3003_1</v>
      </c>
      <c r="J162" s="29">
        <v>2000</v>
      </c>
      <c r="L162" s="29">
        <v>3008</v>
      </c>
      <c r="M162" s="29" t="str">
        <f t="shared" si="17"/>
        <v>1</v>
      </c>
      <c r="N162" s="29">
        <v>3003</v>
      </c>
      <c r="O162" s="28" t="str">
        <f t="shared" si="16"/>
        <v>1</v>
      </c>
      <c r="Q162" s="28" t="str">
        <f t="shared" si="15"/>
        <v/>
      </c>
    </row>
    <row r="163" spans="1:17">
      <c r="A163" s="3">
        <v>60018018</v>
      </c>
      <c r="B163" s="10" t="s">
        <v>986</v>
      </c>
      <c r="C163" s="10" t="s">
        <v>926</v>
      </c>
      <c r="D163" s="26">
        <v>21</v>
      </c>
      <c r="E163" s="3">
        <v>8</v>
      </c>
      <c r="F163" s="27" t="s">
        <v>865</v>
      </c>
      <c r="G163" s="3" t="str">
        <f t="shared" si="14"/>
        <v>1_2000,3007_1,3004_1</v>
      </c>
      <c r="J163" s="29">
        <v>2000</v>
      </c>
      <c r="L163" s="29">
        <v>3007</v>
      </c>
      <c r="M163" s="29" t="str">
        <f t="shared" si="17"/>
        <v>1</v>
      </c>
      <c r="N163" s="29">
        <v>3004</v>
      </c>
      <c r="O163" s="28" t="str">
        <f t="shared" si="16"/>
        <v>1</v>
      </c>
      <c r="Q163" s="28" t="str">
        <f t="shared" si="15"/>
        <v/>
      </c>
    </row>
    <row r="164" spans="1:17">
      <c r="A164" s="3">
        <v>60018019</v>
      </c>
      <c r="B164" s="10" t="s">
        <v>987</v>
      </c>
      <c r="C164" s="10" t="s">
        <v>927</v>
      </c>
      <c r="D164" s="26">
        <v>23</v>
      </c>
      <c r="E164" s="3">
        <v>8</v>
      </c>
      <c r="F164" s="27" t="s">
        <v>866</v>
      </c>
      <c r="G164" s="3" t="str">
        <f t="shared" si="14"/>
        <v>1_2000,3006_1,3005_1</v>
      </c>
      <c r="J164" s="29">
        <v>2000</v>
      </c>
      <c r="L164" s="29">
        <v>3006</v>
      </c>
      <c r="M164" s="29" t="str">
        <f t="shared" si="17"/>
        <v>1</v>
      </c>
      <c r="N164" s="29">
        <v>3005</v>
      </c>
      <c r="O164" s="28" t="str">
        <f t="shared" si="16"/>
        <v>1</v>
      </c>
      <c r="Q164" s="28" t="str">
        <f t="shared" si="15"/>
        <v/>
      </c>
    </row>
    <row r="165" spans="1:17">
      <c r="A165" s="3">
        <v>60018020</v>
      </c>
      <c r="B165" s="10" t="s">
        <v>988</v>
      </c>
      <c r="C165" s="10" t="s">
        <v>928</v>
      </c>
      <c r="D165" s="26">
        <v>25</v>
      </c>
      <c r="E165" s="3">
        <v>8</v>
      </c>
      <c r="F165" s="27" t="s">
        <v>867</v>
      </c>
      <c r="G165" s="3" t="str">
        <f t="shared" si="14"/>
        <v>1_2000,3008_1,3001_1</v>
      </c>
      <c r="J165" s="29">
        <v>2000</v>
      </c>
      <c r="L165" s="29">
        <v>3008</v>
      </c>
      <c r="M165" s="29" t="str">
        <f t="shared" si="17"/>
        <v>1</v>
      </c>
      <c r="N165" s="29">
        <v>3001</v>
      </c>
      <c r="O165" s="28" t="str">
        <f t="shared" si="16"/>
        <v>1</v>
      </c>
      <c r="Q165" s="28" t="str">
        <f t="shared" si="15"/>
        <v/>
      </c>
    </row>
    <row r="166" spans="1:17">
      <c r="A166" s="3">
        <v>60018021</v>
      </c>
      <c r="B166" s="10" t="s">
        <v>989</v>
      </c>
      <c r="C166" s="10" t="s">
        <v>929</v>
      </c>
      <c r="D166" s="26">
        <v>28</v>
      </c>
      <c r="E166" s="3">
        <v>8</v>
      </c>
      <c r="F166" s="27" t="s">
        <v>868</v>
      </c>
      <c r="G166" s="3" t="str">
        <f t="shared" si="14"/>
        <v>1_2000,3007_1,3002_1</v>
      </c>
      <c r="J166" s="29">
        <v>2000</v>
      </c>
      <c r="L166" s="29">
        <v>3007</v>
      </c>
      <c r="M166" s="29" t="str">
        <f t="shared" si="17"/>
        <v>1</v>
      </c>
      <c r="N166" s="29">
        <v>3002</v>
      </c>
      <c r="O166" s="28" t="str">
        <f t="shared" si="16"/>
        <v>1</v>
      </c>
      <c r="Q166" s="28" t="str">
        <f t="shared" si="15"/>
        <v/>
      </c>
    </row>
    <row r="167" spans="1:17">
      <c r="A167" s="3">
        <v>60018022</v>
      </c>
      <c r="B167" s="10" t="s">
        <v>990</v>
      </c>
      <c r="C167" s="10" t="s">
        <v>930</v>
      </c>
      <c r="D167" s="26">
        <v>26</v>
      </c>
      <c r="E167" s="3">
        <v>8</v>
      </c>
      <c r="F167" s="27" t="s">
        <v>869</v>
      </c>
      <c r="G167" s="3" t="str">
        <f t="shared" si="14"/>
        <v>1_2000,3006_1,3009_1</v>
      </c>
      <c r="J167" s="29">
        <v>2000</v>
      </c>
      <c r="L167" s="29">
        <v>3006</v>
      </c>
      <c r="M167" s="29" t="str">
        <f t="shared" si="17"/>
        <v>1</v>
      </c>
      <c r="N167" s="29">
        <v>3009</v>
      </c>
      <c r="O167" s="28" t="str">
        <f t="shared" si="16"/>
        <v>1</v>
      </c>
      <c r="Q167" s="28" t="str">
        <f t="shared" si="15"/>
        <v/>
      </c>
    </row>
    <row r="168" spans="1:17">
      <c r="A168" s="3">
        <v>60018023</v>
      </c>
      <c r="B168" s="10" t="s">
        <v>991</v>
      </c>
      <c r="C168" s="10" t="s">
        <v>931</v>
      </c>
      <c r="D168" s="26">
        <v>26</v>
      </c>
      <c r="E168" s="3">
        <v>8</v>
      </c>
      <c r="F168" s="27" t="s">
        <v>870</v>
      </c>
      <c r="G168" s="3" t="str">
        <f t="shared" si="14"/>
        <v>1_2000,3008_1,3010_1</v>
      </c>
      <c r="J168" s="29">
        <v>2000</v>
      </c>
      <c r="L168" s="29">
        <v>3008</v>
      </c>
      <c r="M168" s="29" t="str">
        <f t="shared" si="17"/>
        <v>1</v>
      </c>
      <c r="N168" s="29">
        <v>3010</v>
      </c>
      <c r="O168" s="28" t="str">
        <f t="shared" si="16"/>
        <v>1</v>
      </c>
      <c r="Q168" s="28" t="str">
        <f t="shared" si="15"/>
        <v/>
      </c>
    </row>
    <row r="169" spans="1:17">
      <c r="A169" s="3">
        <v>60018024</v>
      </c>
      <c r="B169" s="10" t="s">
        <v>992</v>
      </c>
      <c r="C169" s="10" t="s">
        <v>932</v>
      </c>
      <c r="D169" s="26">
        <v>29</v>
      </c>
      <c r="E169" s="3">
        <v>8</v>
      </c>
      <c r="F169" s="27" t="s">
        <v>871</v>
      </c>
      <c r="G169" s="3" t="str">
        <f t="shared" si="14"/>
        <v>1_2000,3007_1,3012_1</v>
      </c>
      <c r="J169" s="29">
        <v>2000</v>
      </c>
      <c r="L169" s="29">
        <v>3007</v>
      </c>
      <c r="M169" s="29" t="str">
        <f t="shared" si="17"/>
        <v>1</v>
      </c>
      <c r="N169" s="29">
        <v>3012</v>
      </c>
      <c r="O169" s="28" t="str">
        <f t="shared" si="16"/>
        <v>1</v>
      </c>
      <c r="Q169" s="28" t="str">
        <f t="shared" si="15"/>
        <v/>
      </c>
    </row>
    <row r="170" spans="1:17">
      <c r="A170" s="3">
        <v>60018025</v>
      </c>
      <c r="B170" s="10" t="s">
        <v>993</v>
      </c>
      <c r="C170" s="10" t="s">
        <v>933</v>
      </c>
      <c r="D170" s="26">
        <v>30</v>
      </c>
      <c r="E170" s="3">
        <v>8</v>
      </c>
      <c r="F170" s="27" t="s">
        <v>872</v>
      </c>
      <c r="G170" s="3" t="str">
        <f t="shared" si="14"/>
        <v>1_2000,3006_1,3011_1</v>
      </c>
      <c r="J170" s="29">
        <v>2000</v>
      </c>
      <c r="L170" s="29">
        <v>3006</v>
      </c>
      <c r="M170" s="29" t="str">
        <f t="shared" si="17"/>
        <v>1</v>
      </c>
      <c r="N170" s="29">
        <v>3011</v>
      </c>
      <c r="O170" s="28" t="str">
        <f t="shared" si="16"/>
        <v>1</v>
      </c>
      <c r="Q170" s="28" t="str">
        <f t="shared" si="15"/>
        <v/>
      </c>
    </row>
    <row r="171" spans="1:17">
      <c r="A171" s="3">
        <v>60018026</v>
      </c>
      <c r="B171" s="10" t="s">
        <v>994</v>
      </c>
      <c r="C171" s="10" t="s">
        <v>934</v>
      </c>
      <c r="D171" s="26">
        <v>31</v>
      </c>
      <c r="E171" s="3">
        <v>8</v>
      </c>
      <c r="F171" s="27" t="s">
        <v>873</v>
      </c>
      <c r="G171" s="3" t="str">
        <f t="shared" si="14"/>
        <v>1_2000,3008_1,3013_1</v>
      </c>
      <c r="J171" s="29">
        <v>2000</v>
      </c>
      <c r="L171" s="29">
        <v>3008</v>
      </c>
      <c r="M171" s="29" t="str">
        <f t="shared" si="17"/>
        <v>1</v>
      </c>
      <c r="N171" s="29">
        <v>3013</v>
      </c>
      <c r="O171" s="28" t="str">
        <f t="shared" si="16"/>
        <v>1</v>
      </c>
      <c r="Q171" s="28" t="str">
        <f t="shared" si="15"/>
        <v/>
      </c>
    </row>
    <row r="172" spans="1:17">
      <c r="A172" s="3">
        <v>60018027</v>
      </c>
      <c r="B172" s="10" t="s">
        <v>995</v>
      </c>
      <c r="C172" s="10" t="s">
        <v>935</v>
      </c>
      <c r="D172" s="26">
        <v>33</v>
      </c>
      <c r="E172" s="3">
        <v>8</v>
      </c>
      <c r="F172" s="27" t="s">
        <v>874</v>
      </c>
      <c r="G172" s="3" t="str">
        <f t="shared" si="14"/>
        <v>1_2000,3007_1,3001_1</v>
      </c>
      <c r="J172" s="29">
        <v>2000</v>
      </c>
      <c r="L172" s="29">
        <v>3007</v>
      </c>
      <c r="M172" s="29" t="str">
        <f t="shared" si="17"/>
        <v>1</v>
      </c>
      <c r="N172" s="29">
        <v>3001</v>
      </c>
      <c r="O172" s="28" t="str">
        <f t="shared" si="16"/>
        <v>1</v>
      </c>
      <c r="Q172" s="28" t="str">
        <f t="shared" si="15"/>
        <v/>
      </c>
    </row>
    <row r="173" spans="1:17">
      <c r="A173" s="3">
        <v>60018028</v>
      </c>
      <c r="B173" s="10" t="s">
        <v>996</v>
      </c>
      <c r="C173" s="10" t="s">
        <v>936</v>
      </c>
      <c r="D173" s="26">
        <v>34</v>
      </c>
      <c r="E173" s="3">
        <v>8</v>
      </c>
      <c r="F173" s="27" t="s">
        <v>875</v>
      </c>
      <c r="G173" s="3" t="str">
        <f t="shared" si="14"/>
        <v>1_2000,3006_1,3002_1</v>
      </c>
      <c r="J173" s="29">
        <v>2000</v>
      </c>
      <c r="L173" s="29">
        <v>3006</v>
      </c>
      <c r="M173" s="29" t="str">
        <f t="shared" si="17"/>
        <v>1</v>
      </c>
      <c r="N173" s="29">
        <v>3002</v>
      </c>
      <c r="O173" s="28" t="str">
        <f t="shared" ref="O173:O204" si="18">IF(N173="","","1")</f>
        <v>1</v>
      </c>
      <c r="Q173" s="28" t="str">
        <f t="shared" si="15"/>
        <v/>
      </c>
    </row>
    <row r="174" spans="1:17">
      <c r="A174" s="3">
        <v>60018029</v>
      </c>
      <c r="B174" s="10" t="s">
        <v>997</v>
      </c>
      <c r="C174" s="10" t="s">
        <v>937</v>
      </c>
      <c r="D174" s="26">
        <v>35</v>
      </c>
      <c r="E174" s="3">
        <v>8</v>
      </c>
      <c r="F174" s="27" t="s">
        <v>876</v>
      </c>
      <c r="G174" s="3" t="str">
        <f t="shared" si="14"/>
        <v>1_2000,3008_1,3003_1</v>
      </c>
      <c r="J174" s="29">
        <v>2000</v>
      </c>
      <c r="L174" s="29">
        <v>3008</v>
      </c>
      <c r="M174" s="29" t="str">
        <f t="shared" si="17"/>
        <v>1</v>
      </c>
      <c r="N174" s="29">
        <v>3003</v>
      </c>
      <c r="O174" s="28" t="str">
        <f t="shared" si="18"/>
        <v>1</v>
      </c>
      <c r="Q174" s="28" t="str">
        <f t="shared" si="15"/>
        <v/>
      </c>
    </row>
    <row r="175" spans="1:17">
      <c r="A175" s="3">
        <v>60018030</v>
      </c>
      <c r="B175" s="10" t="s">
        <v>998</v>
      </c>
      <c r="C175" s="10" t="s">
        <v>938</v>
      </c>
      <c r="D175" s="26">
        <v>35</v>
      </c>
      <c r="E175" s="3">
        <v>8</v>
      </c>
      <c r="F175" s="27" t="s">
        <v>877</v>
      </c>
      <c r="G175" s="3" t="str">
        <f t="shared" si="14"/>
        <v>1_2000,3007_1,3004_1</v>
      </c>
      <c r="J175" s="29">
        <v>2000</v>
      </c>
      <c r="L175" s="29">
        <v>3007</v>
      </c>
      <c r="M175" s="29" t="str">
        <f t="shared" si="17"/>
        <v>1</v>
      </c>
      <c r="N175" s="29">
        <v>3004</v>
      </c>
      <c r="O175" s="28" t="str">
        <f t="shared" si="18"/>
        <v>1</v>
      </c>
      <c r="Q175" s="28" t="str">
        <f t="shared" si="15"/>
        <v/>
      </c>
    </row>
    <row r="176" spans="1:17">
      <c r="A176" s="3">
        <v>60018031</v>
      </c>
      <c r="B176" s="10" t="s">
        <v>999</v>
      </c>
      <c r="C176" s="10" t="s">
        <v>939</v>
      </c>
      <c r="D176" s="26">
        <v>36</v>
      </c>
      <c r="E176" s="3">
        <v>8</v>
      </c>
      <c r="F176" s="27" t="s">
        <v>878</v>
      </c>
      <c r="G176" s="3" t="str">
        <f t="shared" si="14"/>
        <v>1_2000,3006_1,3005_1</v>
      </c>
      <c r="J176" s="29">
        <v>2000</v>
      </c>
      <c r="L176" s="29">
        <v>3006</v>
      </c>
      <c r="M176" s="29" t="str">
        <f t="shared" si="17"/>
        <v>1</v>
      </c>
      <c r="N176" s="29">
        <v>3005</v>
      </c>
      <c r="O176" s="28" t="str">
        <f t="shared" si="18"/>
        <v>1</v>
      </c>
      <c r="Q176" s="28" t="str">
        <f t="shared" si="15"/>
        <v/>
      </c>
    </row>
    <row r="177" spans="1:17">
      <c r="A177" s="3">
        <v>60018032</v>
      </c>
      <c r="B177" s="10" t="s">
        <v>1000</v>
      </c>
      <c r="C177" s="10" t="s">
        <v>940</v>
      </c>
      <c r="D177" s="26">
        <v>36</v>
      </c>
      <c r="E177" s="3">
        <v>8</v>
      </c>
      <c r="F177" s="27" t="s">
        <v>879</v>
      </c>
      <c r="G177" s="3" t="str">
        <f t="shared" si="14"/>
        <v>1_2000,3008_1,3009_1</v>
      </c>
      <c r="J177" s="29">
        <v>2000</v>
      </c>
      <c r="L177" s="29">
        <v>3008</v>
      </c>
      <c r="M177" s="29" t="str">
        <f t="shared" si="17"/>
        <v>1</v>
      </c>
      <c r="N177" s="29">
        <v>3009</v>
      </c>
      <c r="O177" s="28" t="str">
        <f t="shared" si="18"/>
        <v>1</v>
      </c>
      <c r="Q177" s="28" t="str">
        <f t="shared" si="15"/>
        <v/>
      </c>
    </row>
    <row r="178" spans="1:17">
      <c r="A178" s="3">
        <v>60018033</v>
      </c>
      <c r="B178" s="10" t="s">
        <v>1001</v>
      </c>
      <c r="C178" s="10" t="s">
        <v>941</v>
      </c>
      <c r="D178" s="26">
        <v>37</v>
      </c>
      <c r="E178" s="3">
        <v>8</v>
      </c>
      <c r="F178" s="27" t="s">
        <v>880</v>
      </c>
      <c r="G178" s="3" t="str">
        <f t="shared" si="14"/>
        <v>1_2000,3007_1,3010_1</v>
      </c>
      <c r="J178" s="29">
        <v>2000</v>
      </c>
      <c r="L178" s="29">
        <v>3007</v>
      </c>
      <c r="M178" s="29" t="str">
        <f t="shared" ref="M178:M209" si="19">IF(L178&gt;3000,"1",IF(L178=6,"20","5"))</f>
        <v>1</v>
      </c>
      <c r="N178" s="29">
        <v>3010</v>
      </c>
      <c r="O178" s="28" t="str">
        <f t="shared" si="18"/>
        <v>1</v>
      </c>
      <c r="Q178" s="28" t="str">
        <f t="shared" si="15"/>
        <v/>
      </c>
    </row>
    <row r="179" spans="1:17">
      <c r="A179" s="3">
        <v>60018034</v>
      </c>
      <c r="B179" s="10" t="s">
        <v>1002</v>
      </c>
      <c r="C179" s="10" t="s">
        <v>942</v>
      </c>
      <c r="D179" s="26">
        <v>38</v>
      </c>
      <c r="E179" s="3">
        <v>8</v>
      </c>
      <c r="F179" s="27" t="s">
        <v>881</v>
      </c>
      <c r="G179" s="3" t="str">
        <f t="shared" si="14"/>
        <v>1_2000,3006_1,3012_1</v>
      </c>
      <c r="J179" s="29">
        <v>2000</v>
      </c>
      <c r="L179" s="29">
        <v>3006</v>
      </c>
      <c r="M179" s="29" t="str">
        <f t="shared" si="19"/>
        <v>1</v>
      </c>
      <c r="N179" s="29">
        <v>3012</v>
      </c>
      <c r="O179" s="28" t="str">
        <f t="shared" si="18"/>
        <v>1</v>
      </c>
      <c r="Q179" s="28" t="str">
        <f t="shared" si="15"/>
        <v/>
      </c>
    </row>
    <row r="180" spans="1:17">
      <c r="A180" s="3">
        <v>60018035</v>
      </c>
      <c r="B180" s="10" t="s">
        <v>1003</v>
      </c>
      <c r="C180" s="10" t="s">
        <v>943</v>
      </c>
      <c r="D180" s="26">
        <v>39</v>
      </c>
      <c r="E180" s="3">
        <v>8</v>
      </c>
      <c r="F180" s="27" t="s">
        <v>882</v>
      </c>
      <c r="G180" s="3" t="str">
        <f t="shared" si="14"/>
        <v>1_2000,3008_1,3011_1</v>
      </c>
      <c r="J180" s="29">
        <v>2000</v>
      </c>
      <c r="L180" s="29">
        <v>3008</v>
      </c>
      <c r="M180" s="29" t="str">
        <f t="shared" si="19"/>
        <v>1</v>
      </c>
      <c r="N180" s="29">
        <v>3011</v>
      </c>
      <c r="O180" s="28" t="str">
        <f t="shared" si="18"/>
        <v>1</v>
      </c>
      <c r="Q180" s="28" t="str">
        <f t="shared" si="15"/>
        <v/>
      </c>
    </row>
    <row r="181" spans="1:17">
      <c r="A181" s="3">
        <v>60018036</v>
      </c>
      <c r="B181" s="10" t="s">
        <v>1004</v>
      </c>
      <c r="C181" s="10" t="s">
        <v>944</v>
      </c>
      <c r="D181" s="26">
        <v>39</v>
      </c>
      <c r="E181" s="3">
        <v>8</v>
      </c>
      <c r="F181" s="27" t="s">
        <v>883</v>
      </c>
      <c r="G181" s="3" t="str">
        <f t="shared" si="14"/>
        <v>1_2000,3007_1,3013_1</v>
      </c>
      <c r="J181" s="29">
        <v>2000</v>
      </c>
      <c r="L181" s="29">
        <v>3007</v>
      </c>
      <c r="M181" s="29" t="str">
        <f t="shared" si="19"/>
        <v>1</v>
      </c>
      <c r="N181" s="29">
        <v>3013</v>
      </c>
      <c r="O181" s="28" t="str">
        <f t="shared" si="18"/>
        <v>1</v>
      </c>
      <c r="Q181" s="28" t="str">
        <f t="shared" si="15"/>
        <v/>
      </c>
    </row>
    <row r="182" spans="1:17">
      <c r="A182" s="3">
        <v>60018037</v>
      </c>
      <c r="B182" s="10" t="s">
        <v>1005</v>
      </c>
      <c r="C182" s="10" t="s">
        <v>945</v>
      </c>
      <c r="D182" s="26">
        <v>40</v>
      </c>
      <c r="E182" s="3">
        <v>8</v>
      </c>
      <c r="F182" s="27" t="s">
        <v>884</v>
      </c>
      <c r="G182" s="3" t="str">
        <f t="shared" si="14"/>
        <v>1_2000,3006_1,3003_1</v>
      </c>
      <c r="J182" s="29">
        <v>2000</v>
      </c>
      <c r="L182" s="29">
        <v>3006</v>
      </c>
      <c r="M182" s="29" t="str">
        <f t="shared" si="19"/>
        <v>1</v>
      </c>
      <c r="N182" s="29">
        <v>3003</v>
      </c>
      <c r="O182" s="28" t="str">
        <f t="shared" si="18"/>
        <v>1</v>
      </c>
      <c r="Q182" s="28" t="str">
        <f t="shared" si="15"/>
        <v/>
      </c>
    </row>
    <row r="183" spans="1:17">
      <c r="A183" s="3">
        <v>60018038</v>
      </c>
      <c r="B183" s="10" t="s">
        <v>1006</v>
      </c>
      <c r="C183" s="10" t="s">
        <v>946</v>
      </c>
      <c r="D183" s="26">
        <v>41</v>
      </c>
      <c r="E183" s="3">
        <v>8</v>
      </c>
      <c r="F183" s="27" t="s">
        <v>885</v>
      </c>
      <c r="G183" s="3" t="str">
        <f t="shared" si="14"/>
        <v>1_3000,3008_1,3004_1</v>
      </c>
      <c r="J183" s="29">
        <v>3000</v>
      </c>
      <c r="L183" s="29">
        <v>3008</v>
      </c>
      <c r="M183" s="29" t="str">
        <f t="shared" si="19"/>
        <v>1</v>
      </c>
      <c r="N183" s="29">
        <v>3004</v>
      </c>
      <c r="O183" s="28" t="str">
        <f t="shared" si="18"/>
        <v>1</v>
      </c>
      <c r="Q183" s="28" t="str">
        <f t="shared" si="15"/>
        <v/>
      </c>
    </row>
    <row r="184" spans="1:17">
      <c r="A184" s="3">
        <v>60018039</v>
      </c>
      <c r="B184" s="10" t="s">
        <v>1007</v>
      </c>
      <c r="C184" s="10" t="s">
        <v>947</v>
      </c>
      <c r="D184" s="26">
        <v>40</v>
      </c>
      <c r="E184" s="3">
        <v>8</v>
      </c>
      <c r="F184" s="27" t="s">
        <v>886</v>
      </c>
      <c r="G184" s="3" t="str">
        <f t="shared" si="14"/>
        <v>1_3000,3007_1,3005_1</v>
      </c>
      <c r="J184" s="29">
        <v>3000</v>
      </c>
      <c r="L184" s="29">
        <v>3007</v>
      </c>
      <c r="M184" s="29" t="str">
        <f t="shared" si="19"/>
        <v>1</v>
      </c>
      <c r="N184" s="29">
        <v>3005</v>
      </c>
      <c r="O184" s="28" t="str">
        <f t="shared" si="18"/>
        <v>1</v>
      </c>
      <c r="Q184" s="28" t="str">
        <f t="shared" si="15"/>
        <v/>
      </c>
    </row>
    <row r="185" spans="1:17">
      <c r="A185" s="3">
        <v>60018040</v>
      </c>
      <c r="B185" s="10" t="s">
        <v>1008</v>
      </c>
      <c r="C185" s="10" t="s">
        <v>948</v>
      </c>
      <c r="D185" s="26">
        <v>42</v>
      </c>
      <c r="E185" s="3">
        <v>8</v>
      </c>
      <c r="F185" s="27" t="s">
        <v>887</v>
      </c>
      <c r="G185" s="3" t="str">
        <f t="shared" si="14"/>
        <v>1_3000,3006_1,3010_1</v>
      </c>
      <c r="J185" s="29">
        <v>3000</v>
      </c>
      <c r="L185" s="29">
        <v>3006</v>
      </c>
      <c r="M185" s="29" t="str">
        <f t="shared" si="19"/>
        <v>1</v>
      </c>
      <c r="N185" s="29">
        <v>3010</v>
      </c>
      <c r="O185" s="28" t="str">
        <f t="shared" si="18"/>
        <v>1</v>
      </c>
      <c r="Q185" s="28" t="str">
        <f t="shared" si="15"/>
        <v/>
      </c>
    </row>
    <row r="186" spans="1:17">
      <c r="A186" s="3">
        <v>60018041</v>
      </c>
      <c r="B186" s="10" t="s">
        <v>1009</v>
      </c>
      <c r="C186" s="10" t="s">
        <v>949</v>
      </c>
      <c r="D186" s="26">
        <v>43</v>
      </c>
      <c r="E186" s="3">
        <v>8</v>
      </c>
      <c r="F186" s="27" t="s">
        <v>888</v>
      </c>
      <c r="G186" s="3" t="str">
        <f t="shared" si="14"/>
        <v>1_3000,3008_1,3011_1</v>
      </c>
      <c r="J186" s="29">
        <v>3000</v>
      </c>
      <c r="L186" s="29">
        <v>3008</v>
      </c>
      <c r="M186" s="29" t="str">
        <f t="shared" si="19"/>
        <v>1</v>
      </c>
      <c r="N186" s="29">
        <v>3011</v>
      </c>
      <c r="O186" s="28" t="str">
        <f t="shared" si="18"/>
        <v>1</v>
      </c>
      <c r="Q186" s="28" t="str">
        <f t="shared" si="15"/>
        <v/>
      </c>
    </row>
    <row r="187" spans="1:17">
      <c r="A187" s="3">
        <v>60018042</v>
      </c>
      <c r="B187" s="10" t="s">
        <v>1010</v>
      </c>
      <c r="C187" s="10" t="s">
        <v>950</v>
      </c>
      <c r="D187" s="26">
        <v>43</v>
      </c>
      <c r="E187" s="3">
        <v>8</v>
      </c>
      <c r="F187" s="27" t="s">
        <v>889</v>
      </c>
      <c r="G187" s="3" t="str">
        <f t="shared" si="14"/>
        <v>1_3000,3007_1,3012_1</v>
      </c>
      <c r="J187" s="29">
        <v>3000</v>
      </c>
      <c r="L187" s="29">
        <v>3007</v>
      </c>
      <c r="M187" s="29" t="str">
        <f t="shared" si="19"/>
        <v>1</v>
      </c>
      <c r="N187" s="29">
        <v>3012</v>
      </c>
      <c r="O187" s="28" t="str">
        <f t="shared" si="18"/>
        <v>1</v>
      </c>
      <c r="Q187" s="28" t="str">
        <f t="shared" si="15"/>
        <v/>
      </c>
    </row>
    <row r="188" spans="1:17">
      <c r="A188" s="3">
        <v>60018043</v>
      </c>
      <c r="B188" s="10" t="s">
        <v>1011</v>
      </c>
      <c r="C188" s="10" t="s">
        <v>951</v>
      </c>
      <c r="D188" s="26">
        <v>43</v>
      </c>
      <c r="E188" s="3">
        <v>8</v>
      </c>
      <c r="F188" s="27" t="s">
        <v>890</v>
      </c>
      <c r="G188" s="3" t="str">
        <f t="shared" si="14"/>
        <v>1_3000,3006_1,3013_1</v>
      </c>
      <c r="J188" s="29">
        <v>3000</v>
      </c>
      <c r="L188" s="29">
        <v>3006</v>
      </c>
      <c r="M188" s="29" t="str">
        <f t="shared" si="19"/>
        <v>1</v>
      </c>
      <c r="N188" s="29">
        <v>3013</v>
      </c>
      <c r="O188" s="28" t="str">
        <f t="shared" si="18"/>
        <v>1</v>
      </c>
      <c r="Q188" s="28" t="str">
        <f t="shared" si="15"/>
        <v/>
      </c>
    </row>
    <row r="189" spans="1:17">
      <c r="A189" s="3">
        <v>60018044</v>
      </c>
      <c r="B189" s="10" t="s">
        <v>1012</v>
      </c>
      <c r="C189" s="10" t="s">
        <v>952</v>
      </c>
      <c r="D189" s="26">
        <v>44</v>
      </c>
      <c r="E189" s="3">
        <v>8</v>
      </c>
      <c r="F189" s="27" t="s">
        <v>891</v>
      </c>
      <c r="G189" s="3" t="str">
        <f t="shared" si="14"/>
        <v>1_3000,3008_1,3003_1</v>
      </c>
      <c r="J189" s="29">
        <v>3000</v>
      </c>
      <c r="L189" s="29">
        <v>3008</v>
      </c>
      <c r="M189" s="29" t="str">
        <f t="shared" si="19"/>
        <v>1</v>
      </c>
      <c r="N189" s="29">
        <v>3003</v>
      </c>
      <c r="O189" s="28" t="str">
        <f t="shared" si="18"/>
        <v>1</v>
      </c>
      <c r="Q189" s="28" t="str">
        <f t="shared" si="15"/>
        <v/>
      </c>
    </row>
    <row r="190" spans="1:17">
      <c r="A190" s="3">
        <v>60018045</v>
      </c>
      <c r="B190" s="10" t="s">
        <v>1013</v>
      </c>
      <c r="C190" s="10" t="s">
        <v>953</v>
      </c>
      <c r="D190" s="26">
        <v>45</v>
      </c>
      <c r="E190" s="3">
        <v>8</v>
      </c>
      <c r="F190" s="27" t="s">
        <v>892</v>
      </c>
      <c r="G190" s="3" t="str">
        <f t="shared" si="14"/>
        <v>1_3000,3007_1,3004_1</v>
      </c>
      <c r="J190" s="29">
        <v>3000</v>
      </c>
      <c r="L190" s="29">
        <v>3007</v>
      </c>
      <c r="M190" s="29" t="str">
        <f t="shared" si="19"/>
        <v>1</v>
      </c>
      <c r="N190" s="29">
        <v>3004</v>
      </c>
      <c r="O190" s="28" t="str">
        <f t="shared" si="18"/>
        <v>1</v>
      </c>
      <c r="Q190" s="28" t="str">
        <f t="shared" si="15"/>
        <v/>
      </c>
    </row>
    <row r="191" spans="1:17">
      <c r="A191" s="3">
        <v>60018046</v>
      </c>
      <c r="B191" s="10" t="s">
        <v>1014</v>
      </c>
      <c r="C191" s="10" t="s">
        <v>954</v>
      </c>
      <c r="D191" s="26">
        <v>45</v>
      </c>
      <c r="E191" s="3">
        <v>8</v>
      </c>
      <c r="F191" s="27" t="s">
        <v>893</v>
      </c>
      <c r="G191" s="3" t="str">
        <f t="shared" si="14"/>
        <v>1_3000,3006_1,3005_1</v>
      </c>
      <c r="J191" s="29">
        <v>3000</v>
      </c>
      <c r="L191" s="29">
        <v>3006</v>
      </c>
      <c r="M191" s="29" t="str">
        <f t="shared" si="19"/>
        <v>1</v>
      </c>
      <c r="N191" s="29">
        <v>3005</v>
      </c>
      <c r="O191" s="28" t="str">
        <f t="shared" si="18"/>
        <v>1</v>
      </c>
      <c r="Q191" s="28" t="str">
        <f t="shared" si="15"/>
        <v/>
      </c>
    </row>
    <row r="192" spans="1:17">
      <c r="A192" s="3">
        <v>60018047</v>
      </c>
      <c r="B192" s="10" t="s">
        <v>1015</v>
      </c>
      <c r="C192" s="10" t="s">
        <v>955</v>
      </c>
      <c r="D192" s="26">
        <v>46</v>
      </c>
      <c r="E192" s="3">
        <v>8</v>
      </c>
      <c r="F192" s="27" t="s">
        <v>894</v>
      </c>
      <c r="G192" s="3" t="str">
        <f t="shared" si="14"/>
        <v>1_3000,3008_1,3010_1</v>
      </c>
      <c r="J192" s="29">
        <v>3000</v>
      </c>
      <c r="L192" s="29">
        <v>3008</v>
      </c>
      <c r="M192" s="29" t="str">
        <f t="shared" si="19"/>
        <v>1</v>
      </c>
      <c r="N192" s="29">
        <v>3010</v>
      </c>
      <c r="O192" s="28" t="str">
        <f t="shared" si="18"/>
        <v>1</v>
      </c>
      <c r="Q192" s="28" t="str">
        <f t="shared" si="15"/>
        <v/>
      </c>
    </row>
    <row r="193" spans="1:17">
      <c r="A193" s="3">
        <v>60018048</v>
      </c>
      <c r="B193" s="10" t="s">
        <v>1016</v>
      </c>
      <c r="C193" s="10" t="s">
        <v>956</v>
      </c>
      <c r="D193" s="26">
        <v>47</v>
      </c>
      <c r="E193" s="3">
        <v>8</v>
      </c>
      <c r="F193" s="27" t="s">
        <v>895</v>
      </c>
      <c r="G193" s="3" t="str">
        <f t="shared" si="14"/>
        <v>1_3000,3007_1,3011_1</v>
      </c>
      <c r="J193" s="29">
        <v>3000</v>
      </c>
      <c r="L193" s="29">
        <v>3007</v>
      </c>
      <c r="M193" s="29" t="str">
        <f t="shared" si="19"/>
        <v>1</v>
      </c>
      <c r="N193" s="29">
        <v>3011</v>
      </c>
      <c r="O193" s="28" t="str">
        <f t="shared" si="18"/>
        <v>1</v>
      </c>
      <c r="Q193" s="28" t="str">
        <f t="shared" si="15"/>
        <v/>
      </c>
    </row>
    <row r="194" spans="1:17">
      <c r="A194" s="3">
        <v>60018049</v>
      </c>
      <c r="B194" s="10" t="s">
        <v>1017</v>
      </c>
      <c r="C194" s="10" t="s">
        <v>957</v>
      </c>
      <c r="D194" s="26">
        <v>47</v>
      </c>
      <c r="E194" s="3">
        <v>8</v>
      </c>
      <c r="F194" s="27" t="s">
        <v>896</v>
      </c>
      <c r="G194" s="3" t="str">
        <f t="shared" si="14"/>
        <v>1_3000,3006_1,3012_1</v>
      </c>
      <c r="J194" s="29">
        <v>3000</v>
      </c>
      <c r="L194" s="29">
        <v>3006</v>
      </c>
      <c r="M194" s="29" t="str">
        <f t="shared" si="19"/>
        <v>1</v>
      </c>
      <c r="N194" s="29">
        <v>3012</v>
      </c>
      <c r="O194" s="28" t="str">
        <f t="shared" si="18"/>
        <v>1</v>
      </c>
      <c r="Q194" s="28" t="str">
        <f t="shared" si="15"/>
        <v/>
      </c>
    </row>
    <row r="195" spans="1:17">
      <c r="A195" s="3">
        <v>60018050</v>
      </c>
      <c r="B195" s="10" t="s">
        <v>1018</v>
      </c>
      <c r="C195" s="10" t="s">
        <v>958</v>
      </c>
      <c r="D195" s="26">
        <v>51</v>
      </c>
      <c r="E195" s="3">
        <v>8</v>
      </c>
      <c r="F195" s="27" t="s">
        <v>897</v>
      </c>
      <c r="G195" s="3" t="str">
        <f t="shared" si="14"/>
        <v>1_5000,3008_1,3013_1</v>
      </c>
      <c r="J195" s="29">
        <v>5000</v>
      </c>
      <c r="L195" s="29">
        <v>3008</v>
      </c>
      <c r="M195" s="29" t="str">
        <f t="shared" si="19"/>
        <v>1</v>
      </c>
      <c r="N195" s="29">
        <v>3013</v>
      </c>
      <c r="O195" s="28" t="str">
        <f t="shared" si="18"/>
        <v>1</v>
      </c>
      <c r="Q195" s="28" t="str">
        <f t="shared" si="15"/>
        <v/>
      </c>
    </row>
    <row r="196" spans="1:17">
      <c r="A196" s="3">
        <v>60018051</v>
      </c>
      <c r="B196" s="10" t="s">
        <v>1019</v>
      </c>
      <c r="C196" s="10" t="s">
        <v>959</v>
      </c>
      <c r="D196" s="26">
        <v>49</v>
      </c>
      <c r="E196" s="3">
        <v>8</v>
      </c>
      <c r="F196" s="27" t="s">
        <v>898</v>
      </c>
      <c r="G196" s="3" t="str">
        <f t="shared" si="14"/>
        <v>1_5000,3007_1,3003_1</v>
      </c>
      <c r="J196" s="29">
        <v>5000</v>
      </c>
      <c r="L196" s="29">
        <v>3007</v>
      </c>
      <c r="M196" s="29" t="str">
        <f t="shared" si="19"/>
        <v>1</v>
      </c>
      <c r="N196" s="29">
        <v>3003</v>
      </c>
      <c r="O196" s="28" t="str">
        <f t="shared" si="18"/>
        <v>1</v>
      </c>
      <c r="Q196" s="28" t="str">
        <f t="shared" si="15"/>
        <v/>
      </c>
    </row>
    <row r="197" spans="1:17">
      <c r="A197" s="3">
        <v>60018052</v>
      </c>
      <c r="B197" s="10" t="s">
        <v>1020</v>
      </c>
      <c r="C197" s="10" t="s">
        <v>960</v>
      </c>
      <c r="D197" s="26">
        <v>48</v>
      </c>
      <c r="E197" s="3">
        <v>8</v>
      </c>
      <c r="F197" s="27" t="s">
        <v>899</v>
      </c>
      <c r="G197" s="3" t="str">
        <f t="shared" si="14"/>
        <v>1_5000,3006_1,3004_1</v>
      </c>
      <c r="J197" s="29">
        <v>5000</v>
      </c>
      <c r="L197" s="29">
        <v>3006</v>
      </c>
      <c r="M197" s="29" t="str">
        <f t="shared" si="19"/>
        <v>1</v>
      </c>
      <c r="N197" s="29">
        <v>3004</v>
      </c>
      <c r="O197" s="28" t="str">
        <f t="shared" si="18"/>
        <v>1</v>
      </c>
      <c r="Q197" s="28" t="str">
        <f t="shared" si="15"/>
        <v/>
      </c>
    </row>
    <row r="198" spans="1:17">
      <c r="A198" s="3">
        <v>60018053</v>
      </c>
      <c r="B198" s="10" t="s">
        <v>1021</v>
      </c>
      <c r="C198" s="10" t="s">
        <v>961</v>
      </c>
      <c r="D198" s="26">
        <v>48</v>
      </c>
      <c r="E198" s="3">
        <v>8</v>
      </c>
      <c r="F198" s="27" t="s">
        <v>900</v>
      </c>
      <c r="G198" s="3" t="str">
        <f t="shared" si="14"/>
        <v>1_5000,3008_1,3005_1</v>
      </c>
      <c r="J198" s="29">
        <v>5000</v>
      </c>
      <c r="L198" s="29">
        <v>3008</v>
      </c>
      <c r="M198" s="29" t="str">
        <f t="shared" si="19"/>
        <v>1</v>
      </c>
      <c r="N198" s="29">
        <v>3005</v>
      </c>
      <c r="O198" s="28" t="str">
        <f t="shared" si="18"/>
        <v>1</v>
      </c>
      <c r="Q198" s="28" t="str">
        <f t="shared" si="15"/>
        <v/>
      </c>
    </row>
    <row r="199" spans="1:17">
      <c r="A199" s="3">
        <v>60018054</v>
      </c>
      <c r="B199" s="10" t="s">
        <v>1022</v>
      </c>
      <c r="C199" s="10" t="s">
        <v>962</v>
      </c>
      <c r="D199" s="26">
        <v>50</v>
      </c>
      <c r="E199" s="3">
        <v>8</v>
      </c>
      <c r="F199" s="27" t="s">
        <v>901</v>
      </c>
      <c r="G199" s="3" t="str">
        <f t="shared" ref="G199:G228" si="20">IF(I199="","",20&amp;"_"&amp;I199&amp;",")&amp;IF(J199="","",1&amp;"_"&amp;J199&amp;",")&amp;IF(K199="","",2&amp;"_"&amp;K199&amp;",")&amp;IF(L199="","",L199&amp;"_"&amp;M199)&amp;IF(N199="","",","&amp;N199&amp;"_"&amp;O199)&amp;IF(P199="","",","&amp;P199&amp;"_"&amp;Q199)</f>
        <v>1_5000,3007_1,3010_1</v>
      </c>
      <c r="J199" s="29">
        <v>5000</v>
      </c>
      <c r="L199" s="29">
        <v>3007</v>
      </c>
      <c r="M199" s="29" t="str">
        <f t="shared" si="19"/>
        <v>1</v>
      </c>
      <c r="N199" s="29">
        <v>3010</v>
      </c>
      <c r="O199" s="28" t="str">
        <f t="shared" si="18"/>
        <v>1</v>
      </c>
      <c r="Q199" s="28" t="str">
        <f t="shared" ref="Q199:Q228" si="21">IF(P199="","","1")</f>
        <v/>
      </c>
    </row>
    <row r="200" spans="1:17">
      <c r="A200" s="3">
        <v>60018055</v>
      </c>
      <c r="B200" s="10" t="s">
        <v>1023</v>
      </c>
      <c r="C200" s="10" t="s">
        <v>963</v>
      </c>
      <c r="D200" s="26">
        <v>52</v>
      </c>
      <c r="E200" s="3">
        <v>8</v>
      </c>
      <c r="F200" s="27" t="s">
        <v>902</v>
      </c>
      <c r="G200" s="3" t="str">
        <f t="shared" si="20"/>
        <v>1_5000,3006_1,3011_1</v>
      </c>
      <c r="J200" s="29">
        <v>5000</v>
      </c>
      <c r="L200" s="29">
        <v>3006</v>
      </c>
      <c r="M200" s="29" t="str">
        <f t="shared" si="19"/>
        <v>1</v>
      </c>
      <c r="N200" s="29">
        <v>3011</v>
      </c>
      <c r="O200" s="28" t="str">
        <f t="shared" si="18"/>
        <v>1</v>
      </c>
      <c r="Q200" s="28" t="str">
        <f t="shared" si="21"/>
        <v/>
      </c>
    </row>
    <row r="201" spans="1:17">
      <c r="A201" s="3">
        <v>60018056</v>
      </c>
      <c r="B201" s="10" t="s">
        <v>1024</v>
      </c>
      <c r="C201" s="10" t="s">
        <v>964</v>
      </c>
      <c r="D201" s="26">
        <v>52</v>
      </c>
      <c r="E201" s="3">
        <v>8</v>
      </c>
      <c r="F201" s="27" t="s">
        <v>903</v>
      </c>
      <c r="G201" s="3" t="str">
        <f t="shared" si="20"/>
        <v>1_5000,3008_1,3012_1</v>
      </c>
      <c r="J201" s="29">
        <v>5000</v>
      </c>
      <c r="L201" s="29">
        <v>3008</v>
      </c>
      <c r="M201" s="29" t="str">
        <f t="shared" si="19"/>
        <v>1</v>
      </c>
      <c r="N201" s="29">
        <v>3012</v>
      </c>
      <c r="O201" s="28" t="str">
        <f t="shared" si="18"/>
        <v>1</v>
      </c>
      <c r="Q201" s="28" t="str">
        <f t="shared" si="21"/>
        <v/>
      </c>
    </row>
    <row r="202" spans="1:17">
      <c r="A202" s="3">
        <v>60018057</v>
      </c>
      <c r="B202" s="10" t="s">
        <v>1025</v>
      </c>
      <c r="C202" s="10" t="s">
        <v>965</v>
      </c>
      <c r="D202" s="26">
        <v>53</v>
      </c>
      <c r="E202" s="3">
        <v>8</v>
      </c>
      <c r="F202" s="27" t="s">
        <v>904</v>
      </c>
      <c r="G202" s="3" t="str">
        <f t="shared" si="20"/>
        <v>1_5000,3007_1,3013_1</v>
      </c>
      <c r="J202" s="29">
        <v>5000</v>
      </c>
      <c r="L202" s="29">
        <v>3007</v>
      </c>
      <c r="M202" s="29" t="str">
        <f t="shared" si="19"/>
        <v>1</v>
      </c>
      <c r="N202" s="29">
        <v>3013</v>
      </c>
      <c r="O202" s="28" t="str">
        <f t="shared" si="18"/>
        <v>1</v>
      </c>
      <c r="Q202" s="28" t="str">
        <f t="shared" si="21"/>
        <v/>
      </c>
    </row>
    <row r="203" spans="1:17">
      <c r="A203" s="3">
        <v>60018058</v>
      </c>
      <c r="B203" s="10" t="s">
        <v>1026</v>
      </c>
      <c r="C203" s="10" t="s">
        <v>966</v>
      </c>
      <c r="D203" s="26">
        <v>53</v>
      </c>
      <c r="E203" s="3">
        <v>8</v>
      </c>
      <c r="F203" s="27" t="s">
        <v>905</v>
      </c>
      <c r="G203" s="3" t="str">
        <f t="shared" si="20"/>
        <v>1_5000,3006_1,3003_1</v>
      </c>
      <c r="J203" s="29">
        <v>5000</v>
      </c>
      <c r="L203" s="29">
        <v>3006</v>
      </c>
      <c r="M203" s="29" t="str">
        <f t="shared" si="19"/>
        <v>1</v>
      </c>
      <c r="N203" s="29">
        <v>3003</v>
      </c>
      <c r="O203" s="28" t="str">
        <f t="shared" si="18"/>
        <v>1</v>
      </c>
      <c r="Q203" s="28" t="str">
        <f t="shared" si="21"/>
        <v/>
      </c>
    </row>
    <row r="204" spans="1:17">
      <c r="A204" s="3">
        <v>60018059</v>
      </c>
      <c r="B204" s="10" t="s">
        <v>1033</v>
      </c>
      <c r="C204" s="10" t="s">
        <v>1034</v>
      </c>
      <c r="D204" s="26">
        <v>54</v>
      </c>
      <c r="E204" s="3">
        <v>8</v>
      </c>
      <c r="F204" s="27" t="s">
        <v>906</v>
      </c>
      <c r="G204" s="3" t="str">
        <f t="shared" si="20"/>
        <v>1_5000,3008_1,3004_1</v>
      </c>
      <c r="J204" s="29">
        <v>5000</v>
      </c>
      <c r="L204" s="29">
        <v>3008</v>
      </c>
      <c r="M204" s="29" t="str">
        <f t="shared" si="19"/>
        <v>1</v>
      </c>
      <c r="N204" s="29">
        <v>3004</v>
      </c>
      <c r="O204" s="28" t="str">
        <f t="shared" si="18"/>
        <v>1</v>
      </c>
      <c r="Q204" s="28" t="str">
        <f t="shared" si="21"/>
        <v/>
      </c>
    </row>
    <row r="205" spans="1:17">
      <c r="A205" s="3">
        <v>60018060</v>
      </c>
      <c r="B205" s="10" t="s">
        <v>1027</v>
      </c>
      <c r="C205" s="10" t="s">
        <v>967</v>
      </c>
      <c r="D205" s="26">
        <v>57</v>
      </c>
      <c r="E205" s="3">
        <v>8</v>
      </c>
      <c r="F205" s="27" t="s">
        <v>907</v>
      </c>
      <c r="G205" s="3" t="str">
        <f t="shared" si="20"/>
        <v>1_5000,3007_1,3005_1</v>
      </c>
      <c r="J205" s="29">
        <v>5000</v>
      </c>
      <c r="L205" s="29">
        <v>3007</v>
      </c>
      <c r="M205" s="29" t="str">
        <f t="shared" si="19"/>
        <v>1</v>
      </c>
      <c r="N205" s="29">
        <v>3005</v>
      </c>
      <c r="O205" s="28" t="str">
        <f t="shared" ref="O205:O228" si="22">IF(N205="","","1")</f>
        <v>1</v>
      </c>
      <c r="Q205" s="28" t="str">
        <f t="shared" si="21"/>
        <v/>
      </c>
    </row>
    <row r="206" spans="1:17">
      <c r="A206" s="3">
        <v>60018061</v>
      </c>
      <c r="B206" s="10" t="s">
        <v>1028</v>
      </c>
      <c r="C206" s="10" t="s">
        <v>968</v>
      </c>
      <c r="D206" s="26">
        <v>55</v>
      </c>
      <c r="E206" s="3">
        <v>8</v>
      </c>
      <c r="F206" s="27" t="s">
        <v>908</v>
      </c>
      <c r="G206" s="3" t="str">
        <f t="shared" si="20"/>
        <v>1_5000,3006_1,3010_1</v>
      </c>
      <c r="J206" s="29">
        <v>5000</v>
      </c>
      <c r="L206" s="29">
        <v>3006</v>
      </c>
      <c r="M206" s="29" t="str">
        <f t="shared" si="19"/>
        <v>1</v>
      </c>
      <c r="N206" s="29">
        <v>3010</v>
      </c>
      <c r="O206" s="28" t="str">
        <f t="shared" si="22"/>
        <v>1</v>
      </c>
      <c r="Q206" s="28" t="str">
        <f t="shared" si="21"/>
        <v/>
      </c>
    </row>
    <row r="207" spans="1:17">
      <c r="A207" s="3">
        <v>60018062</v>
      </c>
      <c r="B207" s="10" t="s">
        <v>1029</v>
      </c>
      <c r="C207" s="10" t="s">
        <v>969</v>
      </c>
      <c r="D207" s="26">
        <v>56</v>
      </c>
      <c r="E207" s="3">
        <v>8</v>
      </c>
      <c r="F207" s="27" t="s">
        <v>909</v>
      </c>
      <c r="G207" s="3" t="str">
        <f t="shared" si="20"/>
        <v>1_5000,3008_1,3011_1</v>
      </c>
      <c r="J207" s="29">
        <v>5000</v>
      </c>
      <c r="L207" s="29">
        <v>3008</v>
      </c>
      <c r="M207" s="29" t="str">
        <f t="shared" si="19"/>
        <v>1</v>
      </c>
      <c r="N207" s="29">
        <v>3011</v>
      </c>
      <c r="O207" s="28" t="str">
        <f t="shared" si="22"/>
        <v>1</v>
      </c>
      <c r="Q207" s="28" t="str">
        <f t="shared" si="21"/>
        <v/>
      </c>
    </row>
    <row r="208" spans="1:17">
      <c r="A208" s="3">
        <v>60018063</v>
      </c>
      <c r="B208" s="10" t="s">
        <v>1030</v>
      </c>
      <c r="C208" s="10" t="s">
        <v>970</v>
      </c>
      <c r="D208" s="26">
        <v>58</v>
      </c>
      <c r="E208" s="3">
        <v>8</v>
      </c>
      <c r="F208" s="27" t="s">
        <v>910</v>
      </c>
      <c r="G208" s="3" t="str">
        <f t="shared" si="20"/>
        <v>1_5000,3007_1,3012_1</v>
      </c>
      <c r="J208" s="29">
        <v>5000</v>
      </c>
      <c r="L208" s="29">
        <v>3007</v>
      </c>
      <c r="M208" s="29" t="str">
        <f t="shared" si="19"/>
        <v>1</v>
      </c>
      <c r="N208" s="29">
        <v>3012</v>
      </c>
      <c r="O208" s="28" t="str">
        <f t="shared" si="22"/>
        <v>1</v>
      </c>
      <c r="Q208" s="28" t="str">
        <f t="shared" si="21"/>
        <v/>
      </c>
    </row>
    <row r="209" spans="1:21">
      <c r="A209" s="3">
        <v>60018064</v>
      </c>
      <c r="B209" s="10" t="s">
        <v>1031</v>
      </c>
      <c r="C209" s="10" t="s">
        <v>971</v>
      </c>
      <c r="D209" s="26">
        <v>60</v>
      </c>
      <c r="E209" s="3">
        <v>8</v>
      </c>
      <c r="F209" s="27" t="s">
        <v>911</v>
      </c>
      <c r="G209" s="3" t="str">
        <f t="shared" si="20"/>
        <v>1_5000,3006_1,3013_1</v>
      </c>
      <c r="J209" s="29">
        <v>5000</v>
      </c>
      <c r="L209" s="29">
        <v>3006</v>
      </c>
      <c r="M209" s="29" t="str">
        <f t="shared" si="19"/>
        <v>1</v>
      </c>
      <c r="N209" s="29">
        <v>3013</v>
      </c>
      <c r="O209" s="28" t="str">
        <f t="shared" si="22"/>
        <v>1</v>
      </c>
      <c r="Q209" s="28" t="str">
        <f t="shared" si="21"/>
        <v/>
      </c>
    </row>
    <row r="210" spans="1:21">
      <c r="A210" s="3">
        <v>60018065</v>
      </c>
      <c r="B210" s="10" t="s">
        <v>1035</v>
      </c>
      <c r="C210" s="10" t="s">
        <v>1036</v>
      </c>
      <c r="D210" s="26">
        <v>62</v>
      </c>
      <c r="E210" s="3">
        <v>8</v>
      </c>
      <c r="F210" s="27" t="s">
        <v>912</v>
      </c>
      <c r="G210" s="3" t="str">
        <f t="shared" si="20"/>
        <v>1_5000,3008_1,3013_1</v>
      </c>
      <c r="J210" s="29">
        <v>5000</v>
      </c>
      <c r="L210" s="29">
        <v>3008</v>
      </c>
      <c r="M210" s="29" t="str">
        <f t="shared" ref="M210:M228" si="23">IF(L210&gt;3000,"1",IF(L210=6,"20","5"))</f>
        <v>1</v>
      </c>
      <c r="N210" s="29">
        <v>3013</v>
      </c>
      <c r="O210" s="28" t="str">
        <f t="shared" si="22"/>
        <v>1</v>
      </c>
      <c r="Q210" s="28" t="str">
        <f t="shared" si="21"/>
        <v/>
      </c>
    </row>
    <row r="211" spans="1:21">
      <c r="A211" s="3">
        <v>60018066</v>
      </c>
      <c r="B211" s="10" t="s">
        <v>1032</v>
      </c>
      <c r="C211" s="10" t="s">
        <v>972</v>
      </c>
      <c r="D211" s="26">
        <v>65</v>
      </c>
      <c r="E211" s="3">
        <v>8</v>
      </c>
      <c r="F211" s="27" t="s">
        <v>913</v>
      </c>
      <c r="G211" s="3" t="str">
        <f t="shared" si="20"/>
        <v>1_5000,3007_1,3012_1</v>
      </c>
      <c r="J211" s="29">
        <v>5000</v>
      </c>
      <c r="L211" s="29">
        <v>3007</v>
      </c>
      <c r="M211" s="29" t="str">
        <f t="shared" si="23"/>
        <v>1</v>
      </c>
      <c r="N211" s="29">
        <v>3012</v>
      </c>
      <c r="O211" s="28" t="str">
        <f t="shared" si="22"/>
        <v>1</v>
      </c>
      <c r="Q211" s="28" t="str">
        <f t="shared" si="21"/>
        <v/>
      </c>
    </row>
    <row r="212" spans="1:21" ht="13.5">
      <c r="A212" s="3">
        <v>60019001</v>
      </c>
      <c r="B212" s="10" t="s">
        <v>822</v>
      </c>
      <c r="C212" s="10" t="s">
        <v>402</v>
      </c>
      <c r="D212" s="3">
        <v>5</v>
      </c>
      <c r="E212" s="3">
        <v>8</v>
      </c>
      <c r="F212" s="3" t="s">
        <v>184</v>
      </c>
      <c r="G212" s="3" t="str">
        <f t="shared" si="20"/>
        <v>1_1000,3004_1,3007_1</v>
      </c>
      <c r="I212" s="28"/>
      <c r="J212" s="28">
        <v>1000</v>
      </c>
      <c r="K212" s="28"/>
      <c r="L212" s="28">
        <v>3004</v>
      </c>
      <c r="M212" s="29" t="str">
        <f t="shared" si="23"/>
        <v>1</v>
      </c>
      <c r="N212" s="28">
        <v>3007</v>
      </c>
      <c r="O212" s="28" t="str">
        <f t="shared" si="22"/>
        <v>1</v>
      </c>
      <c r="P212" s="28"/>
      <c r="Q212" s="28" t="str">
        <f t="shared" si="21"/>
        <v/>
      </c>
      <c r="R212" s="31"/>
      <c r="S212" s="22"/>
      <c r="T212" s="22"/>
      <c r="U212" s="22"/>
    </row>
    <row r="213" spans="1:21">
      <c r="A213" s="3">
        <v>60019002</v>
      </c>
      <c r="B213" s="10" t="s">
        <v>823</v>
      </c>
      <c r="C213" s="10" t="s">
        <v>827</v>
      </c>
      <c r="D213" s="3">
        <v>10</v>
      </c>
      <c r="E213" s="3">
        <v>8</v>
      </c>
      <c r="F213" s="3" t="s">
        <v>833</v>
      </c>
      <c r="G213" s="3" t="str">
        <f t="shared" si="20"/>
        <v>1_1000,2_5,3007_1</v>
      </c>
      <c r="J213" s="29">
        <v>1000</v>
      </c>
      <c r="K213" s="29">
        <v>5</v>
      </c>
      <c r="L213" s="29">
        <v>3007</v>
      </c>
      <c r="M213" s="29" t="str">
        <f t="shared" si="23"/>
        <v>1</v>
      </c>
      <c r="O213" s="28" t="str">
        <f t="shared" si="22"/>
        <v/>
      </c>
      <c r="Q213" s="28" t="str">
        <f t="shared" si="21"/>
        <v/>
      </c>
    </row>
    <row r="214" spans="1:21">
      <c r="A214" s="3">
        <v>60019003</v>
      </c>
      <c r="B214" s="10" t="s">
        <v>824</v>
      </c>
      <c r="C214" s="10" t="s">
        <v>828</v>
      </c>
      <c r="D214" s="3">
        <v>15</v>
      </c>
      <c r="E214" s="3">
        <v>8</v>
      </c>
      <c r="F214" s="3" t="s">
        <v>834</v>
      </c>
      <c r="G214" s="3" t="str">
        <f t="shared" si="20"/>
        <v>1_1000,3007_1,3002_1</v>
      </c>
      <c r="J214" s="29">
        <v>1000</v>
      </c>
      <c r="L214" s="29">
        <v>3007</v>
      </c>
      <c r="M214" s="29" t="str">
        <f t="shared" si="23"/>
        <v>1</v>
      </c>
      <c r="N214" s="29">
        <v>3002</v>
      </c>
      <c r="O214" s="28" t="str">
        <f t="shared" si="22"/>
        <v>1</v>
      </c>
      <c r="Q214" s="28" t="str">
        <f t="shared" si="21"/>
        <v/>
      </c>
    </row>
    <row r="215" spans="1:21">
      <c r="A215" s="3">
        <v>60019004</v>
      </c>
      <c r="B215" s="10" t="s">
        <v>825</v>
      </c>
      <c r="C215" s="10" t="s">
        <v>829</v>
      </c>
      <c r="D215" s="3">
        <v>20</v>
      </c>
      <c r="E215" s="3">
        <v>8</v>
      </c>
      <c r="F215" s="3" t="s">
        <v>835</v>
      </c>
      <c r="G215" s="3" t="str">
        <f t="shared" si="20"/>
        <v>1_2000,3006_1,3001_1</v>
      </c>
      <c r="J215" s="29">
        <v>2000</v>
      </c>
      <c r="L215" s="29">
        <v>3006</v>
      </c>
      <c r="M215" s="29" t="str">
        <f t="shared" si="23"/>
        <v>1</v>
      </c>
      <c r="N215" s="29">
        <v>3001</v>
      </c>
      <c r="O215" s="28" t="str">
        <f t="shared" si="22"/>
        <v>1</v>
      </c>
      <c r="Q215" s="28" t="str">
        <f t="shared" si="21"/>
        <v/>
      </c>
    </row>
    <row r="216" spans="1:21">
      <c r="A216" s="3">
        <v>60019005</v>
      </c>
      <c r="B216" s="10" t="s">
        <v>826</v>
      </c>
      <c r="C216" s="10" t="s">
        <v>830</v>
      </c>
      <c r="D216" s="3">
        <v>30</v>
      </c>
      <c r="E216" s="3">
        <v>8</v>
      </c>
      <c r="F216" s="3" t="s">
        <v>836</v>
      </c>
      <c r="G216" s="3" t="str">
        <f t="shared" si="20"/>
        <v>1_3000,3008_1,3013_1</v>
      </c>
      <c r="J216" s="29">
        <v>3000</v>
      </c>
      <c r="L216" s="29">
        <v>3008</v>
      </c>
      <c r="M216" s="29" t="str">
        <f t="shared" si="23"/>
        <v>1</v>
      </c>
      <c r="N216" s="29">
        <v>3013</v>
      </c>
      <c r="O216" s="28" t="str">
        <f t="shared" si="22"/>
        <v>1</v>
      </c>
      <c r="Q216" s="28" t="str">
        <f t="shared" si="21"/>
        <v/>
      </c>
    </row>
    <row r="217" spans="1:21">
      <c r="A217" s="3">
        <v>60019006</v>
      </c>
      <c r="B217" s="10" t="s">
        <v>831</v>
      </c>
      <c r="C217" s="10" t="s">
        <v>832</v>
      </c>
      <c r="D217" s="3">
        <v>40</v>
      </c>
      <c r="E217" s="3">
        <v>8</v>
      </c>
      <c r="F217" s="3" t="s">
        <v>837</v>
      </c>
      <c r="G217" s="3" t="str">
        <f t="shared" si="20"/>
        <v>1_5000,3007_1,3013_1</v>
      </c>
      <c r="J217" s="29">
        <v>5000</v>
      </c>
      <c r="L217" s="29">
        <v>3007</v>
      </c>
      <c r="M217" s="29" t="str">
        <f t="shared" si="23"/>
        <v>1</v>
      </c>
      <c r="N217" s="29">
        <v>3013</v>
      </c>
      <c r="O217" s="28" t="str">
        <f t="shared" si="22"/>
        <v>1</v>
      </c>
      <c r="Q217" s="28" t="str">
        <f t="shared" si="21"/>
        <v/>
      </c>
    </row>
    <row r="218" spans="1:21">
      <c r="A218" s="3">
        <v>60020001</v>
      </c>
      <c r="B218" s="4" t="s">
        <v>494</v>
      </c>
      <c r="C218" s="4" t="s">
        <v>1213</v>
      </c>
      <c r="D218" s="3">
        <v>12</v>
      </c>
      <c r="E218" s="7">
        <v>6</v>
      </c>
      <c r="F218" s="12" t="s">
        <v>118</v>
      </c>
      <c r="G218" s="3" t="str">
        <f t="shared" si="20"/>
        <v>1_1000,6_20,6002_1</v>
      </c>
      <c r="H218" s="7">
        <v>10010034</v>
      </c>
      <c r="I218" s="28"/>
      <c r="J218" s="28">
        <v>1000</v>
      </c>
      <c r="K218" s="28"/>
      <c r="L218" s="28">
        <v>6</v>
      </c>
      <c r="M218" s="29" t="str">
        <f t="shared" si="23"/>
        <v>20</v>
      </c>
      <c r="N218" s="28">
        <v>6002</v>
      </c>
      <c r="O218" s="28" t="str">
        <f t="shared" si="22"/>
        <v>1</v>
      </c>
      <c r="P218" s="28"/>
      <c r="Q218" s="28" t="str">
        <f t="shared" si="21"/>
        <v/>
      </c>
      <c r="R218" s="22"/>
      <c r="S218" s="22"/>
      <c r="T218" s="22"/>
      <c r="U218" s="22"/>
    </row>
    <row r="219" spans="1:21" ht="24">
      <c r="A219" s="3">
        <v>60020002</v>
      </c>
      <c r="B219" s="4" t="s">
        <v>495</v>
      </c>
      <c r="C219" s="25" t="s">
        <v>1212</v>
      </c>
      <c r="D219" s="7">
        <v>10</v>
      </c>
      <c r="E219" s="7">
        <v>2</v>
      </c>
      <c r="F219" s="7" t="s">
        <v>120</v>
      </c>
      <c r="G219" s="3" t="str">
        <f t="shared" si="20"/>
        <v>1_1000,3007_1,6002_1</v>
      </c>
      <c r="J219" s="29">
        <v>1000</v>
      </c>
      <c r="L219" s="29">
        <v>3007</v>
      </c>
      <c r="M219" s="29" t="str">
        <f t="shared" si="23"/>
        <v>1</v>
      </c>
      <c r="N219" s="29">
        <v>6002</v>
      </c>
      <c r="O219" s="28" t="str">
        <f t="shared" si="22"/>
        <v>1</v>
      </c>
      <c r="Q219" s="28" t="str">
        <f t="shared" si="21"/>
        <v/>
      </c>
      <c r="R219" s="3"/>
    </row>
    <row r="220" spans="1:21">
      <c r="A220" s="3">
        <v>60020003</v>
      </c>
      <c r="B220" s="4" t="s">
        <v>496</v>
      </c>
      <c r="C220" s="4" t="s">
        <v>416</v>
      </c>
      <c r="D220" s="7">
        <v>10</v>
      </c>
      <c r="E220" s="7">
        <v>8</v>
      </c>
      <c r="F220" s="7" t="s">
        <v>122</v>
      </c>
      <c r="G220" s="3" t="str">
        <f t="shared" si="20"/>
        <v>1_1000,3001_1,3004_1</v>
      </c>
      <c r="H220" s="7">
        <v>10010033</v>
      </c>
      <c r="J220" s="29">
        <v>1000</v>
      </c>
      <c r="L220" s="29">
        <v>3001</v>
      </c>
      <c r="M220" s="29" t="str">
        <f t="shared" si="23"/>
        <v>1</v>
      </c>
      <c r="N220" s="29">
        <v>3004</v>
      </c>
      <c r="O220" s="28" t="str">
        <f t="shared" si="22"/>
        <v>1</v>
      </c>
      <c r="Q220" s="28" t="str">
        <f t="shared" si="21"/>
        <v/>
      </c>
      <c r="R220" s="3"/>
    </row>
    <row r="221" spans="1:21">
      <c r="A221" s="3">
        <v>60020004</v>
      </c>
      <c r="B221" s="10" t="s">
        <v>497</v>
      </c>
      <c r="C221" s="10" t="s">
        <v>417</v>
      </c>
      <c r="D221" s="3">
        <v>10</v>
      </c>
      <c r="E221" s="3">
        <v>8</v>
      </c>
      <c r="F221" s="3" t="s">
        <v>124</v>
      </c>
      <c r="G221" s="3" t="str">
        <f t="shared" si="20"/>
        <v>1_1000,2_5,6001_1</v>
      </c>
      <c r="J221" s="29">
        <v>1000</v>
      </c>
      <c r="K221" s="29">
        <v>5</v>
      </c>
      <c r="L221" s="29">
        <v>6001</v>
      </c>
      <c r="M221" s="29" t="str">
        <f t="shared" si="23"/>
        <v>1</v>
      </c>
      <c r="O221" s="28" t="str">
        <f t="shared" si="22"/>
        <v/>
      </c>
      <c r="Q221" s="28" t="str">
        <f t="shared" si="21"/>
        <v/>
      </c>
      <c r="R221" s="3"/>
    </row>
    <row r="222" spans="1:21">
      <c r="A222" s="3">
        <v>60020005</v>
      </c>
      <c r="B222" s="10" t="s">
        <v>498</v>
      </c>
      <c r="C222" s="10" t="s">
        <v>552</v>
      </c>
      <c r="D222" s="3">
        <v>10</v>
      </c>
      <c r="E222" s="3">
        <v>8</v>
      </c>
      <c r="F222" s="3" t="s">
        <v>553</v>
      </c>
      <c r="G222" s="3" t="str">
        <f t="shared" si="20"/>
        <v>1_1000,3006_1,3003_1</v>
      </c>
      <c r="I222" s="28"/>
      <c r="J222" s="28">
        <v>1000</v>
      </c>
      <c r="K222" s="28"/>
      <c r="L222" s="28">
        <v>3006</v>
      </c>
      <c r="M222" s="29" t="str">
        <f t="shared" si="23"/>
        <v>1</v>
      </c>
      <c r="N222" s="28">
        <v>3003</v>
      </c>
      <c r="O222" s="28" t="str">
        <f t="shared" si="22"/>
        <v>1</v>
      </c>
      <c r="P222" s="28"/>
      <c r="Q222" s="28" t="str">
        <f t="shared" si="21"/>
        <v/>
      </c>
      <c r="R222" s="3"/>
      <c r="S222" s="22"/>
      <c r="T222" s="22"/>
      <c r="U222" s="22"/>
    </row>
    <row r="223" spans="1:21">
      <c r="A223" s="3">
        <v>60020006</v>
      </c>
      <c r="B223" s="10" t="s">
        <v>499</v>
      </c>
      <c r="C223" s="10" t="s">
        <v>418</v>
      </c>
      <c r="D223" s="3">
        <v>10</v>
      </c>
      <c r="E223" s="3">
        <v>8</v>
      </c>
      <c r="F223" s="3" t="s">
        <v>126</v>
      </c>
      <c r="G223" s="3" t="str">
        <f t="shared" si="20"/>
        <v>1_1000,3008_1,3002_1</v>
      </c>
      <c r="I223" s="28"/>
      <c r="J223" s="28">
        <v>1000</v>
      </c>
      <c r="K223" s="28"/>
      <c r="L223" s="28">
        <v>3008</v>
      </c>
      <c r="M223" s="29" t="str">
        <f t="shared" si="23"/>
        <v>1</v>
      </c>
      <c r="N223" s="28">
        <v>3002</v>
      </c>
      <c r="O223" s="28" t="str">
        <f t="shared" si="22"/>
        <v>1</v>
      </c>
      <c r="P223" s="28"/>
      <c r="Q223" s="28" t="str">
        <f t="shared" si="21"/>
        <v/>
      </c>
      <c r="R223" s="3"/>
      <c r="S223" s="22"/>
      <c r="T223" s="22"/>
      <c r="U223" s="22"/>
    </row>
    <row r="224" spans="1:21">
      <c r="A224" s="3">
        <v>60020007</v>
      </c>
      <c r="B224" s="10" t="s">
        <v>500</v>
      </c>
      <c r="C224" s="10" t="s">
        <v>419</v>
      </c>
      <c r="D224" s="3">
        <v>25</v>
      </c>
      <c r="E224" s="3">
        <v>8</v>
      </c>
      <c r="F224" s="3" t="s">
        <v>128</v>
      </c>
      <c r="G224" s="3" t="str">
        <f t="shared" si="20"/>
        <v>1_1000,3010_1,3011_1</v>
      </c>
      <c r="H224" s="7">
        <v>10010037</v>
      </c>
      <c r="J224" s="29">
        <v>1000</v>
      </c>
      <c r="L224" s="29">
        <v>3010</v>
      </c>
      <c r="M224" s="29" t="str">
        <f t="shared" si="23"/>
        <v>1</v>
      </c>
      <c r="N224" s="29">
        <v>3011</v>
      </c>
      <c r="O224" s="28" t="str">
        <f t="shared" si="22"/>
        <v>1</v>
      </c>
      <c r="Q224" s="28" t="str">
        <f t="shared" si="21"/>
        <v/>
      </c>
    </row>
    <row r="225" spans="1:21">
      <c r="A225" s="3">
        <v>60020008</v>
      </c>
      <c r="B225" s="10" t="s">
        <v>501</v>
      </c>
      <c r="C225" s="10" t="s">
        <v>1211</v>
      </c>
      <c r="D225" s="3">
        <v>10</v>
      </c>
      <c r="E225" s="3">
        <v>8</v>
      </c>
      <c r="F225" s="3" t="s">
        <v>130</v>
      </c>
      <c r="G225" s="3" t="str">
        <f t="shared" si="20"/>
        <v>1_1000,3005_1,3009_1</v>
      </c>
      <c r="I225" s="28"/>
      <c r="J225" s="28">
        <v>1000</v>
      </c>
      <c r="K225" s="28"/>
      <c r="L225" s="28">
        <v>3005</v>
      </c>
      <c r="M225" s="29" t="str">
        <f t="shared" si="23"/>
        <v>1</v>
      </c>
      <c r="N225" s="28">
        <v>3009</v>
      </c>
      <c r="O225" s="28" t="str">
        <f t="shared" si="22"/>
        <v>1</v>
      </c>
      <c r="P225" s="28"/>
      <c r="Q225" s="28" t="str">
        <f t="shared" si="21"/>
        <v/>
      </c>
      <c r="R225" s="3"/>
      <c r="S225" s="22"/>
      <c r="T225" s="22"/>
      <c r="U225" s="22"/>
    </row>
    <row r="226" spans="1:21">
      <c r="A226" s="3">
        <v>60020009</v>
      </c>
      <c r="B226" s="10" t="s">
        <v>502</v>
      </c>
      <c r="C226" s="10" t="s">
        <v>420</v>
      </c>
      <c r="D226" s="3">
        <v>10</v>
      </c>
      <c r="E226" s="3">
        <v>8</v>
      </c>
      <c r="F226" s="3" t="s">
        <v>132</v>
      </c>
      <c r="G226" s="3" t="str">
        <f t="shared" si="20"/>
        <v>1_1000,6_20,6002_1</v>
      </c>
      <c r="I226" s="28"/>
      <c r="J226" s="28">
        <v>1000</v>
      </c>
      <c r="K226" s="28"/>
      <c r="L226" s="28">
        <v>6</v>
      </c>
      <c r="M226" s="29" t="str">
        <f t="shared" si="23"/>
        <v>20</v>
      </c>
      <c r="N226" s="28">
        <v>6002</v>
      </c>
      <c r="O226" s="28" t="str">
        <f t="shared" si="22"/>
        <v>1</v>
      </c>
      <c r="P226" s="28"/>
      <c r="Q226" s="28" t="str">
        <f t="shared" si="21"/>
        <v/>
      </c>
      <c r="R226" s="3"/>
      <c r="S226" s="22"/>
      <c r="T226" s="22"/>
      <c r="U226" s="22"/>
    </row>
    <row r="227" spans="1:21">
      <c r="A227" s="3">
        <v>60020010</v>
      </c>
      <c r="B227" s="10" t="s">
        <v>503</v>
      </c>
      <c r="C227" s="10" t="s">
        <v>421</v>
      </c>
      <c r="D227" s="3">
        <v>25</v>
      </c>
      <c r="E227" s="3">
        <v>8</v>
      </c>
      <c r="F227" s="3" t="s">
        <v>551</v>
      </c>
      <c r="G227" s="3" t="str">
        <f t="shared" si="20"/>
        <v>2_5,3012_1,3013_1</v>
      </c>
      <c r="K227" s="29">
        <v>5</v>
      </c>
      <c r="L227" s="29">
        <v>3012</v>
      </c>
      <c r="M227" s="29" t="str">
        <f t="shared" si="23"/>
        <v>1</v>
      </c>
      <c r="N227" s="29">
        <v>3013</v>
      </c>
      <c r="O227" s="28" t="str">
        <f t="shared" si="22"/>
        <v>1</v>
      </c>
      <c r="Q227" s="28" t="str">
        <f t="shared" si="21"/>
        <v/>
      </c>
    </row>
    <row r="228" spans="1:21">
      <c r="A228" s="3">
        <v>60020011</v>
      </c>
      <c r="B228" s="10" t="s">
        <v>116</v>
      </c>
      <c r="C228" s="10" t="s">
        <v>1210</v>
      </c>
      <c r="D228" s="3">
        <v>16</v>
      </c>
      <c r="E228" s="3">
        <v>8</v>
      </c>
      <c r="F228" s="3" t="s">
        <v>115</v>
      </c>
      <c r="G228" s="3" t="str">
        <f t="shared" si="20"/>
        <v>1_1000,6_20,6002_1</v>
      </c>
      <c r="J228" s="29">
        <v>1000</v>
      </c>
      <c r="L228" s="29">
        <v>6</v>
      </c>
      <c r="M228" s="29" t="str">
        <f t="shared" si="23"/>
        <v>20</v>
      </c>
      <c r="N228" s="29">
        <v>6002</v>
      </c>
      <c r="O228" s="28" t="str">
        <f t="shared" si="22"/>
        <v>1</v>
      </c>
      <c r="Q228" s="28" t="str">
        <f t="shared" si="21"/>
        <v/>
      </c>
    </row>
  </sheetData>
  <autoFilter ref="A6:H58">
    <filterColumn colId="1"/>
    <filterColumn colId="2"/>
    <sortState ref="A7:N123">
      <sortCondition ref="A6:A119"/>
    </sortState>
  </autoFilter>
  <sortState ref="A7:U228">
    <sortCondition ref="A7:A228"/>
  </sortState>
  <phoneticPr fontId="2" type="noConversion"/>
  <conditionalFormatting sqref="F112 D112 B112">
    <cfRule type="expression" dxfId="0" priority="1" stopIfTrue="1">
      <formula>LEN(TRIM(B112))=0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任务_3_Task</vt:lpstr>
      <vt:lpstr>说明_1_rule</vt:lpstr>
      <vt:lpstr>任务奖励计算_1_Taskbak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任务系统列表</dc:title>
  <dc:creator/>
  <cp:lastModifiedBy/>
  <dcterms:created xsi:type="dcterms:W3CDTF">2006-09-16T00:00:00Z</dcterms:created>
  <dcterms:modified xsi:type="dcterms:W3CDTF">2016-11-16T07:09:35Z</dcterms:modified>
</cp:coreProperties>
</file>