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虚拟礼物商城_3_VirtualGiftShop" sheetId="1" r:id="rId1"/>
    <sheet name="礼品价值计算_1_Other" sheetId="2" r:id="rId2"/>
  </sheets>
  <calcPr calcId="124519"/>
</workbook>
</file>

<file path=xl/calcChain.xml><?xml version="1.0" encoding="utf-8"?>
<calcChain xmlns="http://schemas.openxmlformats.org/spreadsheetml/2006/main">
  <c r="G21" i="2"/>
  <c r="G20"/>
  <c r="G19"/>
  <c r="G18"/>
  <c r="G17"/>
  <c r="G16"/>
  <c r="G15"/>
  <c r="G14"/>
  <c r="G13"/>
  <c r="G12"/>
  <c r="G11"/>
  <c r="G10"/>
  <c r="G9"/>
  <c r="G8"/>
  <c r="F21"/>
  <c r="F20"/>
  <c r="F19"/>
  <c r="F18"/>
  <c r="F17"/>
  <c r="F16"/>
  <c r="F15"/>
  <c r="F14"/>
  <c r="F13"/>
  <c r="F12"/>
  <c r="F11"/>
  <c r="F10"/>
  <c r="F9"/>
  <c r="F8"/>
  <c r="F7"/>
  <c r="G7"/>
</calcChain>
</file>

<file path=xl/sharedStrings.xml><?xml version="1.0" encoding="utf-8"?>
<sst xmlns="http://schemas.openxmlformats.org/spreadsheetml/2006/main" count="203" uniqueCount="138">
  <si>
    <t>int</t>
    <phoneticPr fontId="1" type="noConversion"/>
  </si>
  <si>
    <t>id</t>
    <phoneticPr fontId="1" type="noConversion"/>
  </si>
  <si>
    <t>1-1000</t>
    <phoneticPr fontId="1" type="noConversion"/>
  </si>
  <si>
    <t>说明</t>
    <phoneticPr fontId="1" type="noConversion"/>
  </si>
  <si>
    <t>string</t>
    <phoneticPr fontId="1" type="noConversion"/>
  </si>
  <si>
    <t>N</t>
    <phoneticPr fontId="1" type="noConversion"/>
  </si>
  <si>
    <t>comment</t>
    <phoneticPr fontId="1" type="noConversion"/>
  </si>
  <si>
    <t>itemID</t>
    <phoneticPr fontId="1" type="noConversion"/>
  </si>
  <si>
    <t>A</t>
    <phoneticPr fontId="1" type="noConversion"/>
  </si>
  <si>
    <t>A</t>
    <phoneticPr fontId="1" type="noConversion"/>
  </si>
  <si>
    <t>0-100000000</t>
    <phoneticPr fontId="1" type="noConversion"/>
  </si>
  <si>
    <t>0-100</t>
    <phoneticPr fontId="1" type="noConversion"/>
  </si>
  <si>
    <t>鲜花</t>
    <phoneticPr fontId="1" type="noConversion"/>
  </si>
  <si>
    <t>A</t>
  </si>
  <si>
    <t>type</t>
    <phoneticPr fontId="1" type="noConversion"/>
  </si>
  <si>
    <t>类型(1,兑换礼品；2,虚拟礼品；3,实物礼品；4,旅行套票；5,加速道具)</t>
    <phoneticPr fontId="2" type="noConversion"/>
  </si>
  <si>
    <t>赠送者收益</t>
    <phoneticPr fontId="1" type="noConversion"/>
  </si>
  <si>
    <t>string</t>
    <phoneticPr fontId="1" type="noConversion"/>
  </si>
  <si>
    <t>A</t>
    <phoneticPr fontId="1" type="noConversion"/>
  </si>
  <si>
    <t>senderprofit</t>
    <phoneticPr fontId="1" type="noConversion"/>
  </si>
  <si>
    <t>接收者收益</t>
    <phoneticPr fontId="1" type="noConversion"/>
  </si>
  <si>
    <t>accepterprofit</t>
    <phoneticPr fontId="1" type="noConversion"/>
  </si>
  <si>
    <t>price</t>
    <phoneticPr fontId="1" type="noConversion"/>
  </si>
  <si>
    <t>A</t>
    <phoneticPr fontId="1" type="noConversion"/>
  </si>
  <si>
    <t>异能守护</t>
    <phoneticPr fontId="2" type="noConversion"/>
  </si>
  <si>
    <t>双子圣手</t>
    <phoneticPr fontId="2" type="noConversion"/>
  </si>
  <si>
    <t>神圣星光</t>
    <phoneticPr fontId="2" type="noConversion"/>
  </si>
  <si>
    <t>天琴魔音</t>
    <phoneticPr fontId="2" type="noConversion"/>
  </si>
  <si>
    <t>int</t>
    <phoneticPr fontId="1" type="noConversion"/>
  </si>
  <si>
    <t>A</t>
    <phoneticPr fontId="1" type="noConversion"/>
  </si>
  <si>
    <t>adtype</t>
    <phoneticPr fontId="1" type="noConversion"/>
  </si>
  <si>
    <t>0-10</t>
    <phoneticPr fontId="1" type="noConversion"/>
  </si>
  <si>
    <t>2_10</t>
    <phoneticPr fontId="1" type="noConversion"/>
  </si>
  <si>
    <t>详细说明</t>
    <phoneticPr fontId="1" type="noConversion"/>
  </si>
  <si>
    <t>string</t>
    <phoneticPr fontId="1" type="noConversion"/>
  </si>
  <si>
    <t>C</t>
    <phoneticPr fontId="1" type="noConversion"/>
  </si>
  <si>
    <t>desc</t>
    <phoneticPr fontId="1" type="noConversion"/>
  </si>
  <si>
    <t>广告类型（0,不广告1,跑马灯式广告；2,成就式广告；3,爆屏式广告；）</t>
    <phoneticPr fontId="1" type="noConversion"/>
  </si>
  <si>
    <t>价格(货币ID_数量)</t>
    <phoneticPr fontId="2" type="noConversion"/>
  </si>
  <si>
    <t>int</t>
  </si>
  <si>
    <t>Other</t>
    <phoneticPr fontId="1" type="noConversion"/>
  </si>
  <si>
    <t>0-100000</t>
  </si>
  <si>
    <t>附加值（合建加速值）</t>
    <phoneticPr fontId="1" type="noConversion"/>
  </si>
  <si>
    <t>礼品id(未被引用,所以1toN)</t>
    <phoneticPr fontId="2" type="noConversion"/>
  </si>
  <si>
    <t>道具ID(来源于ItemInfo)</t>
    <phoneticPr fontId="2" type="noConversion"/>
  </si>
  <si>
    <t>999朵玫瑰</t>
    <phoneticPr fontId="1" type="noConversion"/>
  </si>
  <si>
    <t>豪华跑车</t>
    <phoneticPr fontId="1" type="noConversion"/>
  </si>
  <si>
    <t>Zippo</t>
    <phoneticPr fontId="1" type="noConversion"/>
  </si>
  <si>
    <t>粉色恋人</t>
    <phoneticPr fontId="1" type="noConversion"/>
  </si>
  <si>
    <t>手工编织的围巾</t>
    <phoneticPr fontId="1" type="noConversion"/>
  </si>
  <si>
    <t>情趣内衣</t>
    <phoneticPr fontId="1" type="noConversion"/>
  </si>
  <si>
    <t>卡地亚钻戒</t>
    <phoneticPr fontId="1" type="noConversion"/>
  </si>
  <si>
    <t>Gucci女表</t>
    <phoneticPr fontId="1" type="noConversion"/>
  </si>
  <si>
    <t>弗列罗巧克力</t>
    <phoneticPr fontId="1" type="noConversion"/>
  </si>
  <si>
    <t>施华洛世奇天鹅吊坠</t>
    <phoneticPr fontId="1" type="noConversion"/>
  </si>
  <si>
    <t>26_10</t>
  </si>
  <si>
    <t>16_10</t>
  </si>
  <si>
    <t>26_200</t>
  </si>
  <si>
    <t>26_380</t>
  </si>
  <si>
    <t>26_880</t>
  </si>
  <si>
    <t>26_2980</t>
  </si>
  <si>
    <t>26_5200</t>
  </si>
  <si>
    <t>26_13140</t>
  </si>
  <si>
    <t>广告特效</t>
    <phoneticPr fontId="1" type="noConversion"/>
  </si>
  <si>
    <t>EFF</t>
    <phoneticPr fontId="1" type="noConversion"/>
  </si>
  <si>
    <t>跑马灯式广告</t>
  </si>
  <si>
    <t>跑马灯式广告</t>
    <phoneticPr fontId="1" type="noConversion"/>
  </si>
  <si>
    <t>成就式广告</t>
  </si>
  <si>
    <t>成就式广告</t>
    <phoneticPr fontId="1" type="noConversion"/>
  </si>
  <si>
    <t>爆屏式花束</t>
    <phoneticPr fontId="1" type="noConversion"/>
  </si>
  <si>
    <t>爆屏式女表</t>
    <phoneticPr fontId="1" type="noConversion"/>
  </si>
  <si>
    <t>爆屏式钻戒</t>
    <phoneticPr fontId="1" type="noConversion"/>
  </si>
  <si>
    <t>爆屏式豪华跑车</t>
    <phoneticPr fontId="1" type="noConversion"/>
  </si>
  <si>
    <t>广告类型（0,不广告；1,跑马灯式广告；2,成就式广告；3,爆屏式）</t>
    <phoneticPr fontId="1" type="noConversion"/>
  </si>
  <si>
    <t>粉色恋人</t>
    <phoneticPr fontId="1" type="noConversion"/>
  </si>
  <si>
    <t>凯蒂巧克力</t>
    <phoneticPr fontId="1" type="noConversion"/>
  </si>
  <si>
    <t>凯蒂围巾</t>
    <phoneticPr fontId="1" type="noConversion"/>
  </si>
  <si>
    <t>凯蒂打火机</t>
    <phoneticPr fontId="1" type="noConversion"/>
  </si>
  <si>
    <t>天鹅吊坠</t>
    <phoneticPr fontId="1" type="noConversion"/>
  </si>
  <si>
    <t>999朵玫瑰</t>
    <phoneticPr fontId="1" type="noConversion"/>
  </si>
  <si>
    <t>Gucci女表</t>
    <phoneticPr fontId="1" type="noConversion"/>
  </si>
  <si>
    <t>卡地亚钻戒</t>
    <phoneticPr fontId="1" type="noConversion"/>
  </si>
  <si>
    <t>豪华跑车</t>
    <phoneticPr fontId="1" type="noConversion"/>
  </si>
  <si>
    <t>凯蒂睡衣</t>
    <phoneticPr fontId="1" type="noConversion"/>
  </si>
  <si>
    <t>类型(1,兑换礼品；2,虚拟礼品；3,实物礼品；4,旅行套票；5,加速道具；6,拍卖道具)</t>
    <phoneticPr fontId="2" type="noConversion"/>
  </si>
  <si>
    <t>ui_spine_rose,Particles_FlowerGift</t>
    <phoneticPr fontId="1" type="noConversion"/>
  </si>
  <si>
    <t>1-100000</t>
    <phoneticPr fontId="1" type="noConversion"/>
  </si>
  <si>
    <t>ui_spine_car,Particles_CarLight,Particles_CarTrail</t>
    <phoneticPr fontId="1" type="noConversion"/>
  </si>
  <si>
    <t>ui_spine_jiezhi,Particles_DiamondGift</t>
    <phoneticPr fontId="1" type="noConversion"/>
  </si>
  <si>
    <t>ui_spine_biao,Particles_GoldWatchGift</t>
    <phoneticPr fontId="1" type="noConversion"/>
  </si>
  <si>
    <t>2_10</t>
  </si>
  <si>
    <t>2_20</t>
  </si>
  <si>
    <t>2_38</t>
  </si>
  <si>
    <t>2_88</t>
  </si>
  <si>
    <t>2_298</t>
  </si>
  <si>
    <t>2_520</t>
  </si>
  <si>
    <t>2_1314</t>
  </si>
  <si>
    <t>2_98</t>
    <phoneticPr fontId="1" type="noConversion"/>
  </si>
  <si>
    <t>2_688</t>
    <phoneticPr fontId="1" type="noConversion"/>
  </si>
  <si>
    <t>2_168</t>
    <phoneticPr fontId="1" type="noConversion"/>
  </si>
  <si>
    <t>2_298</t>
    <phoneticPr fontId="1" type="noConversion"/>
  </si>
  <si>
    <t>2_20</t>
    <phoneticPr fontId="1" type="noConversion"/>
  </si>
  <si>
    <t>2_38</t>
    <phoneticPr fontId="1" type="noConversion"/>
  </si>
  <si>
    <t>2_58</t>
  </si>
  <si>
    <t>2_58</t>
    <phoneticPr fontId="1" type="noConversion"/>
  </si>
  <si>
    <t>2_88</t>
    <phoneticPr fontId="1" type="noConversion"/>
  </si>
  <si>
    <t>26_490</t>
  </si>
  <si>
    <t>26_840</t>
  </si>
  <si>
    <t>26_1490</t>
  </si>
  <si>
    <t>26_3440</t>
  </si>
  <si>
    <t>26_580</t>
  </si>
  <si>
    <t>2_999</t>
  </si>
  <si>
    <t>2_999</t>
    <phoneticPr fontId="1" type="noConversion"/>
  </si>
  <si>
    <t>2_888</t>
  </si>
  <si>
    <t>2_888</t>
    <phoneticPr fontId="1" type="noConversion"/>
  </si>
  <si>
    <t>2_520</t>
    <phoneticPr fontId="1" type="noConversion"/>
  </si>
  <si>
    <t>2_298</t>
    <phoneticPr fontId="1" type="noConversion"/>
  </si>
  <si>
    <t>2_168</t>
  </si>
  <si>
    <t>2_168</t>
    <phoneticPr fontId="1" type="noConversion"/>
  </si>
  <si>
    <t>2_98</t>
  </si>
  <si>
    <t>2_688</t>
  </si>
  <si>
    <t>26_1680</t>
  </si>
  <si>
    <t>26_8880</t>
  </si>
  <si>
    <t>26_9990</t>
  </si>
  <si>
    <t>16_490</t>
    <phoneticPr fontId="1" type="noConversion"/>
  </si>
  <si>
    <t>16_840</t>
    <phoneticPr fontId="1" type="noConversion"/>
  </si>
  <si>
    <t>16_1490</t>
    <phoneticPr fontId="1" type="noConversion"/>
  </si>
  <si>
    <t>16_3440</t>
    <phoneticPr fontId="1" type="noConversion"/>
  </si>
  <si>
    <t>16_200</t>
    <phoneticPr fontId="1" type="noConversion"/>
  </si>
  <si>
    <t>16_380</t>
    <phoneticPr fontId="1" type="noConversion"/>
  </si>
  <si>
    <t>16_580</t>
    <phoneticPr fontId="1" type="noConversion"/>
  </si>
  <si>
    <t>16_880</t>
    <phoneticPr fontId="1" type="noConversion"/>
  </si>
  <si>
    <t>16_1680</t>
    <phoneticPr fontId="1" type="noConversion"/>
  </si>
  <si>
    <t>16_2980</t>
    <phoneticPr fontId="1" type="noConversion"/>
  </si>
  <si>
    <t>16_5200</t>
    <phoneticPr fontId="1" type="noConversion"/>
  </si>
  <si>
    <t>16_8880</t>
    <phoneticPr fontId="1" type="noConversion"/>
  </si>
  <si>
    <t>16_9990</t>
    <phoneticPr fontId="1" type="noConversion"/>
  </si>
  <si>
    <t>16_13140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</si>
</sst>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G18" sqref="G18"/>
    </sheetView>
  </sheetViews>
  <sheetFormatPr defaultColWidth="9" defaultRowHeight="13.5"/>
  <cols>
    <col min="1" max="1" width="9" style="1"/>
    <col min="2" max="2" width="18.375" style="1" customWidth="1"/>
    <col min="3" max="3" width="17" style="1" customWidth="1"/>
    <col min="4" max="4" width="15.875" style="1" customWidth="1"/>
    <col min="5" max="6" width="13.75" style="1" customWidth="1"/>
    <col min="7" max="7" width="18.75" style="1" customWidth="1"/>
    <col min="8" max="8" width="10" style="7" customWidth="1"/>
    <col min="9" max="9" width="33.625" style="1" customWidth="1"/>
    <col min="10" max="10" width="57" style="1" customWidth="1"/>
    <col min="11" max="11" width="17" style="1" customWidth="1"/>
    <col min="12" max="16384" width="9" style="1"/>
  </cols>
  <sheetData>
    <row r="1" spans="1:15" ht="102" customHeight="1">
      <c r="A1" s="2" t="s">
        <v>43</v>
      </c>
      <c r="B1" s="1" t="s">
        <v>3</v>
      </c>
      <c r="C1" s="2" t="s">
        <v>84</v>
      </c>
      <c r="D1" s="2" t="s">
        <v>38</v>
      </c>
      <c r="E1" s="1" t="s">
        <v>44</v>
      </c>
      <c r="F1" s="1" t="s">
        <v>16</v>
      </c>
      <c r="G1" s="1" t="s">
        <v>20</v>
      </c>
      <c r="H1" s="2" t="s">
        <v>42</v>
      </c>
      <c r="I1" s="2" t="s">
        <v>73</v>
      </c>
      <c r="J1" s="2" t="s">
        <v>63</v>
      </c>
      <c r="K1" s="1" t="s">
        <v>33</v>
      </c>
    </row>
    <row r="2" spans="1:15">
      <c r="A2" s="1" t="s">
        <v>0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17</v>
      </c>
      <c r="G2" s="1" t="s">
        <v>17</v>
      </c>
      <c r="H2" s="9" t="s">
        <v>39</v>
      </c>
      <c r="I2" s="1" t="s">
        <v>28</v>
      </c>
      <c r="J2" s="1" t="s">
        <v>4</v>
      </c>
      <c r="K2" s="1" t="s">
        <v>34</v>
      </c>
    </row>
    <row r="3" spans="1:15">
      <c r="A3" s="1" t="s">
        <v>8</v>
      </c>
      <c r="B3" s="1" t="s">
        <v>5</v>
      </c>
      <c r="C3" s="1" t="s">
        <v>9</v>
      </c>
      <c r="D3" s="1" t="s">
        <v>23</v>
      </c>
      <c r="E3" s="1" t="s">
        <v>9</v>
      </c>
      <c r="F3" s="1" t="s">
        <v>18</v>
      </c>
      <c r="G3" s="1" t="s">
        <v>13</v>
      </c>
      <c r="H3" s="9" t="s">
        <v>13</v>
      </c>
      <c r="I3" s="1" t="s">
        <v>29</v>
      </c>
      <c r="J3" s="1" t="s">
        <v>35</v>
      </c>
      <c r="K3" s="1" t="s">
        <v>5</v>
      </c>
    </row>
    <row r="4" spans="1:15">
      <c r="A4" s="1" t="s">
        <v>1</v>
      </c>
      <c r="B4" s="1" t="s">
        <v>6</v>
      </c>
      <c r="C4" s="1" t="s">
        <v>14</v>
      </c>
      <c r="D4" s="1" t="s">
        <v>22</v>
      </c>
      <c r="E4" s="1" t="s">
        <v>7</v>
      </c>
      <c r="F4" s="1" t="s">
        <v>19</v>
      </c>
      <c r="G4" s="1" t="s">
        <v>21</v>
      </c>
      <c r="H4" s="9" t="s">
        <v>40</v>
      </c>
      <c r="I4" s="1" t="s">
        <v>30</v>
      </c>
      <c r="J4" s="1" t="s">
        <v>64</v>
      </c>
      <c r="K4" s="1" t="s">
        <v>36</v>
      </c>
    </row>
    <row r="5" spans="1:15">
      <c r="A5" s="1">
        <v>1</v>
      </c>
      <c r="C5" s="1">
        <v>0</v>
      </c>
      <c r="E5" s="1">
        <v>0</v>
      </c>
      <c r="H5" s="9"/>
      <c r="I5" s="1">
        <v>0</v>
      </c>
    </row>
    <row r="6" spans="1:15">
      <c r="A6" s="1" t="s">
        <v>86</v>
      </c>
      <c r="B6" s="1">
        <v>0</v>
      </c>
      <c r="C6" s="1" t="s">
        <v>11</v>
      </c>
      <c r="D6" s="1">
        <v>0</v>
      </c>
      <c r="E6" s="1" t="s">
        <v>10</v>
      </c>
      <c r="F6" s="1">
        <v>0</v>
      </c>
      <c r="G6" s="1">
        <v>0</v>
      </c>
      <c r="H6" s="9" t="s">
        <v>41</v>
      </c>
      <c r="I6" s="1" t="s">
        <v>31</v>
      </c>
      <c r="J6" s="1">
        <v>0</v>
      </c>
      <c r="K6" s="1">
        <v>0</v>
      </c>
    </row>
    <row r="7" spans="1:15">
      <c r="A7" s="5">
        <v>4001</v>
      </c>
      <c r="B7" s="4" t="s">
        <v>12</v>
      </c>
      <c r="C7" s="4">
        <v>1</v>
      </c>
      <c r="D7" s="1" t="s">
        <v>90</v>
      </c>
      <c r="E7" s="5">
        <v>4001</v>
      </c>
      <c r="F7" s="6" t="s">
        <v>55</v>
      </c>
      <c r="G7" s="5" t="s">
        <v>56</v>
      </c>
      <c r="H7" s="1">
        <v>0</v>
      </c>
      <c r="I7" s="1">
        <v>1</v>
      </c>
      <c r="K7" s="1" t="s">
        <v>66</v>
      </c>
    </row>
    <row r="8" spans="1:15" s="7" customFormat="1">
      <c r="A8" s="6">
        <v>4002</v>
      </c>
      <c r="B8" s="3" t="s">
        <v>27</v>
      </c>
      <c r="C8" s="1">
        <v>5</v>
      </c>
      <c r="D8" s="1" t="s">
        <v>119</v>
      </c>
      <c r="E8" s="6">
        <v>4002</v>
      </c>
      <c r="F8" s="6" t="s">
        <v>106</v>
      </c>
      <c r="G8" s="5" t="s">
        <v>124</v>
      </c>
      <c r="H8" s="1">
        <v>1000</v>
      </c>
      <c r="I8" s="1">
        <v>1</v>
      </c>
      <c r="J8" s="1"/>
      <c r="K8" s="1" t="s">
        <v>65</v>
      </c>
      <c r="L8" s="1"/>
      <c r="M8" s="1"/>
      <c r="N8" s="1"/>
      <c r="O8" s="1"/>
    </row>
    <row r="9" spans="1:15" s="7" customFormat="1">
      <c r="A9" s="5">
        <v>4003</v>
      </c>
      <c r="B9" s="3" t="s">
        <v>26</v>
      </c>
      <c r="C9" s="1">
        <v>5</v>
      </c>
      <c r="D9" s="1" t="s">
        <v>117</v>
      </c>
      <c r="E9" s="5">
        <v>4003</v>
      </c>
      <c r="F9" s="6" t="s">
        <v>107</v>
      </c>
      <c r="G9" s="5" t="s">
        <v>125</v>
      </c>
      <c r="H9" s="1">
        <v>2500</v>
      </c>
      <c r="I9" s="1">
        <v>1</v>
      </c>
      <c r="J9" s="1"/>
      <c r="K9" s="1" t="s">
        <v>65</v>
      </c>
      <c r="L9" s="1"/>
      <c r="M9" s="1"/>
      <c r="N9" s="1"/>
      <c r="O9" s="1"/>
    </row>
    <row r="10" spans="1:15" s="7" customFormat="1">
      <c r="A10" s="6">
        <v>4004</v>
      </c>
      <c r="B10" s="3" t="s">
        <v>25</v>
      </c>
      <c r="C10" s="1">
        <v>5</v>
      </c>
      <c r="D10" s="1" t="s">
        <v>94</v>
      </c>
      <c r="E10" s="6">
        <v>4004</v>
      </c>
      <c r="F10" s="6" t="s">
        <v>108</v>
      </c>
      <c r="G10" s="5" t="s">
        <v>126</v>
      </c>
      <c r="H10" s="1">
        <v>6000</v>
      </c>
      <c r="I10" s="1">
        <v>2</v>
      </c>
      <c r="J10" s="1"/>
      <c r="K10" s="1" t="s">
        <v>68</v>
      </c>
      <c r="L10" s="1"/>
      <c r="M10" s="1"/>
      <c r="N10" s="1"/>
      <c r="O10" s="1"/>
    </row>
    <row r="11" spans="1:15" s="7" customFormat="1">
      <c r="A11" s="5">
        <v>4005</v>
      </c>
      <c r="B11" s="3" t="s">
        <v>24</v>
      </c>
      <c r="C11" s="1">
        <v>5</v>
      </c>
      <c r="D11" s="1" t="s">
        <v>120</v>
      </c>
      <c r="E11" s="5">
        <v>4005</v>
      </c>
      <c r="F11" s="6" t="s">
        <v>109</v>
      </c>
      <c r="G11" s="5" t="s">
        <v>127</v>
      </c>
      <c r="H11" s="1">
        <v>20000</v>
      </c>
      <c r="I11" s="1">
        <v>2</v>
      </c>
      <c r="J11" s="1"/>
      <c r="K11" s="1" t="s">
        <v>67</v>
      </c>
      <c r="L11" s="1"/>
      <c r="M11" s="1"/>
      <c r="N11" s="1"/>
      <c r="O11" s="1"/>
    </row>
    <row r="12" spans="1:15">
      <c r="A12" s="6">
        <v>4006</v>
      </c>
      <c r="B12" s="1" t="s">
        <v>74</v>
      </c>
      <c r="C12" s="1">
        <v>2</v>
      </c>
      <c r="D12" s="1" t="s">
        <v>91</v>
      </c>
      <c r="E12" s="6">
        <v>4006</v>
      </c>
      <c r="F12" s="6" t="s">
        <v>57</v>
      </c>
      <c r="G12" s="5" t="s">
        <v>128</v>
      </c>
      <c r="H12" s="1">
        <v>0</v>
      </c>
      <c r="I12" s="1">
        <v>1</v>
      </c>
      <c r="K12" s="1" t="s">
        <v>65</v>
      </c>
    </row>
    <row r="13" spans="1:15">
      <c r="A13" s="5">
        <v>4007</v>
      </c>
      <c r="B13" s="6" t="s">
        <v>75</v>
      </c>
      <c r="C13" s="1">
        <v>2</v>
      </c>
      <c r="D13" s="1" t="s">
        <v>92</v>
      </c>
      <c r="E13" s="5">
        <v>4007</v>
      </c>
      <c r="F13" s="6" t="s">
        <v>58</v>
      </c>
      <c r="G13" s="5" t="s">
        <v>129</v>
      </c>
      <c r="H13" s="1">
        <v>0</v>
      </c>
      <c r="I13" s="1">
        <v>1</v>
      </c>
      <c r="K13" s="1" t="s">
        <v>65</v>
      </c>
    </row>
    <row r="14" spans="1:15">
      <c r="A14" s="6">
        <v>4008</v>
      </c>
      <c r="B14" s="6" t="s">
        <v>76</v>
      </c>
      <c r="C14" s="1">
        <v>2</v>
      </c>
      <c r="D14" s="1" t="s">
        <v>103</v>
      </c>
      <c r="E14" s="6">
        <v>4008</v>
      </c>
      <c r="F14" s="6" t="s">
        <v>110</v>
      </c>
      <c r="G14" s="5" t="s">
        <v>130</v>
      </c>
      <c r="H14" s="1">
        <v>0</v>
      </c>
      <c r="I14" s="1">
        <v>1</v>
      </c>
      <c r="K14" s="1" t="s">
        <v>65</v>
      </c>
    </row>
    <row r="15" spans="1:15">
      <c r="A15" s="5">
        <v>4009</v>
      </c>
      <c r="B15" s="6" t="s">
        <v>77</v>
      </c>
      <c r="C15" s="1">
        <v>2</v>
      </c>
      <c r="D15" s="1" t="s">
        <v>93</v>
      </c>
      <c r="E15" s="5">
        <v>4009</v>
      </c>
      <c r="F15" s="6" t="s">
        <v>59</v>
      </c>
      <c r="G15" s="5" t="s">
        <v>131</v>
      </c>
      <c r="H15" s="1">
        <v>0</v>
      </c>
      <c r="I15" s="1">
        <v>1</v>
      </c>
      <c r="K15" s="1" t="s">
        <v>65</v>
      </c>
    </row>
    <row r="16" spans="1:15">
      <c r="A16" s="6">
        <v>4010</v>
      </c>
      <c r="B16" s="1" t="s">
        <v>83</v>
      </c>
      <c r="C16" s="1">
        <v>2</v>
      </c>
      <c r="D16" s="1" t="s">
        <v>117</v>
      </c>
      <c r="E16" s="6">
        <v>4010</v>
      </c>
      <c r="F16" s="6" t="s">
        <v>121</v>
      </c>
      <c r="G16" s="5" t="s">
        <v>132</v>
      </c>
      <c r="H16" s="1">
        <v>0</v>
      </c>
      <c r="I16" s="1">
        <v>2</v>
      </c>
      <c r="K16" s="1" t="s">
        <v>67</v>
      </c>
    </row>
    <row r="17" spans="1:11">
      <c r="A17" s="5">
        <v>4011</v>
      </c>
      <c r="B17" s="6" t="s">
        <v>78</v>
      </c>
      <c r="C17" s="1">
        <v>2</v>
      </c>
      <c r="D17" s="1" t="s">
        <v>94</v>
      </c>
      <c r="E17" s="5">
        <v>4011</v>
      </c>
      <c r="F17" s="6" t="s">
        <v>60</v>
      </c>
      <c r="G17" s="5" t="s">
        <v>133</v>
      </c>
      <c r="H17" s="1">
        <v>0</v>
      </c>
      <c r="I17" s="1">
        <v>2</v>
      </c>
      <c r="K17" s="1" t="s">
        <v>67</v>
      </c>
    </row>
    <row r="18" spans="1:11">
      <c r="A18" s="6">
        <v>4012</v>
      </c>
      <c r="B18" s="1" t="s">
        <v>79</v>
      </c>
      <c r="C18" s="1">
        <v>2</v>
      </c>
      <c r="D18" s="1" t="s">
        <v>95</v>
      </c>
      <c r="E18" s="6">
        <v>4012</v>
      </c>
      <c r="F18" s="6" t="s">
        <v>61</v>
      </c>
      <c r="G18" s="5" t="s">
        <v>134</v>
      </c>
      <c r="H18" s="1">
        <v>0</v>
      </c>
      <c r="I18" s="1">
        <v>3</v>
      </c>
      <c r="J18" s="1" t="s">
        <v>85</v>
      </c>
      <c r="K18" s="1" t="s">
        <v>69</v>
      </c>
    </row>
    <row r="19" spans="1:11">
      <c r="A19" s="5">
        <v>4013</v>
      </c>
      <c r="B19" s="1" t="s">
        <v>80</v>
      </c>
      <c r="C19" s="1">
        <v>2</v>
      </c>
      <c r="D19" s="1" t="s">
        <v>113</v>
      </c>
      <c r="E19" s="5">
        <v>4013</v>
      </c>
      <c r="F19" s="6" t="s">
        <v>122</v>
      </c>
      <c r="G19" s="5" t="s">
        <v>135</v>
      </c>
      <c r="H19" s="1">
        <v>0</v>
      </c>
      <c r="I19" s="1">
        <v>3</v>
      </c>
      <c r="J19" s="1" t="s">
        <v>89</v>
      </c>
      <c r="K19" s="1" t="s">
        <v>70</v>
      </c>
    </row>
    <row r="20" spans="1:11">
      <c r="A20" s="6">
        <v>4014</v>
      </c>
      <c r="B20" s="1" t="s">
        <v>81</v>
      </c>
      <c r="C20" s="1">
        <v>2</v>
      </c>
      <c r="D20" s="1" t="s">
        <v>111</v>
      </c>
      <c r="E20" s="6">
        <v>4014</v>
      </c>
      <c r="F20" s="6" t="s">
        <v>123</v>
      </c>
      <c r="G20" s="5" t="s">
        <v>136</v>
      </c>
      <c r="H20" s="1">
        <v>0</v>
      </c>
      <c r="I20" s="1">
        <v>3</v>
      </c>
      <c r="J20" s="1" t="s">
        <v>88</v>
      </c>
      <c r="K20" s="1" t="s">
        <v>71</v>
      </c>
    </row>
    <row r="21" spans="1:11">
      <c r="A21" s="5">
        <v>4015</v>
      </c>
      <c r="B21" s="1" t="s">
        <v>82</v>
      </c>
      <c r="C21" s="1">
        <v>2</v>
      </c>
      <c r="D21" s="1" t="s">
        <v>96</v>
      </c>
      <c r="E21" s="5">
        <v>4015</v>
      </c>
      <c r="F21" s="6" t="s">
        <v>62</v>
      </c>
      <c r="G21" s="5" t="s">
        <v>137</v>
      </c>
      <c r="H21" s="1">
        <v>0</v>
      </c>
      <c r="I21" s="1">
        <v>3</v>
      </c>
      <c r="J21" s="1" t="s">
        <v>87</v>
      </c>
      <c r="K21" s="1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G21"/>
    </sheetView>
  </sheetViews>
  <sheetFormatPr defaultColWidth="9" defaultRowHeight="13.5"/>
  <cols>
    <col min="1" max="1" width="9" style="1"/>
    <col min="2" max="2" width="18.375" style="1" customWidth="1"/>
    <col min="3" max="3" width="17" style="1" customWidth="1"/>
    <col min="4" max="4" width="15.875" style="1" customWidth="1"/>
    <col min="5" max="6" width="13.75" style="1" customWidth="1"/>
    <col min="7" max="7" width="18.75" style="1" customWidth="1"/>
    <col min="8" max="8" width="10" style="7" customWidth="1"/>
    <col min="9" max="9" width="15.375" style="1" customWidth="1"/>
    <col min="10" max="10" width="17" style="1" customWidth="1"/>
    <col min="11" max="16384" width="9" style="1"/>
  </cols>
  <sheetData>
    <row r="1" spans="1:14" ht="67.5" customHeight="1">
      <c r="A1" s="2" t="s">
        <v>43</v>
      </c>
      <c r="B1" s="1" t="s">
        <v>3</v>
      </c>
      <c r="C1" s="2" t="s">
        <v>15</v>
      </c>
      <c r="D1" s="2" t="s">
        <v>38</v>
      </c>
      <c r="E1" s="1" t="s">
        <v>44</v>
      </c>
      <c r="F1" s="1" t="s">
        <v>16</v>
      </c>
      <c r="G1" s="1" t="s">
        <v>20</v>
      </c>
      <c r="H1" s="2" t="s">
        <v>42</v>
      </c>
      <c r="I1" s="8" t="s">
        <v>37</v>
      </c>
      <c r="J1" s="1" t="s">
        <v>33</v>
      </c>
    </row>
    <row r="2" spans="1:14">
      <c r="A2" s="1" t="s">
        <v>0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17</v>
      </c>
      <c r="G2" s="1" t="s">
        <v>17</v>
      </c>
      <c r="H2" s="9" t="s">
        <v>39</v>
      </c>
      <c r="I2" s="1" t="s">
        <v>0</v>
      </c>
      <c r="J2" s="1" t="s">
        <v>4</v>
      </c>
    </row>
    <row r="3" spans="1:14">
      <c r="A3" s="1" t="s">
        <v>8</v>
      </c>
      <c r="B3" s="1" t="s">
        <v>5</v>
      </c>
      <c r="C3" s="1" t="s">
        <v>9</v>
      </c>
      <c r="D3" s="1" t="s">
        <v>9</v>
      </c>
      <c r="E3" s="1" t="s">
        <v>9</v>
      </c>
      <c r="F3" s="1" t="s">
        <v>18</v>
      </c>
      <c r="G3" s="1" t="s">
        <v>13</v>
      </c>
      <c r="H3" s="9" t="s">
        <v>13</v>
      </c>
      <c r="I3" s="1" t="s">
        <v>9</v>
      </c>
      <c r="J3" s="1" t="s">
        <v>35</v>
      </c>
    </row>
    <row r="4" spans="1:14">
      <c r="A4" s="1" t="s">
        <v>1</v>
      </c>
      <c r="B4" s="1" t="s">
        <v>6</v>
      </c>
      <c r="C4" s="1" t="s">
        <v>14</v>
      </c>
      <c r="D4" s="1" t="s">
        <v>22</v>
      </c>
      <c r="E4" s="1" t="s">
        <v>7</v>
      </c>
      <c r="F4" s="1" t="s">
        <v>19</v>
      </c>
      <c r="G4" s="1" t="s">
        <v>21</v>
      </c>
      <c r="H4" s="9" t="s">
        <v>40</v>
      </c>
      <c r="I4" s="1" t="s">
        <v>30</v>
      </c>
      <c r="J4" s="1" t="s">
        <v>36</v>
      </c>
    </row>
    <row r="5" spans="1:1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9"/>
      <c r="I5" s="1">
        <v>0</v>
      </c>
      <c r="J5" s="1">
        <v>0</v>
      </c>
    </row>
    <row r="6" spans="1:14">
      <c r="A6" s="1" t="s">
        <v>2</v>
      </c>
      <c r="B6" s="1">
        <v>0</v>
      </c>
      <c r="C6" s="1" t="s">
        <v>11</v>
      </c>
      <c r="D6" s="1">
        <v>0</v>
      </c>
      <c r="E6" s="1" t="s">
        <v>10</v>
      </c>
      <c r="F6" s="1">
        <v>0</v>
      </c>
      <c r="G6" s="1">
        <v>0</v>
      </c>
      <c r="H6" s="9" t="s">
        <v>41</v>
      </c>
      <c r="I6" s="1" t="s">
        <v>31</v>
      </c>
      <c r="J6" s="1">
        <v>0</v>
      </c>
    </row>
    <row r="7" spans="1:14">
      <c r="A7" s="4">
        <v>1</v>
      </c>
      <c r="B7" s="4" t="s">
        <v>12</v>
      </c>
      <c r="C7" s="4">
        <v>1</v>
      </c>
      <c r="D7" s="1" t="s">
        <v>32</v>
      </c>
      <c r="E7" s="5">
        <v>4001</v>
      </c>
      <c r="F7" s="6" t="str">
        <f>"26_"&amp;ROUND((RIGHT(D7,LEN(D7)-2)),0)</f>
        <v>26_10</v>
      </c>
      <c r="G7" s="5" t="str">
        <f>"16_"&amp;(RIGHT(D7,LEN(D7)-2))</f>
        <v>16_10</v>
      </c>
      <c r="H7" s="1">
        <v>0</v>
      </c>
      <c r="I7" s="1">
        <v>1</v>
      </c>
    </row>
    <row r="8" spans="1:14" s="7" customFormat="1">
      <c r="A8" s="1">
        <v>2</v>
      </c>
      <c r="B8" s="3" t="s">
        <v>27</v>
      </c>
      <c r="C8" s="1">
        <v>5</v>
      </c>
      <c r="D8" s="1" t="s">
        <v>97</v>
      </c>
      <c r="E8" s="6">
        <v>4002</v>
      </c>
      <c r="F8" s="6" t="str">
        <f>"26_"&amp;ROUND((RIGHT(D8,LEN(D8)-2))*5,0)</f>
        <v>26_490</v>
      </c>
      <c r="G8" s="5" t="str">
        <f>"16_"&amp;ROUND((RIGHT(D8,LEN(D8)-2))*5,0)&amp;","&amp;"39_"&amp;ROUND((RIGHT(D8,LEN(D8)-2))*0.25,0)</f>
        <v>16_490,39_25</v>
      </c>
      <c r="H8" s="1">
        <v>1000</v>
      </c>
      <c r="I8" s="1">
        <v>1</v>
      </c>
      <c r="J8" s="1"/>
      <c r="K8" s="1"/>
      <c r="L8" s="1"/>
      <c r="M8" s="1"/>
      <c r="N8" s="1"/>
    </row>
    <row r="9" spans="1:14" s="7" customFormat="1">
      <c r="A9" s="1">
        <v>3</v>
      </c>
      <c r="B9" s="3" t="s">
        <v>26</v>
      </c>
      <c r="C9" s="1">
        <v>5</v>
      </c>
      <c r="D9" s="1" t="s">
        <v>99</v>
      </c>
      <c r="E9" s="5">
        <v>4003</v>
      </c>
      <c r="F9" s="6" t="str">
        <f t="shared" ref="F9:F11" si="0">"26_"&amp;ROUND((RIGHT(D9,LEN(D9)-2))*5,0)</f>
        <v>26_840</v>
      </c>
      <c r="G9" s="5" t="str">
        <f t="shared" ref="G9:G11" si="1">"16_"&amp;ROUND((RIGHT(D9,LEN(D9)-2))*5,0)&amp;","&amp;"39_"&amp;ROUND((RIGHT(D9,LEN(D9)-2))*0.25,0)</f>
        <v>16_840,39_42</v>
      </c>
      <c r="H9" s="1">
        <v>2500</v>
      </c>
      <c r="I9" s="1">
        <v>1</v>
      </c>
      <c r="J9" s="1"/>
      <c r="K9" s="1"/>
      <c r="L9" s="1"/>
      <c r="M9" s="1"/>
      <c r="N9" s="1"/>
    </row>
    <row r="10" spans="1:14" s="7" customFormat="1">
      <c r="A10" s="1">
        <v>4</v>
      </c>
      <c r="B10" s="3" t="s">
        <v>25</v>
      </c>
      <c r="C10" s="1">
        <v>5</v>
      </c>
      <c r="D10" s="1" t="s">
        <v>100</v>
      </c>
      <c r="E10" s="6">
        <v>4004</v>
      </c>
      <c r="F10" s="6" t="str">
        <f t="shared" si="0"/>
        <v>26_1490</v>
      </c>
      <c r="G10" s="5" t="str">
        <f t="shared" si="1"/>
        <v>16_1490,39_75</v>
      </c>
      <c r="H10" s="1">
        <v>6000</v>
      </c>
      <c r="I10" s="1">
        <v>2</v>
      </c>
      <c r="J10" s="1"/>
      <c r="K10" s="1"/>
      <c r="L10" s="1"/>
      <c r="M10" s="1"/>
      <c r="N10" s="1"/>
    </row>
    <row r="11" spans="1:14" s="7" customFormat="1">
      <c r="A11" s="1">
        <v>5</v>
      </c>
      <c r="B11" s="3" t="s">
        <v>24</v>
      </c>
      <c r="C11" s="1">
        <v>5</v>
      </c>
      <c r="D11" s="1" t="s">
        <v>98</v>
      </c>
      <c r="E11" s="5">
        <v>4005</v>
      </c>
      <c r="F11" s="6" t="str">
        <f t="shared" si="0"/>
        <v>26_3440</v>
      </c>
      <c r="G11" s="5" t="str">
        <f t="shared" si="1"/>
        <v>16_3440,39_172</v>
      </c>
      <c r="H11" s="1">
        <v>20000</v>
      </c>
      <c r="I11" s="1">
        <v>3</v>
      </c>
      <c r="J11" s="1"/>
      <c r="K11" s="1"/>
      <c r="L11" s="1"/>
      <c r="M11" s="1"/>
      <c r="N11" s="1"/>
    </row>
    <row r="12" spans="1:14">
      <c r="A12" s="1">
        <v>6</v>
      </c>
      <c r="B12" s="1" t="s">
        <v>48</v>
      </c>
      <c r="C12" s="1">
        <v>2</v>
      </c>
      <c r="D12" s="1" t="s">
        <v>101</v>
      </c>
      <c r="E12" s="6">
        <v>4006</v>
      </c>
      <c r="F12" s="6" t="str">
        <f>"26_"&amp;ROUND((RIGHT(D12,LEN(D12)-2))*10,0)</f>
        <v>26_200</v>
      </c>
      <c r="G12" s="5" t="str">
        <f>"16_"&amp;ROUND((RIGHT(D12,LEN(D12)-2))*10,0)&amp;","&amp;"39_"&amp;ROUND((RIGHT(D12,LEN(D12)-2))*0.5,0)</f>
        <v>16_200,39_10</v>
      </c>
      <c r="H12" s="1">
        <v>0</v>
      </c>
      <c r="I12" s="1">
        <v>1</v>
      </c>
    </row>
    <row r="13" spans="1:14">
      <c r="A13" s="1">
        <v>7</v>
      </c>
      <c r="B13" s="1" t="s">
        <v>53</v>
      </c>
      <c r="C13" s="1">
        <v>2</v>
      </c>
      <c r="D13" s="1" t="s">
        <v>102</v>
      </c>
      <c r="E13" s="5">
        <v>4007</v>
      </c>
      <c r="F13" s="6" t="str">
        <f t="shared" ref="F13:F21" si="2">"26_"&amp;ROUND((RIGHT(D13,LEN(D13)-2))*10,0)</f>
        <v>26_380</v>
      </c>
      <c r="G13" s="5" t="str">
        <f t="shared" ref="G13:G21" si="3">"16_"&amp;ROUND((RIGHT(D13,LEN(D13)-2))*10,0)&amp;","&amp;"39_"&amp;ROUND((RIGHT(D13,LEN(D13)-2))*0.5,0)</f>
        <v>16_380,39_19</v>
      </c>
      <c r="H13" s="1">
        <v>0</v>
      </c>
      <c r="I13" s="1">
        <v>1</v>
      </c>
    </row>
    <row r="14" spans="1:14">
      <c r="A14" s="1">
        <v>8</v>
      </c>
      <c r="B14" s="1" t="s">
        <v>49</v>
      </c>
      <c r="C14" s="1">
        <v>2</v>
      </c>
      <c r="D14" s="1" t="s">
        <v>104</v>
      </c>
      <c r="E14" s="6">
        <v>4008</v>
      </c>
      <c r="F14" s="6" t="str">
        <f t="shared" si="2"/>
        <v>26_580</v>
      </c>
      <c r="G14" s="5" t="str">
        <f t="shared" si="3"/>
        <v>16_580,39_29</v>
      </c>
      <c r="H14" s="1">
        <v>0</v>
      </c>
      <c r="I14" s="1">
        <v>1</v>
      </c>
    </row>
    <row r="15" spans="1:14">
      <c r="A15" s="1">
        <v>9</v>
      </c>
      <c r="B15" s="1" t="s">
        <v>47</v>
      </c>
      <c r="C15" s="1">
        <v>2</v>
      </c>
      <c r="D15" s="1" t="s">
        <v>105</v>
      </c>
      <c r="E15" s="5">
        <v>4009</v>
      </c>
      <c r="F15" s="6" t="str">
        <f t="shared" si="2"/>
        <v>26_880</v>
      </c>
      <c r="G15" s="5" t="str">
        <f t="shared" si="3"/>
        <v>16_880,39_44</v>
      </c>
      <c r="H15" s="1">
        <v>0</v>
      </c>
      <c r="I15" s="1">
        <v>1</v>
      </c>
    </row>
    <row r="16" spans="1:14">
      <c r="A16" s="1">
        <v>10</v>
      </c>
      <c r="B16" s="1" t="s">
        <v>50</v>
      </c>
      <c r="C16" s="1">
        <v>2</v>
      </c>
      <c r="D16" s="1" t="s">
        <v>118</v>
      </c>
      <c r="E16" s="6">
        <v>4010</v>
      </c>
      <c r="F16" s="6" t="str">
        <f t="shared" si="2"/>
        <v>26_1680</v>
      </c>
      <c r="G16" s="5" t="str">
        <f t="shared" si="3"/>
        <v>16_1680,39_84</v>
      </c>
      <c r="H16" s="1">
        <v>0</v>
      </c>
      <c r="I16" s="1">
        <v>2</v>
      </c>
    </row>
    <row r="17" spans="1:9">
      <c r="A17" s="1">
        <v>11</v>
      </c>
      <c r="B17" s="1" t="s">
        <v>54</v>
      </c>
      <c r="C17" s="1">
        <v>2</v>
      </c>
      <c r="D17" s="1" t="s">
        <v>116</v>
      </c>
      <c r="E17" s="5">
        <v>4011</v>
      </c>
      <c r="F17" s="6" t="str">
        <f t="shared" si="2"/>
        <v>26_2980</v>
      </c>
      <c r="G17" s="5" t="str">
        <f t="shared" si="3"/>
        <v>16_2980,39_149</v>
      </c>
      <c r="H17" s="1">
        <v>0</v>
      </c>
      <c r="I17" s="1">
        <v>2</v>
      </c>
    </row>
    <row r="18" spans="1:9">
      <c r="A18" s="1">
        <v>12</v>
      </c>
      <c r="B18" s="1" t="s">
        <v>45</v>
      </c>
      <c r="C18" s="1">
        <v>2</v>
      </c>
      <c r="D18" s="1" t="s">
        <v>115</v>
      </c>
      <c r="E18" s="6">
        <v>4012</v>
      </c>
      <c r="F18" s="6" t="str">
        <f t="shared" si="2"/>
        <v>26_5200</v>
      </c>
      <c r="G18" s="5" t="str">
        <f t="shared" si="3"/>
        <v>16_5200,39_260</v>
      </c>
      <c r="H18" s="1">
        <v>0</v>
      </c>
      <c r="I18" s="1">
        <v>3</v>
      </c>
    </row>
    <row r="19" spans="1:9">
      <c r="A19" s="1">
        <v>13</v>
      </c>
      <c r="B19" s="1" t="s">
        <v>52</v>
      </c>
      <c r="C19" s="1">
        <v>2</v>
      </c>
      <c r="D19" s="1" t="s">
        <v>114</v>
      </c>
      <c r="E19" s="5">
        <v>4013</v>
      </c>
      <c r="F19" s="6" t="str">
        <f t="shared" si="2"/>
        <v>26_8880</v>
      </c>
      <c r="G19" s="5" t="str">
        <f t="shared" si="3"/>
        <v>16_8880,39_444</v>
      </c>
      <c r="H19" s="1">
        <v>0</v>
      </c>
      <c r="I19" s="1">
        <v>3</v>
      </c>
    </row>
    <row r="20" spans="1:9">
      <c r="A20" s="1">
        <v>14</v>
      </c>
      <c r="B20" s="1" t="s">
        <v>51</v>
      </c>
      <c r="C20" s="1">
        <v>2</v>
      </c>
      <c r="D20" s="1" t="s">
        <v>112</v>
      </c>
      <c r="E20" s="6">
        <v>4014</v>
      </c>
      <c r="F20" s="6" t="str">
        <f t="shared" si="2"/>
        <v>26_9990</v>
      </c>
      <c r="G20" s="5" t="str">
        <f t="shared" si="3"/>
        <v>16_9990,39_500</v>
      </c>
      <c r="H20" s="1">
        <v>0</v>
      </c>
      <c r="I20" s="1">
        <v>3</v>
      </c>
    </row>
    <row r="21" spans="1:9">
      <c r="A21" s="1">
        <v>15</v>
      </c>
      <c r="B21" s="1" t="s">
        <v>46</v>
      </c>
      <c r="C21" s="1">
        <v>2</v>
      </c>
      <c r="D21" s="1" t="s">
        <v>96</v>
      </c>
      <c r="E21" s="5">
        <v>4015</v>
      </c>
      <c r="F21" s="6" t="str">
        <f t="shared" si="2"/>
        <v>26_13140</v>
      </c>
      <c r="G21" s="5" t="str">
        <f t="shared" si="3"/>
        <v>16_13140,39_657</v>
      </c>
      <c r="H21" s="1">
        <v>0</v>
      </c>
      <c r="I21" s="1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虚拟礼物商城_3_VirtualGiftShop</vt:lpstr>
      <vt:lpstr>礼品价值计算_1_Other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礼物商城</dc:title>
  <dc:creator/>
  <cp:lastModifiedBy/>
  <dcterms:created xsi:type="dcterms:W3CDTF">2006-09-13T11:21:51Z</dcterms:created>
  <dcterms:modified xsi:type="dcterms:W3CDTF">2016-11-03T06:59:17Z</dcterms:modified>
</cp:coreProperties>
</file>