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道具表_3_itemInfo" sheetId="6" r:id="rId1"/>
    <sheet name="道具表规则_1_comment" sheetId="7" r:id="rId2"/>
  </sheets>
  <definedNames>
    <definedName name="_xlnm._FilterDatabase" localSheetId="0" hidden="1">道具表_3_itemInfo!$A$4:$Q$176</definedName>
  </definedNames>
  <calcPr calcId="124519" concurrentCalc="0"/>
</workbook>
</file>

<file path=xl/calcChain.xml><?xml version="1.0" encoding="utf-8"?>
<calcChain xmlns="http://schemas.openxmlformats.org/spreadsheetml/2006/main">
  <c r="W244" i="6"/>
  <c r="W245"/>
  <c r="W246"/>
  <c r="W247"/>
  <c r="W248"/>
  <c r="W249"/>
  <c r="W250"/>
  <c r="W251"/>
  <c r="W252"/>
  <c r="W253"/>
  <c r="W254"/>
  <c r="W255"/>
  <c r="W256"/>
  <c r="W257"/>
  <c r="W258"/>
  <c r="W259"/>
  <c r="W260"/>
  <c r="M243"/>
  <c r="M242"/>
  <c r="M241"/>
  <c r="M240"/>
  <c r="M239"/>
  <c r="M238"/>
  <c r="M237"/>
  <c r="M236"/>
  <c r="M235"/>
  <c r="M234"/>
  <c r="M233"/>
  <c r="M232"/>
  <c r="M231"/>
  <c r="M230"/>
  <c r="M229"/>
  <c r="M228"/>
  <c r="M227"/>
  <c r="M226"/>
  <c r="M225"/>
  <c r="M224"/>
  <c r="M223"/>
  <c r="M222"/>
  <c r="M221"/>
  <c r="M220"/>
  <c r="M219"/>
  <c r="M218"/>
  <c r="M217"/>
  <c r="M216"/>
  <c r="M215"/>
  <c r="M214"/>
  <c r="M213"/>
  <c r="M212"/>
  <c r="M211"/>
  <c r="M210"/>
  <c r="M209"/>
  <c r="M208"/>
  <c r="M207"/>
  <c r="M206"/>
  <c r="M205"/>
  <c r="M204"/>
  <c r="M203"/>
  <c r="M202"/>
  <c r="M201"/>
  <c r="M200"/>
  <c r="W243"/>
  <c r="W242"/>
  <c r="W241"/>
  <c r="W240"/>
  <c r="W239"/>
  <c r="W238"/>
  <c r="W237"/>
  <c r="W236"/>
  <c r="W235"/>
  <c r="W234"/>
  <c r="W233"/>
  <c r="W232"/>
  <c r="W231"/>
  <c r="W230"/>
  <c r="W229"/>
  <c r="W228"/>
  <c r="W227"/>
  <c r="W226"/>
  <c r="W225"/>
  <c r="W224"/>
  <c r="W223"/>
  <c r="W222"/>
  <c r="W221"/>
  <c r="W220"/>
  <c r="W219"/>
  <c r="W218"/>
  <c r="W217"/>
  <c r="W216"/>
  <c r="W215"/>
  <c r="W214"/>
  <c r="W213"/>
  <c r="W212"/>
  <c r="W211"/>
  <c r="W210"/>
  <c r="W209"/>
  <c r="W208"/>
  <c r="W207"/>
  <c r="W206"/>
  <c r="W205"/>
  <c r="W204"/>
  <c r="W203"/>
  <c r="W202"/>
  <c r="W201"/>
  <c r="W200"/>
  <c r="AA243"/>
  <c r="AA242"/>
  <c r="AA241"/>
  <c r="AA240"/>
  <c r="AA239"/>
  <c r="AA238"/>
  <c r="AA237"/>
  <c r="AA236"/>
  <c r="AA235"/>
  <c r="AA234"/>
  <c r="AA233"/>
  <c r="AA232"/>
  <c r="AA231"/>
  <c r="AA230"/>
  <c r="AA229"/>
  <c r="AA228"/>
  <c r="AA227"/>
  <c r="AA226"/>
  <c r="AA225"/>
  <c r="AA224"/>
  <c r="AA223"/>
  <c r="AA222"/>
  <c r="AA221"/>
  <c r="AA220"/>
  <c r="AA219"/>
  <c r="AA218"/>
  <c r="AA217"/>
  <c r="AA216"/>
  <c r="AA215"/>
  <c r="AA214"/>
  <c r="AA213"/>
  <c r="AA212"/>
  <c r="AA211"/>
  <c r="AA210"/>
  <c r="AA209"/>
  <c r="AA208"/>
  <c r="AA207"/>
  <c r="AA206"/>
  <c r="AA205"/>
  <c r="AA204"/>
  <c r="AA203"/>
  <c r="AA202"/>
  <c r="AA201"/>
  <c r="AA200"/>
  <c r="AA199"/>
  <c r="AA198"/>
  <c r="AA197"/>
  <c r="AA196"/>
  <c r="AA195"/>
  <c r="AA194"/>
  <c r="AA193"/>
  <c r="AA192"/>
  <c r="AA191"/>
  <c r="AA190"/>
  <c r="AA189"/>
  <c r="AA188"/>
  <c r="AA187"/>
  <c r="AA186"/>
  <c r="AA185"/>
  <c r="AA184"/>
  <c r="AA183"/>
  <c r="AA182"/>
  <c r="AA181"/>
  <c r="AA180"/>
  <c r="AA179"/>
  <c r="AA178"/>
  <c r="AA177"/>
  <c r="W199"/>
  <c r="W198"/>
  <c r="W197"/>
  <c r="W196"/>
  <c r="W195"/>
  <c r="W194"/>
  <c r="W193"/>
  <c r="W192"/>
  <c r="W191"/>
  <c r="W190"/>
  <c r="W189"/>
  <c r="W188"/>
  <c r="W187"/>
  <c r="W186"/>
  <c r="W185"/>
  <c r="W184"/>
  <c r="W183"/>
  <c r="W182"/>
  <c r="W181"/>
  <c r="W180"/>
  <c r="W179"/>
  <c r="W178"/>
  <c r="W177"/>
  <c r="M199"/>
  <c r="M198"/>
  <c r="M197"/>
  <c r="M196"/>
  <c r="M195"/>
  <c r="M194"/>
  <c r="M193"/>
  <c r="M19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AA170"/>
  <c r="W170"/>
  <c r="F170"/>
  <c r="AA165"/>
  <c r="W165"/>
  <c r="F165"/>
  <c r="W46" l="1"/>
  <c r="F171"/>
  <c r="F169"/>
  <c r="F168"/>
  <c r="F167"/>
  <c r="F166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39"/>
  <c r="F138"/>
  <c r="F135"/>
  <c r="F134"/>
  <c r="F133"/>
  <c r="F131"/>
  <c r="F123"/>
  <c r="F122"/>
  <c r="F119"/>
  <c r="F118"/>
  <c r="F117"/>
  <c r="F115"/>
  <c r="F107"/>
  <c r="F106"/>
  <c r="F103"/>
  <c r="F102"/>
  <c r="F101"/>
  <c r="F99"/>
  <c r="F91"/>
  <c r="F90"/>
  <c r="F87"/>
  <c r="F86"/>
  <c r="F85"/>
  <c r="F83"/>
  <c r="F75"/>
  <c r="F74"/>
  <c r="F71"/>
  <c r="F70"/>
  <c r="F69"/>
  <c r="F67"/>
  <c r="F143"/>
  <c r="F127"/>
  <c r="F111"/>
  <c r="F95"/>
  <c r="F79"/>
  <c r="F63"/>
  <c r="F146"/>
  <c r="F145"/>
  <c r="F144"/>
  <c r="F142"/>
  <c r="F141"/>
  <c r="F140"/>
  <c r="F137"/>
  <c r="F136"/>
  <c r="F132"/>
  <c r="F130"/>
  <c r="F129"/>
  <c r="F128"/>
  <c r="F126"/>
  <c r="F125"/>
  <c r="F124"/>
  <c r="F121"/>
  <c r="F120"/>
  <c r="F116"/>
  <c r="F114"/>
  <c r="F113"/>
  <c r="F112"/>
  <c r="F110"/>
  <c r="F109"/>
  <c r="F108"/>
  <c r="F105"/>
  <c r="F104"/>
  <c r="F100"/>
  <c r="F98"/>
  <c r="F97"/>
  <c r="F96"/>
  <c r="F94"/>
  <c r="F93"/>
  <c r="F92"/>
  <c r="F89"/>
  <c r="F88"/>
  <c r="F84"/>
  <c r="F82"/>
  <c r="F81"/>
  <c r="F80"/>
  <c r="F78"/>
  <c r="F77"/>
  <c r="F76"/>
  <c r="F73"/>
  <c r="F72"/>
  <c r="F68"/>
  <c r="F66"/>
  <c r="F65"/>
  <c r="F64"/>
  <c r="F62"/>
  <c r="F61"/>
  <c r="AA176" l="1"/>
  <c r="AA175"/>
  <c r="AA174"/>
  <c r="AA173"/>
  <c r="AA172"/>
  <c r="W176"/>
  <c r="W175"/>
  <c r="W174"/>
  <c r="W173"/>
  <c r="W172"/>
  <c r="AA171"/>
  <c r="W171"/>
  <c r="AA169"/>
  <c r="AA168"/>
  <c r="AA167"/>
  <c r="AA166"/>
  <c r="AA164"/>
  <c r="AA163"/>
  <c r="AA162"/>
  <c r="AA161"/>
  <c r="W169"/>
  <c r="W168"/>
  <c r="W167"/>
  <c r="W166"/>
  <c r="W164"/>
  <c r="W163"/>
  <c r="W162"/>
  <c r="W161"/>
  <c r="W45" l="1"/>
  <c r="W44"/>
  <c r="W43"/>
  <c r="W42"/>
  <c r="W41"/>
  <c r="W40"/>
  <c r="AA160" l="1"/>
  <c r="W160"/>
  <c r="W157" l="1"/>
  <c r="AA157"/>
  <c r="W158"/>
  <c r="AA158"/>
  <c r="W159"/>
  <c r="AA159"/>
  <c r="W39"/>
  <c r="W34"/>
  <c r="W35"/>
  <c r="W36"/>
  <c r="W37"/>
  <c r="W38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61"/>
  <c r="W156" l="1"/>
  <c r="W155"/>
  <c r="W154"/>
  <c r="W153"/>
  <c r="W152"/>
  <c r="W151"/>
  <c r="W150"/>
  <c r="W149"/>
  <c r="D60"/>
  <c r="W60" s="1"/>
  <c r="F60"/>
  <c r="F59"/>
  <c r="D59"/>
  <c r="W59" s="1"/>
  <c r="F58"/>
  <c r="D58"/>
  <c r="W58" s="1"/>
  <c r="F57"/>
  <c r="D57"/>
  <c r="W57" s="1"/>
  <c r="F56"/>
  <c r="D56"/>
  <c r="W56" s="1"/>
  <c r="D55"/>
  <c r="W55" s="1"/>
  <c r="F55"/>
  <c r="F54"/>
  <c r="D54"/>
  <c r="W54" s="1"/>
  <c r="F53"/>
  <c r="D53"/>
  <c r="W53" s="1"/>
  <c r="D52"/>
  <c r="W52" s="1"/>
  <c r="F52"/>
  <c r="F51"/>
  <c r="D51"/>
  <c r="W51" s="1"/>
  <c r="F50"/>
  <c r="D50"/>
  <c r="W50" s="1"/>
  <c r="D49"/>
  <c r="W49" s="1"/>
  <c r="F49"/>
  <c r="F48"/>
  <c r="D48"/>
  <c r="W48" s="1"/>
  <c r="F47"/>
  <c r="D47"/>
  <c r="W47" s="1"/>
  <c r="W33"/>
  <c r="W32"/>
  <c r="W31"/>
  <c r="W30"/>
  <c r="W29"/>
  <c r="D28"/>
  <c r="W28" s="1"/>
  <c r="D27"/>
  <c r="W27" s="1"/>
  <c r="D26"/>
  <c r="W26" s="1"/>
  <c r="D25"/>
  <c r="W25" s="1"/>
  <c r="D24"/>
  <c r="W24" s="1"/>
  <c r="D23"/>
  <c r="W23" s="1"/>
  <c r="D22"/>
  <c r="W22" s="1"/>
  <c r="D21"/>
  <c r="W21" s="1"/>
  <c r="D20"/>
  <c r="W20" s="1"/>
  <c r="D19"/>
  <c r="W19" s="1"/>
  <c r="D18"/>
  <c r="W18" s="1"/>
  <c r="D17"/>
  <c r="W17" s="1"/>
  <c r="D16"/>
  <c r="W16" s="1"/>
  <c r="D15"/>
  <c r="W15" s="1"/>
  <c r="D14"/>
  <c r="W14" s="1"/>
  <c r="D13"/>
  <c r="W13" s="1"/>
  <c r="D12"/>
  <c r="W12" s="1"/>
  <c r="D11"/>
  <c r="W11" s="1"/>
  <c r="D10"/>
  <c r="W10" s="1"/>
  <c r="D9"/>
  <c r="W9" s="1"/>
  <c r="D8"/>
  <c r="W8" s="1"/>
  <c r="D7"/>
  <c r="W7" s="1"/>
</calcChain>
</file>

<file path=xl/sharedStrings.xml><?xml version="1.0" encoding="utf-8"?>
<sst xmlns="http://schemas.openxmlformats.org/spreadsheetml/2006/main" count="973" uniqueCount="817">
  <si>
    <t>道具名</t>
    <phoneticPr fontId="3" type="noConversion"/>
  </si>
  <si>
    <t>描述</t>
    <phoneticPr fontId="3" type="noConversion"/>
  </si>
  <si>
    <t>describe</t>
    <phoneticPr fontId="4" type="noConversion"/>
  </si>
  <si>
    <t>道具的规则：</t>
    <phoneticPr fontId="3" type="noConversion"/>
  </si>
  <si>
    <t>1，道具允许重叠，例如有50个木头，则从UI上只占一个道具格，但从仓库储藏角度来说，则占了50个格子，单元格内重叠的道具数量不能超过99个，超过则占据另一个道具格</t>
    <phoneticPr fontId="3" type="noConversion"/>
  </si>
  <si>
    <t>2，所有物品道具获得都以卡牌形式出现，每当得到新物品，则会进入图鉴列表</t>
    <phoneticPr fontId="3" type="noConversion"/>
  </si>
  <si>
    <t>3，道具分为可消耗和不可消耗，消耗类道具包括各种材料，乃至材料等，不可消耗类道具包括各种avatar，建筑，小伙伴等</t>
    <phoneticPr fontId="3" type="noConversion"/>
  </si>
  <si>
    <t>icon</t>
    <phoneticPr fontId="3" type="noConversion"/>
  </si>
  <si>
    <t>0-100</t>
    <phoneticPr fontId="3" type="noConversion"/>
  </si>
  <si>
    <t>string</t>
    <phoneticPr fontId="3" type="noConversion"/>
  </si>
  <si>
    <t>f</t>
    <phoneticPr fontId="3" type="noConversion"/>
  </si>
  <si>
    <t>kind</t>
    <phoneticPr fontId="3" type="noConversion"/>
  </si>
  <si>
    <t>kindValue</t>
    <phoneticPr fontId="3" type="noConversion"/>
  </si>
  <si>
    <t>分类(1货币类.2材料类.3邀请函类.4时装类.5建筑类. )</t>
    <phoneticPr fontId="3" type="noConversion"/>
  </si>
  <si>
    <t>分类的内容</t>
    <phoneticPr fontId="3" type="noConversion"/>
  </si>
  <si>
    <t>愉悦度</t>
  </si>
  <si>
    <t>id</t>
    <phoneticPr fontId="3" type="noConversion"/>
  </si>
  <si>
    <t>备注</t>
    <phoneticPr fontId="3" type="noConversion"/>
  </si>
  <si>
    <t>级别</t>
    <phoneticPr fontId="3" type="noConversion"/>
  </si>
  <si>
    <t>道具对应的物品</t>
    <phoneticPr fontId="3" type="noConversion"/>
  </si>
  <si>
    <t>星级</t>
    <phoneticPr fontId="3" type="noConversion"/>
  </si>
  <si>
    <t>是否卡牌</t>
    <phoneticPr fontId="3" type="noConversion"/>
  </si>
  <si>
    <t>携带buffer</t>
    <phoneticPr fontId="3" type="noConversion"/>
  </si>
  <si>
    <t>int</t>
    <phoneticPr fontId="3" type="noConversion"/>
  </si>
  <si>
    <t>A</t>
    <phoneticPr fontId="3" type="noConversion"/>
  </si>
  <si>
    <t>item</t>
    <phoneticPr fontId="3" type="noConversion"/>
  </si>
  <si>
    <t>comment</t>
    <phoneticPr fontId="3" type="noConversion"/>
  </si>
  <si>
    <t>level</t>
    <phoneticPr fontId="3" type="noConversion"/>
  </si>
  <si>
    <t>starLevel</t>
    <phoneticPr fontId="3" type="noConversion"/>
  </si>
  <si>
    <t>card</t>
    <phoneticPr fontId="4" type="noConversion"/>
  </si>
  <si>
    <t>buffer</t>
    <phoneticPr fontId="3" type="noConversion"/>
  </si>
  <si>
    <t>0-1000000000</t>
    <phoneticPr fontId="3" type="noConversion"/>
  </si>
  <si>
    <t>0-100000000</t>
    <phoneticPr fontId="3" type="noConversion"/>
  </si>
  <si>
    <t>0-10</t>
    <phoneticPr fontId="3" type="noConversion"/>
  </si>
  <si>
    <t>金币</t>
    <phoneticPr fontId="3" type="noConversion"/>
  </si>
  <si>
    <t>钻石</t>
    <phoneticPr fontId="3" type="noConversion"/>
  </si>
  <si>
    <t>工人数</t>
    <phoneticPr fontId="3" type="noConversion"/>
  </si>
  <si>
    <t>0-1000</t>
    <phoneticPr fontId="3" type="noConversion"/>
  </si>
  <si>
    <t>0-10000</t>
    <phoneticPr fontId="3" type="noConversion"/>
  </si>
  <si>
    <t>handbookID</t>
    <phoneticPr fontId="3" type="noConversion"/>
  </si>
  <si>
    <t>3_3</t>
  </si>
  <si>
    <t>3_4</t>
  </si>
  <si>
    <t>3_5</t>
  </si>
  <si>
    <t>3_6</t>
  </si>
  <si>
    <t>3_7</t>
  </si>
  <si>
    <t>图鉴类型及编号
(1 角色
2 建筑
3 时装）</t>
    <phoneticPr fontId="3" type="noConversion"/>
  </si>
  <si>
    <t>S</t>
    <phoneticPr fontId="3" type="noConversion"/>
  </si>
  <si>
    <t>3_9</t>
  </si>
  <si>
    <t>3_10</t>
  </si>
  <si>
    <t>3_11</t>
  </si>
  <si>
    <t>3_12</t>
  </si>
  <si>
    <t>access</t>
    <phoneticPr fontId="4" type="noConversion"/>
  </si>
  <si>
    <t>图鉴分解材料</t>
  </si>
  <si>
    <t>string</t>
  </si>
  <si>
    <t>A</t>
  </si>
  <si>
    <t>resolve</t>
  </si>
  <si>
    <t>charisma</t>
    <phoneticPr fontId="3" type="noConversion"/>
  </si>
  <si>
    <t>time</t>
    <phoneticPr fontId="3" type="noConversion"/>
  </si>
  <si>
    <t>礼品持续时间(天)</t>
    <phoneticPr fontId="3" type="noConversion"/>
  </si>
  <si>
    <t>recycleprice</t>
    <phoneticPr fontId="3" type="noConversion"/>
  </si>
  <si>
    <t>回收价格
（道具ID_数量）</t>
    <phoneticPr fontId="3" type="noConversion"/>
  </si>
  <si>
    <t>魅力值
（送一次该道具）</t>
    <phoneticPr fontId="3" type="noConversion"/>
  </si>
  <si>
    <t>游客数</t>
    <phoneticPr fontId="3" type="noConversion"/>
  </si>
  <si>
    <t>牛奶</t>
  </si>
  <si>
    <t>糖</t>
  </si>
  <si>
    <t>面粉</t>
  </si>
  <si>
    <t>可可粉</t>
  </si>
  <si>
    <t>猪肉</t>
  </si>
  <si>
    <t>牛肉</t>
  </si>
  <si>
    <t>鸡肉</t>
  </si>
  <si>
    <t>调味料</t>
  </si>
  <si>
    <t>友情点</t>
    <phoneticPr fontId="3" type="noConversion"/>
  </si>
  <si>
    <t>仓库格子数</t>
    <phoneticPr fontId="3" type="noConversion"/>
  </si>
  <si>
    <t>嘉年华点数</t>
    <phoneticPr fontId="3" type="noConversion"/>
  </si>
  <si>
    <t>糖果罐点数</t>
    <phoneticPr fontId="3" type="noConversion"/>
  </si>
  <si>
    <t>扭蛋次数</t>
    <phoneticPr fontId="3" type="noConversion"/>
  </si>
  <si>
    <t>点券</t>
    <phoneticPr fontId="3" type="noConversion"/>
  </si>
  <si>
    <t>代币</t>
    <phoneticPr fontId="3" type="noConversion"/>
  </si>
  <si>
    <t>Max金币</t>
    <phoneticPr fontId="3" type="noConversion"/>
  </si>
  <si>
    <t>粉丝数</t>
    <phoneticPr fontId="3" type="noConversion"/>
  </si>
  <si>
    <t>游戏积分</t>
    <phoneticPr fontId="3" type="noConversion"/>
  </si>
  <si>
    <t>认证等级</t>
    <phoneticPr fontId="3" type="noConversion"/>
  </si>
  <si>
    <t>经验值</t>
    <phoneticPr fontId="3" type="noConversion"/>
  </si>
  <si>
    <t>当前人气值</t>
    <phoneticPr fontId="3" type="noConversion"/>
  </si>
  <si>
    <t>最大人气值</t>
    <phoneticPr fontId="3" type="noConversion"/>
  </si>
  <si>
    <t>苹果</t>
    <phoneticPr fontId="3" type="noConversion"/>
  </si>
  <si>
    <t>香蕉</t>
    <phoneticPr fontId="3" type="noConversion"/>
  </si>
  <si>
    <t>苹果派</t>
    <phoneticPr fontId="3" type="noConversion"/>
  </si>
  <si>
    <t>Mario，Go!</t>
    <phoneticPr fontId="3" type="noConversion"/>
  </si>
  <si>
    <t>3_1</t>
    <phoneticPr fontId="3" type="noConversion"/>
  </si>
  <si>
    <t>淘气小恶魔</t>
    <phoneticPr fontId="3" type="noConversion"/>
  </si>
  <si>
    <t>飘扬的水手服</t>
    <phoneticPr fontId="3" type="noConversion"/>
  </si>
  <si>
    <t>秋天，枫叶在叹息</t>
    <phoneticPr fontId="3" type="noConversion"/>
  </si>
  <si>
    <t>3_2</t>
    <phoneticPr fontId="3" type="noConversion"/>
  </si>
  <si>
    <t>紫色梦幻</t>
    <phoneticPr fontId="3" type="noConversion"/>
  </si>
  <si>
    <t>想和你去看烟花</t>
    <phoneticPr fontId="3" type="noConversion"/>
  </si>
  <si>
    <t>纯洁的巫女</t>
    <phoneticPr fontId="3" type="noConversion"/>
  </si>
  <si>
    <t>螺丝钉</t>
    <phoneticPr fontId="3" type="noConversion"/>
  </si>
  <si>
    <t>锤子</t>
    <phoneticPr fontId="3" type="noConversion"/>
  </si>
  <si>
    <t>粉红淑女</t>
    <phoneticPr fontId="3" type="noConversion"/>
  </si>
  <si>
    <t>清纯女学生</t>
    <phoneticPr fontId="3" type="noConversion"/>
  </si>
  <si>
    <t>国宝熊猫</t>
    <phoneticPr fontId="3" type="noConversion"/>
  </si>
  <si>
    <t>英伦小绅士</t>
    <phoneticPr fontId="3" type="noConversion"/>
  </si>
  <si>
    <t>静谧小护士</t>
    <phoneticPr fontId="3" type="noConversion"/>
  </si>
  <si>
    <t>公主殿下</t>
    <phoneticPr fontId="3" type="noConversion"/>
  </si>
  <si>
    <t>中国娃娃</t>
    <phoneticPr fontId="3" type="noConversion"/>
  </si>
  <si>
    <t>鸡蛋</t>
    <phoneticPr fontId="3" type="noConversion"/>
  </si>
  <si>
    <t>水</t>
  </si>
  <si>
    <t>冰块</t>
    <phoneticPr fontId="3" type="noConversion"/>
  </si>
  <si>
    <t>酸奶</t>
    <phoneticPr fontId="3" type="noConversion"/>
  </si>
  <si>
    <t>甜奶油</t>
    <phoneticPr fontId="3" type="noConversion"/>
  </si>
  <si>
    <t>橙子</t>
  </si>
  <si>
    <t>橙汁</t>
  </si>
  <si>
    <t>奶酪</t>
    <phoneticPr fontId="3" type="noConversion"/>
  </si>
  <si>
    <t>慕斯</t>
    <phoneticPr fontId="3" type="noConversion"/>
  </si>
  <si>
    <t>焦糖布丁</t>
  </si>
  <si>
    <t>蛋糕</t>
    <phoneticPr fontId="3" type="noConversion"/>
  </si>
  <si>
    <t>面包</t>
  </si>
  <si>
    <t>奶油吐司</t>
    <phoneticPr fontId="3" type="noConversion"/>
  </si>
  <si>
    <t>棒棒糖</t>
    <phoneticPr fontId="3" type="noConversion"/>
  </si>
  <si>
    <t>热巧克力</t>
  </si>
  <si>
    <t>巧克力曲奇</t>
    <phoneticPr fontId="3" type="noConversion"/>
  </si>
  <si>
    <t>草莓</t>
  </si>
  <si>
    <t>果味巧克力</t>
    <phoneticPr fontId="3" type="noConversion"/>
  </si>
  <si>
    <t>丝织品</t>
  </si>
  <si>
    <t>丝巾</t>
  </si>
  <si>
    <t>香肠</t>
  </si>
  <si>
    <t>香蕉牛奶</t>
  </si>
  <si>
    <t>肉饼</t>
  </si>
  <si>
    <t>中华汤包</t>
  </si>
  <si>
    <t>丝袜</t>
  </si>
  <si>
    <t>裙装</t>
  </si>
  <si>
    <t>家居服</t>
  </si>
  <si>
    <t>凯蒂娃娃</t>
  </si>
  <si>
    <t>冬日暖心</t>
  </si>
  <si>
    <t>奶昔</t>
  </si>
  <si>
    <t>芝士鸡排</t>
  </si>
  <si>
    <t>果酱</t>
  </si>
  <si>
    <t>鸡汤面</t>
  </si>
  <si>
    <t>碳烤牛排</t>
  </si>
  <si>
    <t>生日蛋糕</t>
  </si>
  <si>
    <t>水果色拉</t>
  </si>
  <si>
    <t>冷面</t>
  </si>
  <si>
    <t>披萨</t>
  </si>
  <si>
    <t>香水</t>
  </si>
  <si>
    <t>芝士汉堡肉</t>
  </si>
  <si>
    <t>香巾</t>
  </si>
  <si>
    <t>炸鸡</t>
  </si>
  <si>
    <t>烤鸡翅</t>
  </si>
  <si>
    <t>热狗</t>
  </si>
  <si>
    <t>炒面面包</t>
  </si>
  <si>
    <t>牛排定食</t>
  </si>
  <si>
    <t>钱包</t>
  </si>
  <si>
    <t>皮外套</t>
  </si>
  <si>
    <t>烤肉拼盘</t>
  </si>
  <si>
    <t>手套</t>
  </si>
  <si>
    <t>项链</t>
  </si>
  <si>
    <t>水晶纱</t>
  </si>
  <si>
    <t>豪华套餐</t>
  </si>
  <si>
    <t>水晶耳罩</t>
  </si>
  <si>
    <t>公主裙</t>
  </si>
  <si>
    <t>高级香水</t>
  </si>
  <si>
    <t>帅气女孩</t>
  </si>
  <si>
    <t>水晶鞋</t>
  </si>
  <si>
    <t>香水娃娃</t>
  </si>
  <si>
    <t>公主盛装</t>
  </si>
  <si>
    <t>女孩最爱</t>
  </si>
  <si>
    <t>丝绸</t>
    <phoneticPr fontId="3" type="noConversion"/>
  </si>
  <si>
    <t>盆栽酸奶</t>
    <phoneticPr fontId="3" type="noConversion"/>
  </si>
  <si>
    <t>毛绒</t>
    <phoneticPr fontId="3" type="noConversion"/>
  </si>
  <si>
    <t>牛肉水饺</t>
    <phoneticPr fontId="3" type="noConversion"/>
  </si>
  <si>
    <t>布</t>
    <phoneticPr fontId="3" type="noConversion"/>
  </si>
  <si>
    <t>香精</t>
    <phoneticPr fontId="3" type="noConversion"/>
  </si>
  <si>
    <t>皮革</t>
    <phoneticPr fontId="3" type="noConversion"/>
  </si>
  <si>
    <t>汉堡包</t>
    <phoneticPr fontId="3" type="noConversion"/>
  </si>
  <si>
    <t>水晶</t>
    <phoneticPr fontId="3" type="noConversion"/>
  </si>
  <si>
    <t>价值</t>
    <phoneticPr fontId="3" type="noConversion"/>
  </si>
  <si>
    <t>int</t>
    <phoneticPr fontId="3" type="noConversion"/>
  </si>
  <si>
    <t>A</t>
    <phoneticPr fontId="3" type="noConversion"/>
  </si>
  <si>
    <t>money</t>
    <phoneticPr fontId="3" type="noConversion"/>
  </si>
  <si>
    <t>0-1000000</t>
    <phoneticPr fontId="3" type="noConversion"/>
  </si>
  <si>
    <t>ProductTime</t>
    <phoneticPr fontId="3" type="noConversion"/>
  </si>
  <si>
    <t>斧头</t>
  </si>
  <si>
    <t>玻璃</t>
  </si>
  <si>
    <t>木材</t>
  </si>
  <si>
    <t>铁铲</t>
    <phoneticPr fontId="3" type="noConversion"/>
  </si>
  <si>
    <t>扩地属性</t>
    <phoneticPr fontId="3" type="noConversion"/>
  </si>
  <si>
    <t>int</t>
    <phoneticPr fontId="3" type="noConversion"/>
  </si>
  <si>
    <t>A</t>
    <phoneticPr fontId="3" type="noConversion"/>
  </si>
  <si>
    <t>ItemExp</t>
    <phoneticPr fontId="3" type="noConversion"/>
  </si>
  <si>
    <t>当前人气值（正在建)</t>
    <phoneticPr fontId="3" type="noConversion"/>
  </si>
  <si>
    <t>int</t>
    <phoneticPr fontId="3" type="noConversion"/>
  </si>
  <si>
    <t>A</t>
    <phoneticPr fontId="3" type="noConversion"/>
  </si>
  <si>
    <t>0-1000</t>
    <phoneticPr fontId="3" type="noConversion"/>
  </si>
  <si>
    <t>鲜花</t>
    <phoneticPr fontId="3" type="noConversion"/>
  </si>
  <si>
    <t>item_1001</t>
  </si>
  <si>
    <t>item_5001</t>
  </si>
  <si>
    <t>item_5002</t>
  </si>
  <si>
    <t>item_5003</t>
  </si>
  <si>
    <t>item_5004</t>
  </si>
  <si>
    <t>item_5005</t>
  </si>
  <si>
    <t>item_5006</t>
  </si>
  <si>
    <t>item_5007</t>
  </si>
  <si>
    <t>item_5008</t>
  </si>
  <si>
    <t>item_5009</t>
  </si>
  <si>
    <t>item_5010</t>
  </si>
  <si>
    <t>item_5011</t>
  </si>
  <si>
    <t>item_5012</t>
  </si>
  <si>
    <t>item_5013</t>
  </si>
  <si>
    <t>item_5014</t>
  </si>
  <si>
    <t>item_5015</t>
  </si>
  <si>
    <t>item_5016</t>
  </si>
  <si>
    <t>item_5017</t>
  </si>
  <si>
    <t>item_5018</t>
  </si>
  <si>
    <t>item_5019</t>
  </si>
  <si>
    <t>item_5020</t>
  </si>
  <si>
    <t>item_5021</t>
  </si>
  <si>
    <t>item_5022</t>
  </si>
  <si>
    <t>item_5023</t>
  </si>
  <si>
    <t>item_5024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</si>
  <si>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</si>
  <si>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</si>
  <si>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</si>
  <si>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</si>
  <si>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</si>
  <si>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</si>
  <si>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</si>
  <si>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</si>
  <si>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</si>
  <si>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</si>
  <si>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</si>
  <si>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</si>
  <si>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</si>
  <si>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item_1001_1</t>
  </si>
  <si>
    <t>item_1002_1</t>
  </si>
  <si>
    <t>item_1003_1</t>
  </si>
  <si>
    <t>item_1004_1</t>
  </si>
  <si>
    <t>item_1005_1</t>
  </si>
  <si>
    <t>item_1006_1</t>
  </si>
  <si>
    <t>item_1007_1</t>
  </si>
  <si>
    <t>item_1008_1</t>
  </si>
  <si>
    <t>item_1009_1</t>
  </si>
  <si>
    <t>item_1010_1</t>
  </si>
  <si>
    <t>item_1011_1</t>
  </si>
  <si>
    <t>item_1012_1</t>
  </si>
  <si>
    <t>item_1013_1</t>
  </si>
  <si>
    <t>item_1014_1</t>
  </si>
  <si>
    <t>item_2001</t>
  </si>
  <si>
    <t>item_2002</t>
  </si>
  <si>
    <t>item_2003</t>
  </si>
  <si>
    <t>item_2004</t>
  </si>
  <si>
    <t>item_2005</t>
  </si>
  <si>
    <t>item_2006</t>
  </si>
  <si>
    <t>item_2007</t>
  </si>
  <si>
    <t>item_2008</t>
  </si>
  <si>
    <t>item_2009</t>
  </si>
  <si>
    <t>item_2010</t>
  </si>
  <si>
    <t>item_2011</t>
  </si>
  <si>
    <t>item_2012</t>
  </si>
  <si>
    <t>item_2013</t>
  </si>
  <si>
    <t>item_2014</t>
  </si>
  <si>
    <t>item_2015</t>
  </si>
  <si>
    <t>item_2016</t>
  </si>
  <si>
    <t>item_2017</t>
  </si>
  <si>
    <t>item_2018</t>
  </si>
  <si>
    <t>item_2019</t>
  </si>
  <si>
    <t>item_2020</t>
  </si>
  <si>
    <t>item_2021</t>
  </si>
  <si>
    <t>item_2022</t>
  </si>
  <si>
    <t>item_2023</t>
  </si>
  <si>
    <t>item_2024</t>
  </si>
  <si>
    <t>item_2025</t>
  </si>
  <si>
    <t>item_2026</t>
  </si>
  <si>
    <t>item_2027</t>
  </si>
  <si>
    <t>item_2028</t>
  </si>
  <si>
    <t>item_2029</t>
  </si>
  <si>
    <t>item_2030</t>
  </si>
  <si>
    <t>item_2031</t>
  </si>
  <si>
    <t>item_2032</t>
  </si>
  <si>
    <t>item_2033</t>
  </si>
  <si>
    <t>item_2034</t>
  </si>
  <si>
    <t>item_2035</t>
  </si>
  <si>
    <t>item_2036</t>
  </si>
  <si>
    <t>item_2037</t>
  </si>
  <si>
    <t>item_2038</t>
  </si>
  <si>
    <t>item_2039</t>
  </si>
  <si>
    <t>item_2040</t>
  </si>
  <si>
    <t>item_2041</t>
  </si>
  <si>
    <t>item_2042</t>
  </si>
  <si>
    <t>item_2043</t>
  </si>
  <si>
    <t>item_2044</t>
  </si>
  <si>
    <t>item_2045</t>
  </si>
  <si>
    <t>item_2046</t>
  </si>
  <si>
    <t>item_2047</t>
  </si>
  <si>
    <t>item_2048</t>
  </si>
  <si>
    <t>item_2049</t>
  </si>
  <si>
    <t>item_2050</t>
  </si>
  <si>
    <t>item_2051</t>
  </si>
  <si>
    <t>item_2052</t>
  </si>
  <si>
    <t>item_2053</t>
  </si>
  <si>
    <t>item_2054</t>
  </si>
  <si>
    <t>item_2055</t>
  </si>
  <si>
    <t>item_2056</t>
  </si>
  <si>
    <t>item_2057</t>
  </si>
  <si>
    <t>item_2058</t>
  </si>
  <si>
    <t>item_2059</t>
  </si>
  <si>
    <t>item_2060</t>
  </si>
  <si>
    <t>item_2061</t>
  </si>
  <si>
    <t>item_2062</t>
  </si>
  <si>
    <t>item_2063</t>
  </si>
  <si>
    <t>item_2064</t>
  </si>
  <si>
    <t>item_2065</t>
  </si>
  <si>
    <t>item_2066</t>
  </si>
  <si>
    <t>item_2067</t>
  </si>
  <si>
    <t>item_2068</t>
  </si>
  <si>
    <t>item_2069</t>
  </si>
  <si>
    <t>item_2070</t>
  </si>
  <si>
    <t>item_2071</t>
  </si>
  <si>
    <t>item_2072</t>
  </si>
  <si>
    <t>item_2073</t>
  </si>
  <si>
    <t>item_2074</t>
  </si>
  <si>
    <t>item_2075</t>
  </si>
  <si>
    <t>item_2076</t>
  </si>
  <si>
    <t>item_2077</t>
  </si>
  <si>
    <t>item_2078</t>
  </si>
  <si>
    <t>item_2079</t>
  </si>
  <si>
    <t>item_2080</t>
  </si>
  <si>
    <t>item_2081</t>
  </si>
  <si>
    <t>item_2082</t>
  </si>
  <si>
    <t>item_2083</t>
  </si>
  <si>
    <t>item_2084</t>
  </si>
  <si>
    <t>item_2085</t>
  </si>
  <si>
    <t>item_2086</t>
  </si>
  <si>
    <t>item_2001_1</t>
  </si>
  <si>
    <t>item_2002_1</t>
  </si>
  <si>
    <t>item_2003_1</t>
  </si>
  <si>
    <t>item_2004_1</t>
  </si>
  <si>
    <t>item_2005_1</t>
  </si>
  <si>
    <t>item_2006_1</t>
  </si>
  <si>
    <t>item_2007_1</t>
  </si>
  <si>
    <t>item_2008_1</t>
  </si>
  <si>
    <t>item_2009_1</t>
  </si>
  <si>
    <t>item_2010_1</t>
  </si>
  <si>
    <t>item_2011_1</t>
  </si>
  <si>
    <t>item_2012_1</t>
  </si>
  <si>
    <t>item_2013_1</t>
  </si>
  <si>
    <t>item_2014_1</t>
  </si>
  <si>
    <t>item_2015_1</t>
  </si>
  <si>
    <t>item_2016_1</t>
  </si>
  <si>
    <t>item_2017_1</t>
  </si>
  <si>
    <t>item_2018_1</t>
  </si>
  <si>
    <t>item_2019_1</t>
  </si>
  <si>
    <t>item_2020_1</t>
  </si>
  <si>
    <t>item_2021_1</t>
  </si>
  <si>
    <t>item_2022_1</t>
  </si>
  <si>
    <t>item_2023_1</t>
  </si>
  <si>
    <t>item_2024_1</t>
  </si>
  <si>
    <t>item_2025_1</t>
  </si>
  <si>
    <t>item_2026_1</t>
  </si>
  <si>
    <t>item_2027_1</t>
  </si>
  <si>
    <t>item_2028_1</t>
  </si>
  <si>
    <t>item_2029_1</t>
  </si>
  <si>
    <t>item_2030_1</t>
  </si>
  <si>
    <t>item_2031_1</t>
  </si>
  <si>
    <t>item_2032_1</t>
  </si>
  <si>
    <t>item_2033_1</t>
  </si>
  <si>
    <t>item_2034_1</t>
  </si>
  <si>
    <t>item_2035_1</t>
  </si>
  <si>
    <t>item_2036_1</t>
  </si>
  <si>
    <t>item_2037_1</t>
  </si>
  <si>
    <t>item_2038_1</t>
  </si>
  <si>
    <t>item_2039_1</t>
  </si>
  <si>
    <t>item_2040_1</t>
  </si>
  <si>
    <t>item_2041_1</t>
  </si>
  <si>
    <t>item_2042_1</t>
  </si>
  <si>
    <t>item_2043_1</t>
  </si>
  <si>
    <t>item_2044_1</t>
  </si>
  <si>
    <t>item_2045_1</t>
  </si>
  <si>
    <t>item_2046_1</t>
  </si>
  <si>
    <t>item_2047_1</t>
  </si>
  <si>
    <t>item_2048_1</t>
  </si>
  <si>
    <t>item_2049_1</t>
  </si>
  <si>
    <t>item_2050_1</t>
  </si>
  <si>
    <t>item_2051_1</t>
  </si>
  <si>
    <t>item_2052_1</t>
  </si>
  <si>
    <t>item_2053_1</t>
  </si>
  <si>
    <t>item_2054_1</t>
  </si>
  <si>
    <t>item_2055_1</t>
  </si>
  <si>
    <t>item_2056_1</t>
  </si>
  <si>
    <t>item_2057_1</t>
  </si>
  <si>
    <t>item_2058_1</t>
  </si>
  <si>
    <t>item_2059_1</t>
  </si>
  <si>
    <t>item_2060_1</t>
  </si>
  <si>
    <t>item_2061_1</t>
  </si>
  <si>
    <t>item_2062_1</t>
  </si>
  <si>
    <t>item_2063_1</t>
  </si>
  <si>
    <t>item_2064_1</t>
  </si>
  <si>
    <t>item_2065_1</t>
  </si>
  <si>
    <t>item_2066_1</t>
  </si>
  <si>
    <t>item_2067_1</t>
  </si>
  <si>
    <t>item_2068_1</t>
  </si>
  <si>
    <t>item_2069_1</t>
  </si>
  <si>
    <t>item_2070_1</t>
  </si>
  <si>
    <t>item_2071_1</t>
  </si>
  <si>
    <t>item_2072_1</t>
  </si>
  <si>
    <t>item_2073_1</t>
  </si>
  <si>
    <t>item_2074_1</t>
  </si>
  <si>
    <t>item_2075_1</t>
  </si>
  <si>
    <t>item_2076_1</t>
  </si>
  <si>
    <t>item_2077_1</t>
  </si>
  <si>
    <t>item_2078_1</t>
  </si>
  <si>
    <t>item_2079_1</t>
  </si>
  <si>
    <t>item_2080_1</t>
  </si>
  <si>
    <t>item_2081_1</t>
  </si>
  <si>
    <t>item_2082_1</t>
  </si>
  <si>
    <t>item_2083_1</t>
  </si>
  <si>
    <t>item_2084_1</t>
  </si>
  <si>
    <t>item_2085_1</t>
  </si>
  <si>
    <t>item_2086_1</t>
  </si>
  <si>
    <t>item_2087_1</t>
  </si>
  <si>
    <t>冰淇淋</t>
    <phoneticPr fontId="3" type="noConversion"/>
  </si>
  <si>
    <t>item_3001</t>
  </si>
  <si>
    <t>item_3002</t>
  </si>
  <si>
    <t>item_3003</t>
  </si>
  <si>
    <t>item_3004</t>
  </si>
  <si>
    <t>item_3005</t>
  </si>
  <si>
    <t>item_3006</t>
  </si>
  <si>
    <t>item_3007</t>
  </si>
  <si>
    <t>item_3008</t>
  </si>
  <si>
    <t>油漆桶</t>
    <phoneticPr fontId="3" type="noConversion"/>
  </si>
  <si>
    <t>砖块</t>
    <phoneticPr fontId="3" type="noConversion"/>
  </si>
  <si>
    <t>中华拉面</t>
    <phoneticPr fontId="3" type="noConversion"/>
  </si>
  <si>
    <t>毛毯</t>
    <phoneticPr fontId="3" type="noConversion"/>
  </si>
  <si>
    <t>鸡肉烧</t>
    <phoneticPr fontId="3" type="noConversion"/>
  </si>
  <si>
    <t>摊位格子</t>
    <phoneticPr fontId="3" type="noConversion"/>
  </si>
  <si>
    <t>vip</t>
    <phoneticPr fontId="3" type="noConversion"/>
  </si>
  <si>
    <t>魅力值</t>
    <phoneticPr fontId="3" type="noConversion"/>
  </si>
  <si>
    <t>item_3009</t>
    <phoneticPr fontId="3" type="noConversion"/>
  </si>
  <si>
    <t>锯子</t>
    <phoneticPr fontId="3" type="noConversion"/>
  </si>
  <si>
    <t>item_4001_1</t>
    <phoneticPr fontId="3" type="noConversion"/>
  </si>
  <si>
    <t>item_5025</t>
    <phoneticPr fontId="3" type="noConversion"/>
  </si>
  <si>
    <t>每天送花次数</t>
    <phoneticPr fontId="3" type="noConversion"/>
  </si>
  <si>
    <t>item_5026</t>
    <phoneticPr fontId="3" type="noConversion"/>
  </si>
  <si>
    <t>贡献值</t>
    <phoneticPr fontId="3" type="noConversion"/>
  </si>
  <si>
    <t>shopprice</t>
    <phoneticPr fontId="3" type="noConversion"/>
  </si>
  <si>
    <t>仓库售价</t>
    <phoneticPr fontId="3" type="noConversion"/>
  </si>
  <si>
    <t>item_5027</t>
    <phoneticPr fontId="3" type="noConversion"/>
  </si>
  <si>
    <t>仓库等级</t>
    <phoneticPr fontId="3" type="noConversion"/>
  </si>
  <si>
    <t>0-10000</t>
    <phoneticPr fontId="3" type="noConversion"/>
  </si>
  <si>
    <t>产出经验</t>
    <phoneticPr fontId="3" type="noConversion"/>
  </si>
  <si>
    <t>道具等级</t>
    <phoneticPr fontId="3" type="noConversion"/>
  </si>
  <si>
    <t>item_2087</t>
    <phoneticPr fontId="3" type="noConversion"/>
  </si>
  <si>
    <t>生产时间(单位：秒）</t>
    <phoneticPr fontId="3" type="noConversion"/>
  </si>
  <si>
    <t>生产介绍</t>
    <phoneticPr fontId="3" type="noConversion"/>
  </si>
  <si>
    <t>proDesc</t>
    <phoneticPr fontId="3" type="noConversion"/>
  </si>
  <si>
    <t>item_4001</t>
  </si>
  <si>
    <t>item_4001</t>
    <phoneticPr fontId="3" type="noConversion"/>
  </si>
  <si>
    <t>垃圾（特效用）</t>
    <phoneticPr fontId="3" type="noConversion"/>
  </si>
  <si>
    <t>糖果（特效用）</t>
    <phoneticPr fontId="3" type="noConversion"/>
  </si>
  <si>
    <t>item_laji</t>
    <phoneticPr fontId="3" type="noConversion"/>
  </si>
  <si>
    <t>item_tangguo</t>
    <phoneticPr fontId="3" type="noConversion"/>
  </si>
  <si>
    <t>item_5028</t>
  </si>
  <si>
    <t>item_5029</t>
  </si>
  <si>
    <t>item_5030</t>
  </si>
  <si>
    <t>订单完成次数</t>
    <phoneticPr fontId="3" type="noConversion"/>
  </si>
  <si>
    <t>装满火车次数</t>
    <phoneticPr fontId="3" type="noConversion"/>
  </si>
  <si>
    <t>已生产合成商品总数</t>
    <phoneticPr fontId="3" type="noConversion"/>
  </si>
  <si>
    <t>item_5031</t>
  </si>
  <si>
    <t>item_5032</t>
  </si>
  <si>
    <t>帮助好友装火车次数</t>
    <phoneticPr fontId="3" type="noConversion"/>
  </si>
  <si>
    <t>帮助好友突发事件次数</t>
    <phoneticPr fontId="3" type="noConversion"/>
  </si>
  <si>
    <t>item_5033</t>
  </si>
  <si>
    <t>已建建筑总数(含人气)</t>
    <phoneticPr fontId="3" type="noConversion"/>
  </si>
  <si>
    <t>item_3010</t>
  </si>
  <si>
    <t>item_3011</t>
  </si>
  <si>
    <t>item_3012</t>
  </si>
  <si>
    <t>item_3013</t>
  </si>
  <si>
    <t>纳米机器人</t>
    <phoneticPr fontId="3" type="noConversion"/>
  </si>
  <si>
    <t>漫画书</t>
    <phoneticPr fontId="3" type="noConversion"/>
  </si>
  <si>
    <t>培训证书</t>
    <phoneticPr fontId="3" type="noConversion"/>
  </si>
  <si>
    <t>天琴魔音</t>
    <phoneticPr fontId="3" type="noConversion"/>
  </si>
  <si>
    <t>异能守护</t>
    <phoneticPr fontId="3" type="noConversion"/>
  </si>
  <si>
    <t>双子圣手</t>
    <phoneticPr fontId="3" type="noConversion"/>
  </si>
  <si>
    <t>item_4002</t>
    <phoneticPr fontId="3" type="noConversion"/>
  </si>
  <si>
    <t>item_4003</t>
  </si>
  <si>
    <t>item_4004</t>
  </si>
  <si>
    <t>item_4005</t>
  </si>
  <si>
    <t>item_4002_1</t>
    <phoneticPr fontId="3" type="noConversion"/>
  </si>
  <si>
    <t>item_4004_1</t>
    <phoneticPr fontId="3" type="noConversion"/>
  </si>
  <si>
    <t>item_5034</t>
  </si>
  <si>
    <t>item_5035</t>
  </si>
  <si>
    <t>item_5036</t>
  </si>
  <si>
    <t>item_5037</t>
  </si>
  <si>
    <t>合建栏剩余次数</t>
    <phoneticPr fontId="3" type="noConversion"/>
  </si>
  <si>
    <t>贡献值月排行榜前100名</t>
    <phoneticPr fontId="3" type="noConversion"/>
  </si>
  <si>
    <t>魅力值月排行榜前100名</t>
    <phoneticPr fontId="3" type="noConversion"/>
  </si>
  <si>
    <t>钻石消费月排行榜前100名</t>
    <phoneticPr fontId="3" type="noConversion"/>
  </si>
  <si>
    <t>item_5038</t>
  </si>
  <si>
    <t>充值648</t>
    <phoneticPr fontId="3" type="noConversion"/>
  </si>
  <si>
    <t>item_5039</t>
  </si>
  <si>
    <t>金豆</t>
    <phoneticPr fontId="3" type="noConversion"/>
  </si>
  <si>
    <t>神圣星光</t>
    <phoneticPr fontId="3" type="noConversion"/>
  </si>
  <si>
    <t>item_4003_1</t>
    <phoneticPr fontId="3" type="noConversion"/>
  </si>
  <si>
    <t>item_4005_1</t>
    <phoneticPr fontId="3" type="noConversion"/>
  </si>
  <si>
    <t>item_4002</t>
    <phoneticPr fontId="3" type="noConversion"/>
  </si>
  <si>
    <t>获取途径（1代表建造、2代表扭蛋、3代表活动奖励、4代表 制造、5代表 任务成就奖励、6代表 商城购买）</t>
    <phoneticPr fontId="3" type="noConversion"/>
  </si>
  <si>
    <r>
      <t>item_400</t>
    </r>
    <r>
      <rPr>
        <sz val="10"/>
        <color theme="1"/>
        <rFont val="宋体"/>
        <family val="3"/>
        <charset val="134"/>
        <scheme val="minor"/>
      </rPr>
      <t>6</t>
    </r>
    <phoneticPr fontId="3" type="noConversion"/>
  </si>
  <si>
    <t>item_4007</t>
    <phoneticPr fontId="3" type="noConversion"/>
  </si>
  <si>
    <r>
      <t>item_4008</t>
    </r>
    <r>
      <rPr>
        <sz val="10"/>
        <color theme="1"/>
        <rFont val="宋体"/>
        <family val="3"/>
        <charset val="134"/>
        <scheme val="minor"/>
      </rPr>
      <t/>
    </r>
  </si>
  <si>
    <t>item_4009</t>
  </si>
  <si>
    <r>
      <t>item_4010</t>
    </r>
    <r>
      <rPr>
        <sz val="10"/>
        <color theme="1"/>
        <rFont val="宋体"/>
        <family val="3"/>
        <charset val="134"/>
        <scheme val="minor"/>
      </rPr>
      <t/>
    </r>
  </si>
  <si>
    <t>item_4011</t>
  </si>
  <si>
    <r>
      <t>item_4012</t>
    </r>
    <r>
      <rPr>
        <sz val="10"/>
        <color theme="1"/>
        <rFont val="宋体"/>
        <family val="3"/>
        <charset val="134"/>
        <scheme val="minor"/>
      </rPr>
      <t/>
    </r>
  </si>
  <si>
    <t>item_4013</t>
  </si>
  <si>
    <r>
      <t>item_4014</t>
    </r>
    <r>
      <rPr>
        <sz val="10"/>
        <color theme="1"/>
        <rFont val="宋体"/>
        <family val="3"/>
        <charset val="134"/>
        <scheme val="minor"/>
      </rPr>
      <t/>
    </r>
  </si>
  <si>
    <t>item_4015</t>
  </si>
  <si>
    <t>item_4006_1</t>
    <phoneticPr fontId="3" type="noConversion"/>
  </si>
  <si>
    <t>item_4007_1</t>
    <phoneticPr fontId="3" type="noConversion"/>
  </si>
  <si>
    <t>item_4008_1</t>
    <phoneticPr fontId="3" type="noConversion"/>
  </si>
  <si>
    <t>item_4009_1</t>
    <phoneticPr fontId="3" type="noConversion"/>
  </si>
  <si>
    <t>item_4010_1</t>
    <phoneticPr fontId="3" type="noConversion"/>
  </si>
  <si>
    <t>item_4011_1</t>
    <phoneticPr fontId="3" type="noConversion"/>
  </si>
  <si>
    <t>item_4012_1</t>
    <phoneticPr fontId="3" type="noConversion"/>
  </si>
  <si>
    <t>item_4013_1</t>
    <phoneticPr fontId="3" type="noConversion"/>
  </si>
  <si>
    <t>item_4014_1</t>
    <phoneticPr fontId="3" type="noConversion"/>
  </si>
  <si>
    <t>item_4015_1</t>
    <phoneticPr fontId="3" type="noConversion"/>
  </si>
  <si>
    <t>世界喇叭</t>
    <phoneticPr fontId="3" type="noConversion"/>
  </si>
  <si>
    <t>同城喇叭</t>
    <phoneticPr fontId="3" type="noConversion"/>
  </si>
  <si>
    <t>12_2</t>
    <phoneticPr fontId="3" type="noConversion"/>
  </si>
  <si>
    <t>12_1</t>
    <phoneticPr fontId="3" type="noConversion"/>
  </si>
  <si>
    <t>item_6001</t>
    <phoneticPr fontId="3" type="noConversion"/>
  </si>
  <si>
    <t>item_6002</t>
    <phoneticPr fontId="3" type="noConversion"/>
  </si>
  <si>
    <t>item_6001_1</t>
    <phoneticPr fontId="3" type="noConversion"/>
  </si>
  <si>
    <t>item_6002_1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</si>
  <si>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opupMall1</t>
    </r>
    <phoneticPr fontId="3" type="noConversion"/>
  </si>
  <si>
    <t>TopupMall2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</si>
  <si>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opupMall3</t>
    </r>
    <r>
      <rPr>
        <sz val="11"/>
        <color theme="1"/>
        <rFont val="宋体"/>
        <family val="2"/>
        <scheme val="minor"/>
      </rPr>
      <t/>
    </r>
  </si>
  <si>
    <t>TopupMall4</t>
  </si>
  <si>
    <r>
      <t>T</t>
    </r>
    <r>
      <rPr>
        <sz val="11"/>
        <color theme="1"/>
        <rFont val="宋体"/>
        <family val="3"/>
        <charset val="134"/>
        <scheme val="minor"/>
      </rPr>
      <t>opupMall5</t>
    </r>
    <r>
      <rPr>
        <sz val="11"/>
        <color theme="1"/>
        <rFont val="宋体"/>
        <family val="2"/>
        <scheme val="minor"/>
      </rPr>
      <t/>
    </r>
  </si>
  <si>
    <t>TopupMall6</t>
  </si>
  <si>
    <r>
      <t>T</t>
    </r>
    <r>
      <rPr>
        <sz val="11"/>
        <color theme="1"/>
        <rFont val="宋体"/>
        <family val="3"/>
        <charset val="134"/>
        <scheme val="minor"/>
      </rPr>
      <t>opupMall7</t>
    </r>
    <r>
      <rPr>
        <sz val="11"/>
        <color theme="1"/>
        <rFont val="宋体"/>
        <family val="2"/>
        <scheme val="minor"/>
      </rPr>
      <t/>
    </r>
  </si>
  <si>
    <t>TopupMall8</t>
  </si>
  <si>
    <r>
      <t>T</t>
    </r>
    <r>
      <rPr>
        <sz val="11"/>
        <color theme="1"/>
        <rFont val="宋体"/>
        <family val="3"/>
        <charset val="134"/>
        <scheme val="minor"/>
      </rPr>
      <t>opupMall9</t>
    </r>
    <r>
      <rPr>
        <sz val="11"/>
        <color theme="1"/>
        <rFont val="宋体"/>
        <family val="2"/>
        <scheme val="minor"/>
      </rPr>
      <t/>
    </r>
  </si>
  <si>
    <t>一小袋钻石</t>
    <phoneticPr fontId="4" type="noConversion"/>
  </si>
  <si>
    <t>一大袋钻石</t>
    <phoneticPr fontId="4" type="noConversion"/>
  </si>
  <si>
    <t>一小箱钻石</t>
    <phoneticPr fontId="4" type="noConversion"/>
  </si>
  <si>
    <t>一大箱钻石</t>
    <phoneticPr fontId="4" type="noConversion"/>
  </si>
  <si>
    <t>一小车钻石</t>
    <phoneticPr fontId="4" type="noConversion"/>
  </si>
  <si>
    <t>一大车钻石</t>
    <phoneticPr fontId="4" type="noConversion"/>
  </si>
  <si>
    <t>item_3014</t>
  </si>
  <si>
    <t>item_3015</t>
  </si>
  <si>
    <t>item_3016</t>
  </si>
  <si>
    <t>item_3017</t>
  </si>
  <si>
    <t>item_3018</t>
  </si>
  <si>
    <t>item_3019</t>
  </si>
  <si>
    <t>item_3020</t>
  </si>
  <si>
    <t>item_3021</t>
  </si>
  <si>
    <t>工程芯片</t>
    <phoneticPr fontId="3" type="noConversion"/>
  </si>
  <si>
    <t>智能芯片</t>
    <phoneticPr fontId="3" type="noConversion"/>
  </si>
  <si>
    <t>item_3023</t>
  </si>
  <si>
    <t>item_3024</t>
  </si>
  <si>
    <t>item_3025</t>
  </si>
  <si>
    <t>item_3026</t>
  </si>
  <si>
    <t>item_3027</t>
  </si>
  <si>
    <t>TopupMall10</t>
  </si>
  <si>
    <t>12_1</t>
  </si>
  <si>
    <t>TopupMall11</t>
  </si>
  <si>
    <t>TopupMall12</t>
  </si>
  <si>
    <t>粉色恋人</t>
    <phoneticPr fontId="4" type="noConversion"/>
  </si>
  <si>
    <t>999朵玫瑰</t>
    <phoneticPr fontId="4" type="noConversion"/>
  </si>
  <si>
    <t>卡地亚钻戒</t>
    <phoneticPr fontId="4" type="noConversion"/>
  </si>
  <si>
    <t>分类(1货币类.2材料类.3邀请函类.4时装类.5建筑类,6图纸类，7系统定义,8兑换类道具(虚拟礼品),9实物礼品，99折现回收道具,10加速道具)</t>
    <phoneticPr fontId="3" type="noConversion"/>
  </si>
  <si>
    <t>TopupMall1</t>
    <phoneticPr fontId="3" type="noConversion"/>
  </si>
  <si>
    <r>
      <t>TopupMall3</t>
    </r>
    <r>
      <rPr>
        <sz val="11"/>
        <color theme="1"/>
        <rFont val="宋体"/>
        <family val="2"/>
        <scheme val="minor"/>
      </rPr>
      <t/>
    </r>
  </si>
  <si>
    <r>
      <t>TopupMall5</t>
    </r>
    <r>
      <rPr>
        <sz val="11"/>
        <color theme="1"/>
        <rFont val="宋体"/>
        <family val="2"/>
        <scheme val="minor"/>
      </rPr>
      <t/>
    </r>
  </si>
  <si>
    <r>
      <t>TopupMall7</t>
    </r>
    <r>
      <rPr>
        <sz val="11"/>
        <color theme="1"/>
        <rFont val="宋体"/>
        <family val="2"/>
        <scheme val="minor"/>
      </rPr>
      <t/>
    </r>
  </si>
  <si>
    <r>
      <t>TopupMall9</t>
    </r>
    <r>
      <rPr>
        <sz val="11"/>
        <color theme="1"/>
        <rFont val="宋体"/>
        <family val="2"/>
        <scheme val="minor"/>
      </rPr>
      <t/>
    </r>
  </si>
  <si>
    <t>一小桶代币</t>
    <phoneticPr fontId="4" type="noConversion"/>
  </si>
  <si>
    <t>一大桶代币</t>
    <phoneticPr fontId="4" type="noConversion"/>
  </si>
  <si>
    <t>一小瓶代币</t>
    <phoneticPr fontId="4" type="noConversion"/>
  </si>
  <si>
    <t>一大瓶代币</t>
    <phoneticPr fontId="4" type="noConversion"/>
  </si>
  <si>
    <t>一小盒代币</t>
    <phoneticPr fontId="4" type="noConversion"/>
  </si>
  <si>
    <t>一大盒代币</t>
    <phoneticPr fontId="4" type="noConversion"/>
  </si>
  <si>
    <t>价格
（钻石)</t>
    <phoneticPr fontId="3" type="noConversion"/>
  </si>
  <si>
    <t>3_8</t>
  </si>
  <si>
    <t>3_13</t>
  </si>
  <si>
    <t>3_14</t>
  </si>
  <si>
    <t>39_15</t>
    <phoneticPr fontId="3" type="noConversion"/>
  </si>
  <si>
    <t>39_30</t>
    <phoneticPr fontId="3" type="noConversion"/>
  </si>
  <si>
    <t>39_60</t>
    <phoneticPr fontId="3" type="noConversion"/>
  </si>
  <si>
    <t>39_150</t>
    <phoneticPr fontId="3" type="noConversion"/>
  </si>
  <si>
    <t>39_5</t>
    <phoneticPr fontId="3" type="noConversion"/>
  </si>
  <si>
    <t>39_8</t>
    <phoneticPr fontId="3" type="noConversion"/>
  </si>
  <si>
    <t>39_10</t>
    <phoneticPr fontId="3" type="noConversion"/>
  </si>
  <si>
    <t>39_19</t>
    <phoneticPr fontId="3" type="noConversion"/>
  </si>
  <si>
    <t>39_44</t>
    <phoneticPr fontId="3" type="noConversion"/>
  </si>
  <si>
    <t>39_99</t>
    <phoneticPr fontId="3" type="noConversion"/>
  </si>
  <si>
    <t>39_149</t>
    <phoneticPr fontId="3" type="noConversion"/>
  </si>
  <si>
    <t>39_260</t>
    <phoneticPr fontId="3" type="noConversion"/>
  </si>
  <si>
    <t>39_660</t>
    <phoneticPr fontId="3" type="noConversion"/>
  </si>
  <si>
    <t>12_100</t>
    <phoneticPr fontId="3" type="noConversion"/>
  </si>
  <si>
    <t>凯蒂巧克力</t>
    <phoneticPr fontId="4" type="noConversion"/>
  </si>
  <si>
    <t>凯蒂围巾</t>
    <phoneticPr fontId="4" type="noConversion"/>
  </si>
  <si>
    <t>凯蒂打火机</t>
    <phoneticPr fontId="4" type="noConversion"/>
  </si>
  <si>
    <t>天鹅吊坠</t>
    <phoneticPr fontId="4" type="noConversion"/>
  </si>
  <si>
    <t>Gucci女表</t>
    <phoneticPr fontId="4" type="noConversion"/>
  </si>
  <si>
    <t>豪华跑车</t>
    <phoneticPr fontId="4" type="noConversion"/>
  </si>
  <si>
    <t>0-100000</t>
    <phoneticPr fontId="3" type="noConversion"/>
  </si>
  <si>
    <t>凯蒂睡衣</t>
    <phoneticPr fontId="4" type="noConversion"/>
  </si>
  <si>
    <t>SumExp</t>
    <phoneticPr fontId="3" type="noConversion"/>
  </si>
  <si>
    <t>总经验</t>
    <phoneticPr fontId="3" type="noConversion"/>
  </si>
  <si>
    <t>item_4006</t>
  </si>
  <si>
    <t>item_4007</t>
  </si>
  <si>
    <t>item_4008</t>
  </si>
  <si>
    <t>item_4010</t>
  </si>
  <si>
    <t>item_4012</t>
  </si>
  <si>
    <t>item_4014</t>
  </si>
  <si>
    <t>item_5021_2</t>
    <phoneticPr fontId="3" type="noConversion"/>
  </si>
  <si>
    <t>item_5022_2</t>
    <phoneticPr fontId="3" type="noConversion"/>
  </si>
  <si>
    <t>职业女装</t>
    <phoneticPr fontId="3" type="noConversion"/>
  </si>
  <si>
    <t>浪漫樱花</t>
    <phoneticPr fontId="3" type="noConversion"/>
  </si>
  <si>
    <t>0-3</t>
    <phoneticPr fontId="3" type="noConversion"/>
  </si>
  <si>
    <t>Transaction</t>
    <phoneticPr fontId="3" type="noConversion"/>
  </si>
  <si>
    <t>交易(集市)
出售(仓库)
0,不限
1,不可交易
2,不可出售
3,均不可以</t>
    <phoneticPr fontId="3" type="noConversion"/>
  </si>
  <si>
    <t>item_5041</t>
    <phoneticPr fontId="3" type="noConversion"/>
  </si>
  <si>
    <t>item_5041</t>
    <phoneticPr fontId="3" type="noConversion"/>
  </si>
  <si>
    <t>活动赠送男·女仆天数</t>
    <phoneticPr fontId="3" type="noConversion"/>
  </si>
  <si>
    <t>Reward</t>
    <phoneticPr fontId="3" type="noConversion"/>
  </si>
  <si>
    <t>Itemlevel</t>
    <phoneticPr fontId="3" type="noConversion"/>
  </si>
  <si>
    <t>price</t>
    <phoneticPr fontId="3" type="noConversion"/>
  </si>
  <si>
    <t>item_7001</t>
    <phoneticPr fontId="3" type="noConversion"/>
  </si>
  <si>
    <t>item_7002</t>
    <phoneticPr fontId="3" type="noConversion"/>
  </si>
  <si>
    <t>item_7003</t>
  </si>
  <si>
    <t>item_7004</t>
  </si>
  <si>
    <t>item_7005</t>
  </si>
  <si>
    <t>item_7006</t>
  </si>
  <si>
    <t>item_7007</t>
  </si>
  <si>
    <t>item_7008</t>
  </si>
  <si>
    <t>item_7009</t>
  </si>
  <si>
    <t>item_7010</t>
  </si>
  <si>
    <t>大眼蛙(一星)</t>
    <phoneticPr fontId="3" type="noConversion"/>
  </si>
  <si>
    <t>大耳狗(二星)</t>
    <phoneticPr fontId="3" type="noConversion"/>
  </si>
  <si>
    <t>布丁狗(二星)</t>
    <phoneticPr fontId="3" type="noConversion"/>
  </si>
  <si>
    <t>酷企鹅(二星)</t>
    <phoneticPr fontId="3" type="noConversion"/>
  </si>
  <si>
    <t>酷洛米(三星)</t>
    <phoneticPr fontId="3" type="noConversion"/>
  </si>
  <si>
    <t>白兔(三星)</t>
    <phoneticPr fontId="3" type="noConversion"/>
  </si>
  <si>
    <t>黑兔(三星)</t>
    <phoneticPr fontId="3" type="noConversion"/>
  </si>
  <si>
    <t>奇奇(四星)</t>
    <phoneticPr fontId="3" type="noConversion"/>
  </si>
  <si>
    <t>拉拉(四星)</t>
    <phoneticPr fontId="3" type="noConversion"/>
  </si>
  <si>
    <t>美乐蒂(四星)</t>
    <phoneticPr fontId="3" type="noConversion"/>
  </si>
  <si>
    <t>item_7011</t>
  </si>
  <si>
    <t>item_7001</t>
    <phoneticPr fontId="3" type="noConversion"/>
  </si>
  <si>
    <t>item_7001_1</t>
  </si>
  <si>
    <t>item_7002_1</t>
  </si>
  <si>
    <t>item_7003_1</t>
  </si>
  <si>
    <t>item_7004_1</t>
  </si>
  <si>
    <t>item_7005_1</t>
  </si>
  <si>
    <t>item_7006_1</t>
  </si>
  <si>
    <t>item_7007_1</t>
  </si>
  <si>
    <t>item_7008_1</t>
  </si>
  <si>
    <t>item_7009_1</t>
  </si>
  <si>
    <t>item_7010_1</t>
  </si>
  <si>
    <t>item_7011_1</t>
  </si>
  <si>
    <t>绿色图纸</t>
    <phoneticPr fontId="3" type="noConversion"/>
  </si>
  <si>
    <t>蓝色图纸</t>
    <phoneticPr fontId="3" type="noConversion"/>
  </si>
  <si>
    <t>紫色图纸</t>
    <phoneticPr fontId="3" type="noConversion"/>
  </si>
  <si>
    <t>红色图纸</t>
    <phoneticPr fontId="3" type="noConversion"/>
  </si>
  <si>
    <t>金色图纸</t>
    <phoneticPr fontId="3" type="noConversion"/>
  </si>
  <si>
    <t>精铁发条</t>
    <phoneticPr fontId="3" type="noConversion"/>
  </si>
  <si>
    <t>精钢发条</t>
    <phoneticPr fontId="3" type="noConversion"/>
  </si>
  <si>
    <t>镁铝合金发条</t>
    <phoneticPr fontId="3" type="noConversion"/>
  </si>
  <si>
    <t>钛合金发条</t>
    <phoneticPr fontId="3" type="noConversion"/>
  </si>
  <si>
    <t>item_3022</t>
  </si>
  <si>
    <t>item_3028</t>
  </si>
  <si>
    <t>item_3029</t>
  </si>
  <si>
    <t>钨合金发条</t>
    <phoneticPr fontId="3" type="noConversion"/>
  </si>
  <si>
    <t>纳米精铁</t>
    <phoneticPr fontId="3" type="noConversion"/>
  </si>
  <si>
    <t>纳米精钢</t>
    <phoneticPr fontId="3" type="noConversion"/>
  </si>
  <si>
    <t>纳米合金</t>
    <phoneticPr fontId="3" type="noConversion"/>
  </si>
  <si>
    <t>低级进化石</t>
    <phoneticPr fontId="3" type="noConversion"/>
  </si>
  <si>
    <t>中级进化石</t>
    <phoneticPr fontId="3" type="noConversion"/>
  </si>
  <si>
    <t>高级进化石</t>
    <phoneticPr fontId="3" type="noConversion"/>
  </si>
  <si>
    <t>史诗进化石</t>
    <phoneticPr fontId="3" type="noConversion"/>
  </si>
  <si>
    <t>传说进化石</t>
    <phoneticPr fontId="3" type="noConversion"/>
  </si>
  <si>
    <t>普通基因</t>
    <phoneticPr fontId="3" type="noConversion"/>
  </si>
  <si>
    <t>稀有基因</t>
    <phoneticPr fontId="3" type="noConversion"/>
  </si>
  <si>
    <t>无瑕基因</t>
    <phoneticPr fontId="3" type="noConversion"/>
  </si>
  <si>
    <t>完美基因</t>
    <phoneticPr fontId="3" type="noConversion"/>
  </si>
  <si>
    <t>魔化基因</t>
    <phoneticPr fontId="3" type="noConversion"/>
  </si>
  <si>
    <t>经验卷轴</t>
    <phoneticPr fontId="3" type="noConversion"/>
  </si>
  <si>
    <t>经验手册</t>
    <phoneticPr fontId="3" type="noConversion"/>
  </si>
  <si>
    <t>经验书籍</t>
    <phoneticPr fontId="3" type="noConversion"/>
  </si>
  <si>
    <t>经验手扎</t>
    <phoneticPr fontId="3" type="noConversion"/>
  </si>
  <si>
    <t>大眼蛙邀请函</t>
    <phoneticPr fontId="3" type="noConversion"/>
  </si>
  <si>
    <t>大耳狗邀请函</t>
    <phoneticPr fontId="3" type="noConversion"/>
  </si>
  <si>
    <t>布丁狗邀请函</t>
    <phoneticPr fontId="3" type="noConversion"/>
  </si>
  <si>
    <t>酷企鹅邀请函</t>
    <phoneticPr fontId="3" type="noConversion"/>
  </si>
  <si>
    <t>酷洛米邀请函</t>
    <phoneticPr fontId="3" type="noConversion"/>
  </si>
  <si>
    <t>白兔邀请函</t>
    <phoneticPr fontId="3" type="noConversion"/>
  </si>
  <si>
    <t>黑兔邀请函</t>
    <phoneticPr fontId="3" type="noConversion"/>
  </si>
  <si>
    <t>奇奇邀请函</t>
    <phoneticPr fontId="3" type="noConversion"/>
  </si>
  <si>
    <t>拉拉邀请函</t>
    <phoneticPr fontId="3" type="noConversion"/>
  </si>
  <si>
    <t>美乐蒂邀请函</t>
    <phoneticPr fontId="3" type="noConversion"/>
  </si>
  <si>
    <t>凯蒂邀请函</t>
    <phoneticPr fontId="3" type="noConversion"/>
  </si>
  <si>
    <t>item_3030</t>
  </si>
  <si>
    <t>item_3031</t>
  </si>
  <si>
    <t>item_3032</t>
  </si>
  <si>
    <t>item_3033</t>
  </si>
  <si>
    <t>item_3034</t>
  </si>
  <si>
    <t>item_3035</t>
  </si>
  <si>
    <t>item_3036</t>
  </si>
  <si>
    <t>item_3037</t>
  </si>
  <si>
    <t>item_3038</t>
  </si>
  <si>
    <t>item_3039</t>
  </si>
  <si>
    <t>item_3040</t>
  </si>
  <si>
    <t>item_3041</t>
  </si>
  <si>
    <t>item_3042</t>
  </si>
  <si>
    <t>item_3043</t>
  </si>
  <si>
    <t>item_3044</t>
  </si>
  <si>
    <t>item_3045</t>
  </si>
  <si>
    <t>item_3046</t>
  </si>
  <si>
    <t>item_3047</t>
  </si>
  <si>
    <t>item_3048</t>
  </si>
  <si>
    <t>item_3049</t>
  </si>
  <si>
    <t>item_3050</t>
  </si>
  <si>
    <t>item_3051</t>
  </si>
  <si>
    <t>item_3052</t>
  </si>
  <si>
    <t>大眼蛙邀请函碎片一</t>
    <phoneticPr fontId="3" type="noConversion"/>
  </si>
  <si>
    <t>大耳狗邀请函碎片一</t>
  </si>
  <si>
    <t>布丁狗邀请函碎片一</t>
  </si>
  <si>
    <t>酷企鹅邀请函碎片一</t>
  </si>
  <si>
    <t>酷洛米邀请函碎片一</t>
  </si>
  <si>
    <t>白兔邀请函碎片一</t>
  </si>
  <si>
    <t>黑兔邀请函碎片一</t>
  </si>
  <si>
    <t>奇奇邀请函碎片一</t>
  </si>
  <si>
    <t>拉拉邀请函碎片一</t>
  </si>
  <si>
    <t>美乐蒂邀请函碎片一</t>
  </si>
  <si>
    <t>凯蒂邀请函碎片一</t>
  </si>
  <si>
    <t>大眼蛙邀请函碎片二</t>
  </si>
  <si>
    <t>大耳狗邀请函碎片二</t>
  </si>
  <si>
    <t>布丁狗邀请函碎片二</t>
  </si>
  <si>
    <t>酷企鹅邀请函碎片二</t>
  </si>
  <si>
    <t>酷洛米邀请函碎片二</t>
  </si>
  <si>
    <t>白兔邀请函碎片二</t>
  </si>
  <si>
    <t>黑兔邀请函碎片二</t>
  </si>
  <si>
    <t>奇奇邀请函碎片二</t>
  </si>
  <si>
    <t>拉拉邀请函碎片二</t>
  </si>
  <si>
    <t>美乐蒂邀请函碎片二</t>
  </si>
  <si>
    <t>凯蒂邀请函碎片二</t>
  </si>
  <si>
    <t>大眼蛙邀请函碎片三</t>
  </si>
  <si>
    <t>大耳狗邀请函碎片三</t>
  </si>
  <si>
    <t>布丁狗邀请函碎片三</t>
  </si>
  <si>
    <t>酷企鹅邀请函碎片三</t>
  </si>
  <si>
    <t>酷洛米邀请函碎片三</t>
  </si>
  <si>
    <t>白兔邀请函碎片三</t>
  </si>
  <si>
    <t>黑兔邀请函碎片三</t>
  </si>
  <si>
    <t>奇奇邀请函碎片三</t>
  </si>
  <si>
    <t>拉拉邀请函碎片三</t>
  </si>
  <si>
    <t>美乐蒂邀请函碎片三</t>
  </si>
  <si>
    <t>凯蒂邀请函碎片三</t>
  </si>
  <si>
    <t>大眼蛙邀请函碎片四</t>
  </si>
  <si>
    <t>大耳狗邀请函碎片四</t>
  </si>
  <si>
    <t>布丁狗邀请函碎片四</t>
  </si>
  <si>
    <t>酷企鹅邀请函碎片四</t>
  </si>
  <si>
    <t>酷洛米邀请函碎片四</t>
  </si>
  <si>
    <t>白兔邀请函碎片四</t>
  </si>
  <si>
    <t>黑兔邀请函碎片四</t>
  </si>
  <si>
    <t>奇奇邀请函碎片四</t>
  </si>
  <si>
    <t>拉拉邀请函碎片四</t>
  </si>
  <si>
    <t>美乐蒂邀请函碎片四</t>
  </si>
  <si>
    <t>凯蒂邀请函碎片四</t>
  </si>
  <si>
    <t>item_3053</t>
  </si>
  <si>
    <t>item_3054</t>
  </si>
  <si>
    <t>item_3055</t>
  </si>
  <si>
    <t>item_3056</t>
  </si>
  <si>
    <t>item_3057</t>
  </si>
  <si>
    <t>item_3058</t>
  </si>
  <si>
    <t>item_3059</t>
  </si>
  <si>
    <t>item_3060</t>
  </si>
  <si>
    <t>item_3061</t>
  </si>
  <si>
    <t>item_3062</t>
  </si>
  <si>
    <t>item_3063</t>
  </si>
  <si>
    <t>item_3064</t>
  </si>
  <si>
    <t>item_3065</t>
  </si>
  <si>
    <t>item_3066</t>
  </si>
  <si>
    <t>item_3067</t>
  </si>
  <si>
    <t>item_3068</t>
  </si>
  <si>
    <t>item_3069</t>
  </si>
  <si>
    <t>item_3070</t>
  </si>
  <si>
    <t>item_3071</t>
  </si>
  <si>
    <t>item_3072</t>
  </si>
  <si>
    <t>item_3073</t>
  </si>
  <si>
    <t>item_3074</t>
  </si>
  <si>
    <t>item_3075</t>
  </si>
  <si>
    <t>item_3076</t>
  </si>
  <si>
    <t>item_3077</t>
  </si>
  <si>
    <t>item_3078</t>
  </si>
  <si>
    <t>item_3079</t>
  </si>
  <si>
    <t>item_3080</t>
  </si>
  <si>
    <t>item_3081</t>
  </si>
  <si>
    <t>item_3082</t>
  </si>
  <si>
    <t>item_3083</t>
  </si>
  <si>
    <t>item_3084</t>
  </si>
  <si>
    <t>item_3085</t>
  </si>
  <si>
    <t>item_3086</t>
  </si>
  <si>
    <t>item_3087</t>
  </si>
  <si>
    <t>item_3088</t>
  </si>
  <si>
    <t>item_3089</t>
  </si>
  <si>
    <t>item_3090</t>
  </si>
  <si>
    <t>item_3091</t>
  </si>
  <si>
    <t>item_3092</t>
  </si>
  <si>
    <t>item_3093</t>
  </si>
  <si>
    <t>item_3094</t>
  </si>
  <si>
    <t>item_3095</t>
  </si>
  <si>
    <t>item_3096</t>
  </si>
  <si>
    <t>凯蒂(五星)</t>
    <phoneticPr fontId="3" type="noConversion"/>
  </si>
  <si>
    <t>用途（0无用,1合成材料(装火车，商人第一，第二列，男仆第一分类，仆人宝箱),2,高级材料-火车奖励，仆人宝箱，商人第三列，男仆第二分类；3,建筑升星材料；4,亲密合建加速材料；5,图纸;6,发条;7,芯片；8,基因；9,进化石；10,Avatar服装；11,邀请函；12,经验书；13,邀请函碎片；14,觅宝材料；15,捕鱼材料；16,4星专属；17,修理工具；18,明星小伙伴；20,活动道具）</t>
    <phoneticPr fontId="3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</si>
</sst>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sz val="10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05">
    <xf numFmtId="0" fontId="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>
      <alignment vertical="center"/>
    </xf>
  </cellStyleXfs>
  <cellXfs count="57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wrapText="1"/>
    </xf>
    <xf numFmtId="0" fontId="13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6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17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12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</cellXfs>
  <cellStyles count="205">
    <cellStyle name="標準" xfId="5"/>
    <cellStyle name="常规" xfId="0" builtinId="0"/>
    <cellStyle name="常规 10" xfId="6"/>
    <cellStyle name="常规 11" xfId="7"/>
    <cellStyle name="常规 12" xfId="8"/>
    <cellStyle name="常规 13" xfId="9"/>
    <cellStyle name="常规 14" xfId="10"/>
    <cellStyle name="常规 15" xfId="11"/>
    <cellStyle name="常规 16" xfId="12"/>
    <cellStyle name="常规 17" xfId="13"/>
    <cellStyle name="常规 18" xfId="14"/>
    <cellStyle name="常规 19" xfId="15"/>
    <cellStyle name="常规 2" xfId="2"/>
    <cellStyle name="常规 2 10" xfId="16"/>
    <cellStyle name="常规 2 11" xfId="17"/>
    <cellStyle name="常规 2 12" xfId="18"/>
    <cellStyle name="常规 2 13" xfId="19"/>
    <cellStyle name="常规 2 14" xfId="20"/>
    <cellStyle name="常规 2 15" xfId="21"/>
    <cellStyle name="常规 2 16" xfId="22"/>
    <cellStyle name="常规 2 17" xfId="23"/>
    <cellStyle name="常规 2 18" xfId="24"/>
    <cellStyle name="常规 2 19" xfId="25"/>
    <cellStyle name="常规 2 2" xfId="3"/>
    <cellStyle name="常规 2 20" xfId="26"/>
    <cellStyle name="常规 2 21" xfId="27"/>
    <cellStyle name="常规 2 22" xfId="28"/>
    <cellStyle name="常规 2 23" xfId="29"/>
    <cellStyle name="常规 2 24" xfId="30"/>
    <cellStyle name="常规 2 25" xfId="31"/>
    <cellStyle name="常规 2 26" xfId="32"/>
    <cellStyle name="常规 2 27" xfId="33"/>
    <cellStyle name="常规 2 28" xfId="34"/>
    <cellStyle name="常规 2 29" xfId="35"/>
    <cellStyle name="常规 2 3" xfId="36"/>
    <cellStyle name="常规 2 30" xfId="37"/>
    <cellStyle name="常规 2 4" xfId="38"/>
    <cellStyle name="常规 2 5" xfId="39"/>
    <cellStyle name="常规 2 6" xfId="40"/>
    <cellStyle name="常规 2 7" xfId="41"/>
    <cellStyle name="常规 2 8" xfId="42"/>
    <cellStyle name="常规 2 9" xfId="43"/>
    <cellStyle name="常规 20" xfId="44"/>
    <cellStyle name="常规 21" xfId="45"/>
    <cellStyle name="常规 22" xfId="46"/>
    <cellStyle name="常规 23" xfId="47"/>
    <cellStyle name="常规 24" xfId="48"/>
    <cellStyle name="常规 25" xfId="49"/>
    <cellStyle name="常规 26" xfId="50"/>
    <cellStyle name="常规 27" xfId="51"/>
    <cellStyle name="常规 28" xfId="52"/>
    <cellStyle name="常规 29" xfId="53"/>
    <cellStyle name="常规 3" xfId="1"/>
    <cellStyle name="常规 3 10" xfId="54"/>
    <cellStyle name="常规 3 11" xfId="55"/>
    <cellStyle name="常规 3 12" xfId="56"/>
    <cellStyle name="常规 3 13" xfId="57"/>
    <cellStyle name="常规 3 14" xfId="58"/>
    <cellStyle name="常规 3 15" xfId="59"/>
    <cellStyle name="常规 3 16" xfId="60"/>
    <cellStyle name="常规 3 17" xfId="61"/>
    <cellStyle name="常规 3 18" xfId="62"/>
    <cellStyle name="常规 3 19" xfId="63"/>
    <cellStyle name="常规 3 2" xfId="64"/>
    <cellStyle name="常规 3 2 10" xfId="65"/>
    <cellStyle name="常规 3 2 11" xfId="66"/>
    <cellStyle name="常规 3 2 12" xfId="67"/>
    <cellStyle name="常规 3 2 13" xfId="68"/>
    <cellStyle name="常规 3 2 14" xfId="69"/>
    <cellStyle name="常规 3 2 15" xfId="70"/>
    <cellStyle name="常规 3 2 16" xfId="71"/>
    <cellStyle name="常规 3 2 17" xfId="72"/>
    <cellStyle name="常规 3 2 18" xfId="73"/>
    <cellStyle name="常规 3 2 19" xfId="74"/>
    <cellStyle name="常规 3 2 2" xfId="75"/>
    <cellStyle name="常规 3 2 2 10" xfId="76"/>
    <cellStyle name="常规 3 2 2 11" xfId="77"/>
    <cellStyle name="常规 3 2 2 12" xfId="78"/>
    <cellStyle name="常规 3 2 2 13" xfId="79"/>
    <cellStyle name="常规 3 2 2 14" xfId="80"/>
    <cellStyle name="常规 3 2 2 15" xfId="81"/>
    <cellStyle name="常规 3 2 2 16" xfId="82"/>
    <cellStyle name="常规 3 2 2 17" xfId="83"/>
    <cellStyle name="常规 3 2 2 18" xfId="84"/>
    <cellStyle name="常规 3 2 2 19" xfId="85"/>
    <cellStyle name="常规 3 2 2 2" xfId="86"/>
    <cellStyle name="常规 3 2 2 20" xfId="87"/>
    <cellStyle name="常规 3 2 2 21" xfId="88"/>
    <cellStyle name="常规 3 2 2 22" xfId="89"/>
    <cellStyle name="常规 3 2 2 23" xfId="90"/>
    <cellStyle name="常规 3 2 2 24" xfId="91"/>
    <cellStyle name="常规 3 2 2 25" xfId="92"/>
    <cellStyle name="常规 3 2 2 26" xfId="93"/>
    <cellStyle name="常规 3 2 2 27" xfId="94"/>
    <cellStyle name="常规 3 2 2 28" xfId="95"/>
    <cellStyle name="常规 3 2 2 29" xfId="96"/>
    <cellStyle name="常规 3 2 2 3" xfId="97"/>
    <cellStyle name="常规 3 2 2 4" xfId="98"/>
    <cellStyle name="常规 3 2 2 5" xfId="99"/>
    <cellStyle name="常规 3 2 2 6" xfId="100"/>
    <cellStyle name="常规 3 2 2 7" xfId="101"/>
    <cellStyle name="常规 3 2 2 8" xfId="102"/>
    <cellStyle name="常规 3 2 2 9" xfId="103"/>
    <cellStyle name="常规 3 2 20" xfId="104"/>
    <cellStyle name="常规 3 2 21" xfId="105"/>
    <cellStyle name="常规 3 2 22" xfId="106"/>
    <cellStyle name="常规 3 2 23" xfId="107"/>
    <cellStyle name="常规 3 2 24" xfId="108"/>
    <cellStyle name="常规 3 2 25" xfId="109"/>
    <cellStyle name="常规 3 2 26" xfId="110"/>
    <cellStyle name="常规 3 2 27" xfId="111"/>
    <cellStyle name="常规 3 2 28" xfId="112"/>
    <cellStyle name="常规 3 2 29" xfId="113"/>
    <cellStyle name="常规 3 2 3" xfId="114"/>
    <cellStyle name="常规 3 2 30" xfId="115"/>
    <cellStyle name="常规 3 2 4" xfId="116"/>
    <cellStyle name="常规 3 2 5" xfId="117"/>
    <cellStyle name="常规 3 2 6" xfId="118"/>
    <cellStyle name="常规 3 2 7" xfId="119"/>
    <cellStyle name="常规 3 2 8" xfId="120"/>
    <cellStyle name="常规 3 2 9" xfId="121"/>
    <cellStyle name="常规 3 20" xfId="122"/>
    <cellStyle name="常规 3 21" xfId="123"/>
    <cellStyle name="常规 3 22" xfId="124"/>
    <cellStyle name="常规 3 23" xfId="125"/>
    <cellStyle name="常规 3 24" xfId="126"/>
    <cellStyle name="常规 3 25" xfId="127"/>
    <cellStyle name="常规 3 26" xfId="128"/>
    <cellStyle name="常规 3 27" xfId="129"/>
    <cellStyle name="常规 3 28" xfId="130"/>
    <cellStyle name="常规 3 29" xfId="131"/>
    <cellStyle name="常规 3 3" xfId="132"/>
    <cellStyle name="常规 3 3 10" xfId="133"/>
    <cellStyle name="常规 3 3 11" xfId="134"/>
    <cellStyle name="常规 3 3 12" xfId="135"/>
    <cellStyle name="常规 3 3 13" xfId="136"/>
    <cellStyle name="常规 3 3 14" xfId="137"/>
    <cellStyle name="常规 3 3 15" xfId="138"/>
    <cellStyle name="常规 3 3 16" xfId="139"/>
    <cellStyle name="常规 3 3 17" xfId="140"/>
    <cellStyle name="常规 3 3 18" xfId="141"/>
    <cellStyle name="常规 3 3 19" xfId="142"/>
    <cellStyle name="常规 3 3 2" xfId="143"/>
    <cellStyle name="常规 3 3 20" xfId="144"/>
    <cellStyle name="常规 3 3 21" xfId="145"/>
    <cellStyle name="常规 3 3 22" xfId="146"/>
    <cellStyle name="常规 3 3 23" xfId="147"/>
    <cellStyle name="常规 3 3 24" xfId="148"/>
    <cellStyle name="常规 3 3 25" xfId="149"/>
    <cellStyle name="常规 3 3 26" xfId="150"/>
    <cellStyle name="常规 3 3 27" xfId="151"/>
    <cellStyle name="常规 3 3 28" xfId="152"/>
    <cellStyle name="常规 3 3 29" xfId="153"/>
    <cellStyle name="常规 3 3 3" xfId="154"/>
    <cellStyle name="常规 3 3 4" xfId="155"/>
    <cellStyle name="常规 3 3 5" xfId="156"/>
    <cellStyle name="常规 3 3 6" xfId="157"/>
    <cellStyle name="常规 3 3 7" xfId="158"/>
    <cellStyle name="常规 3 3 8" xfId="159"/>
    <cellStyle name="常规 3 3 9" xfId="160"/>
    <cellStyle name="常规 3 30" xfId="161"/>
    <cellStyle name="常规 3 4" xfId="162"/>
    <cellStyle name="常规 3 5" xfId="163"/>
    <cellStyle name="常规 3 6" xfId="164"/>
    <cellStyle name="常规 3 7" xfId="165"/>
    <cellStyle name="常规 3 8" xfId="166"/>
    <cellStyle name="常规 3 9" xfId="167"/>
    <cellStyle name="常规 30" xfId="168"/>
    <cellStyle name="常规 31" xfId="169"/>
    <cellStyle name="常规 32" xfId="170"/>
    <cellStyle name="常规 4" xfId="4"/>
    <cellStyle name="常规 4 10" xfId="171"/>
    <cellStyle name="常规 4 11" xfId="172"/>
    <cellStyle name="常规 4 12" xfId="173"/>
    <cellStyle name="常规 4 13" xfId="174"/>
    <cellStyle name="常规 4 14" xfId="175"/>
    <cellStyle name="常规 4 15" xfId="176"/>
    <cellStyle name="常规 4 16" xfId="177"/>
    <cellStyle name="常规 4 17" xfId="178"/>
    <cellStyle name="常规 4 18" xfId="179"/>
    <cellStyle name="常规 4 19" xfId="180"/>
    <cellStyle name="常规 4 2" xfId="181"/>
    <cellStyle name="常规 4 20" xfId="182"/>
    <cellStyle name="常规 4 21" xfId="183"/>
    <cellStyle name="常规 4 22" xfId="184"/>
    <cellStyle name="常规 4 23" xfId="185"/>
    <cellStyle name="常规 4 24" xfId="186"/>
    <cellStyle name="常规 4 25" xfId="187"/>
    <cellStyle name="常规 4 26" xfId="188"/>
    <cellStyle name="常规 4 27" xfId="189"/>
    <cellStyle name="常规 4 28" xfId="190"/>
    <cellStyle name="常规 4 29" xfId="191"/>
    <cellStyle name="常规 4 3" xfId="192"/>
    <cellStyle name="常规 4 30" xfId="204"/>
    <cellStyle name="常规 4 4" xfId="193"/>
    <cellStyle name="常规 4 5" xfId="194"/>
    <cellStyle name="常规 4 6" xfId="195"/>
    <cellStyle name="常规 4 7" xfId="196"/>
    <cellStyle name="常规 4 8" xfId="197"/>
    <cellStyle name="常规 4 9" xfId="198"/>
    <cellStyle name="常规 5" xfId="199"/>
    <cellStyle name="常规 6" xfId="200"/>
    <cellStyle name="常规 7" xfId="201"/>
    <cellStyle name="常规 8" xfId="202"/>
    <cellStyle name="常规 9" xfId="203"/>
  </cellStyles>
  <dxfs count="1"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85"/>
  <sheetViews>
    <sheetView tabSelected="1" zoomScale="115" zoomScaleNormal="115" workbookViewId="0">
      <pane xSplit="3" ySplit="6" topLeftCell="Q44" activePane="bottomRight" state="frozen"/>
      <selection pane="topRight" activeCell="D1" sqref="D1"/>
      <selection pane="bottomLeft" activeCell="A7" sqref="A7"/>
      <selection pane="bottomRight" activeCell="A46" sqref="A46:XFD46"/>
    </sheetView>
  </sheetViews>
  <sheetFormatPr defaultRowHeight="13.5"/>
  <cols>
    <col min="1" max="1" width="10.5" style="1" customWidth="1"/>
    <col min="2" max="2" width="14.5" style="24" customWidth="1"/>
    <col min="3" max="3" width="19.25" style="1" customWidth="1"/>
    <col min="4" max="4" width="6.25" style="1" customWidth="1"/>
    <col min="5" max="5" width="10.75" style="1" customWidth="1"/>
    <col min="6" max="6" width="12" style="1" customWidth="1"/>
    <col min="7" max="7" width="22.75" style="2" customWidth="1"/>
    <col min="8" max="8" width="10.5" style="1" customWidth="1"/>
    <col min="9" max="9" width="7" style="1" customWidth="1"/>
    <col min="10" max="10" width="7.5" style="1" customWidth="1"/>
    <col min="11" max="11" width="13.625" style="1" customWidth="1"/>
    <col min="12" max="12" width="14.125" style="1" customWidth="1"/>
    <col min="13" max="13" width="16.375" style="1" customWidth="1"/>
    <col min="14" max="14" width="16" style="24" customWidth="1"/>
    <col min="15" max="15" width="10.625" style="1" customWidth="1"/>
    <col min="16" max="16" width="9.375" style="1" customWidth="1"/>
    <col min="17" max="17" width="6.5" style="4" customWidth="1"/>
    <col min="18" max="19" width="9" style="1"/>
    <col min="20" max="20" width="9.625" style="1" customWidth="1"/>
    <col min="21" max="22" width="9" style="1"/>
    <col min="23" max="24" width="9" style="1" customWidth="1"/>
    <col min="25" max="25" width="34.75" style="1" customWidth="1"/>
    <col min="26" max="26" width="9" style="1"/>
    <col min="27" max="27" width="15" style="1" customWidth="1"/>
    <col min="28" max="16384" width="9" style="1"/>
  </cols>
  <sheetData>
    <row r="1" spans="1:27" s="3" customFormat="1" ht="111.75" customHeight="1">
      <c r="A1" s="3" t="s">
        <v>16</v>
      </c>
      <c r="B1" s="22" t="s">
        <v>0</v>
      </c>
      <c r="C1" s="3" t="s">
        <v>17</v>
      </c>
      <c r="D1" s="3" t="s">
        <v>18</v>
      </c>
      <c r="E1" s="3" t="s">
        <v>623</v>
      </c>
      <c r="F1" s="42" t="s">
        <v>445</v>
      </c>
      <c r="G1" s="3" t="s">
        <v>571</v>
      </c>
      <c r="H1" s="3" t="s">
        <v>19</v>
      </c>
      <c r="I1" s="3" t="s">
        <v>20</v>
      </c>
      <c r="J1" s="3" t="s">
        <v>21</v>
      </c>
      <c r="K1" s="3" t="s">
        <v>45</v>
      </c>
      <c r="L1" s="3" t="s">
        <v>505</v>
      </c>
      <c r="M1" s="3" t="s">
        <v>1</v>
      </c>
      <c r="N1" s="22" t="s">
        <v>7</v>
      </c>
      <c r="O1" s="3" t="s">
        <v>22</v>
      </c>
      <c r="P1" s="42" t="s">
        <v>583</v>
      </c>
      <c r="Q1" s="3" t="s">
        <v>52</v>
      </c>
      <c r="R1" s="3" t="s">
        <v>61</v>
      </c>
      <c r="S1" s="3" t="s">
        <v>58</v>
      </c>
      <c r="T1" s="3" t="s">
        <v>60</v>
      </c>
      <c r="U1" s="3" t="s">
        <v>176</v>
      </c>
      <c r="V1" s="42" t="s">
        <v>452</v>
      </c>
      <c r="W1" s="42" t="s">
        <v>449</v>
      </c>
      <c r="X1" s="42" t="s">
        <v>610</v>
      </c>
      <c r="Y1" s="3" t="s">
        <v>816</v>
      </c>
      <c r="Z1" s="3" t="s">
        <v>450</v>
      </c>
      <c r="AA1" s="3" t="s">
        <v>453</v>
      </c>
    </row>
    <row r="2" spans="1:27" ht="12" customHeight="1">
      <c r="A2" s="5" t="s">
        <v>23</v>
      </c>
      <c r="B2" s="7" t="s">
        <v>9</v>
      </c>
      <c r="C2" s="5" t="s">
        <v>9</v>
      </c>
      <c r="D2" s="5" t="s">
        <v>23</v>
      </c>
      <c r="E2" s="30" t="s">
        <v>23</v>
      </c>
      <c r="F2" s="5" t="s">
        <v>23</v>
      </c>
      <c r="G2" s="3" t="s">
        <v>23</v>
      </c>
      <c r="H2" s="5" t="s">
        <v>9</v>
      </c>
      <c r="I2" s="5" t="s">
        <v>23</v>
      </c>
      <c r="J2" s="5" t="s">
        <v>23</v>
      </c>
      <c r="K2" s="5" t="s">
        <v>9</v>
      </c>
      <c r="L2" s="5" t="s">
        <v>9</v>
      </c>
      <c r="M2" s="5" t="s">
        <v>9</v>
      </c>
      <c r="N2" s="7" t="s">
        <v>9</v>
      </c>
      <c r="O2" s="5" t="s">
        <v>9</v>
      </c>
      <c r="P2" s="5" t="s">
        <v>23</v>
      </c>
      <c r="Q2" s="6" t="s">
        <v>53</v>
      </c>
      <c r="R2" s="5" t="s">
        <v>23</v>
      </c>
      <c r="S2" s="5" t="s">
        <v>23</v>
      </c>
      <c r="T2" s="5" t="s">
        <v>9</v>
      </c>
      <c r="U2" s="1" t="s">
        <v>177</v>
      </c>
      <c r="V2" s="1" t="s">
        <v>177</v>
      </c>
      <c r="W2" s="1" t="s">
        <v>187</v>
      </c>
      <c r="X2" s="1" t="s">
        <v>187</v>
      </c>
      <c r="Y2" s="1" t="s">
        <v>191</v>
      </c>
      <c r="Z2" s="1" t="s">
        <v>23</v>
      </c>
      <c r="AA2" s="5" t="s">
        <v>9</v>
      </c>
    </row>
    <row r="3" spans="1:27" ht="12" customHeight="1">
      <c r="A3" s="5" t="s">
        <v>24</v>
      </c>
      <c r="B3" s="7" t="s">
        <v>24</v>
      </c>
      <c r="C3" s="5" t="s">
        <v>46</v>
      </c>
      <c r="D3" s="5" t="s">
        <v>24</v>
      </c>
      <c r="E3" s="30" t="s">
        <v>24</v>
      </c>
      <c r="F3" s="5" t="s">
        <v>24</v>
      </c>
      <c r="G3" s="3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7" t="s">
        <v>24</v>
      </c>
      <c r="O3" s="5" t="s">
        <v>24</v>
      </c>
      <c r="P3" s="5" t="s">
        <v>24</v>
      </c>
      <c r="Q3" s="6" t="s">
        <v>54</v>
      </c>
      <c r="R3" s="5" t="s">
        <v>24</v>
      </c>
      <c r="S3" s="5" t="s">
        <v>24</v>
      </c>
      <c r="T3" s="5" t="s">
        <v>24</v>
      </c>
      <c r="U3" s="1" t="s">
        <v>178</v>
      </c>
      <c r="V3" s="1" t="s">
        <v>178</v>
      </c>
      <c r="W3" s="1" t="s">
        <v>188</v>
      </c>
      <c r="X3" s="1" t="s">
        <v>188</v>
      </c>
      <c r="Y3" s="1" t="s">
        <v>192</v>
      </c>
      <c r="Z3" s="1" t="s">
        <v>24</v>
      </c>
      <c r="AA3" s="5" t="s">
        <v>24</v>
      </c>
    </row>
    <row r="4" spans="1:27" ht="12" customHeight="1">
      <c r="A4" s="5" t="s">
        <v>16</v>
      </c>
      <c r="B4" s="7" t="s">
        <v>25</v>
      </c>
      <c r="C4" s="5" t="s">
        <v>26</v>
      </c>
      <c r="D4" s="5" t="s">
        <v>27</v>
      </c>
      <c r="E4" s="30" t="s">
        <v>622</v>
      </c>
      <c r="F4" s="30" t="s">
        <v>629</v>
      </c>
      <c r="G4" s="3" t="s">
        <v>11</v>
      </c>
      <c r="H4" s="5" t="s">
        <v>12</v>
      </c>
      <c r="I4" s="5" t="s">
        <v>28</v>
      </c>
      <c r="J4" s="5" t="s">
        <v>29</v>
      </c>
      <c r="K4" s="5" t="s">
        <v>39</v>
      </c>
      <c r="L4" s="5" t="s">
        <v>51</v>
      </c>
      <c r="M4" s="5" t="s">
        <v>2</v>
      </c>
      <c r="N4" s="7" t="s">
        <v>7</v>
      </c>
      <c r="O4" s="5" t="s">
        <v>30</v>
      </c>
      <c r="P4" s="5" t="s">
        <v>444</v>
      </c>
      <c r="Q4" s="6" t="s">
        <v>55</v>
      </c>
      <c r="R4" s="5" t="s">
        <v>56</v>
      </c>
      <c r="S4" s="5" t="s">
        <v>57</v>
      </c>
      <c r="T4" s="5" t="s">
        <v>59</v>
      </c>
      <c r="U4" s="1" t="s">
        <v>179</v>
      </c>
      <c r="V4" s="1" t="s">
        <v>181</v>
      </c>
      <c r="W4" s="1" t="s">
        <v>189</v>
      </c>
      <c r="X4" s="1" t="s">
        <v>609</v>
      </c>
      <c r="Y4" s="1" t="s">
        <v>627</v>
      </c>
      <c r="Z4" s="1" t="s">
        <v>628</v>
      </c>
      <c r="AA4" s="5" t="s">
        <v>454</v>
      </c>
    </row>
    <row r="5" spans="1:27" ht="12" customHeight="1">
      <c r="A5" s="5">
        <v>1</v>
      </c>
      <c r="B5" s="7"/>
      <c r="C5" s="5"/>
      <c r="D5" s="5"/>
      <c r="E5" s="30"/>
      <c r="F5" s="5"/>
      <c r="G5" s="3"/>
      <c r="H5" s="5"/>
      <c r="I5" s="5"/>
      <c r="J5" s="5"/>
      <c r="K5" s="5"/>
      <c r="L5" s="5"/>
      <c r="M5" s="5"/>
      <c r="N5" s="7"/>
      <c r="O5" s="5"/>
      <c r="P5" s="5"/>
      <c r="Q5" s="6"/>
      <c r="R5" s="5"/>
      <c r="S5" s="5"/>
      <c r="T5" s="5"/>
      <c r="AA5" s="5"/>
    </row>
    <row r="6" spans="1:27" ht="12" customHeight="1">
      <c r="A6" s="5" t="s">
        <v>31</v>
      </c>
      <c r="B6" s="7">
        <v>0</v>
      </c>
      <c r="C6" s="5">
        <v>0</v>
      </c>
      <c r="D6" s="5" t="s">
        <v>37</v>
      </c>
      <c r="E6" s="30" t="s">
        <v>621</v>
      </c>
      <c r="F6" s="5" t="s">
        <v>448</v>
      </c>
      <c r="G6" s="3" t="s">
        <v>8</v>
      </c>
      <c r="H6" s="5" t="s">
        <v>32</v>
      </c>
      <c r="I6" s="5" t="s">
        <v>33</v>
      </c>
      <c r="J6" s="5" t="s">
        <v>8</v>
      </c>
      <c r="K6" s="5"/>
      <c r="L6" s="5"/>
      <c r="M6" s="5">
        <v>0</v>
      </c>
      <c r="N6" s="7">
        <v>0</v>
      </c>
      <c r="O6" s="5"/>
      <c r="P6" s="5" t="s">
        <v>38</v>
      </c>
      <c r="Q6" s="6"/>
      <c r="R6" s="30" t="s">
        <v>607</v>
      </c>
      <c r="S6" s="5" t="s">
        <v>8</v>
      </c>
      <c r="T6" s="5"/>
      <c r="U6" s="1" t="s">
        <v>180</v>
      </c>
      <c r="V6" s="1" t="s">
        <v>180</v>
      </c>
      <c r="W6" s="1" t="s">
        <v>180</v>
      </c>
      <c r="X6" s="1" t="s">
        <v>180</v>
      </c>
      <c r="Y6" s="1" t="s">
        <v>193</v>
      </c>
      <c r="Z6" s="1" t="s">
        <v>33</v>
      </c>
      <c r="AA6" s="5"/>
    </row>
    <row r="7" spans="1:27" ht="12" customHeight="1">
      <c r="A7" s="5">
        <v>1</v>
      </c>
      <c r="B7" s="7" t="s">
        <v>196</v>
      </c>
      <c r="C7" s="5" t="s">
        <v>34</v>
      </c>
      <c r="D7" s="5">
        <f>IFERROR(VLOOKUP(C7,#REF!,2,FALSE),1)</f>
        <v>1</v>
      </c>
      <c r="E7" s="30">
        <v>3</v>
      </c>
      <c r="F7" s="5">
        <v>0</v>
      </c>
      <c r="G7" s="3">
        <v>1</v>
      </c>
      <c r="H7" s="5"/>
      <c r="I7" s="5">
        <v>0</v>
      </c>
      <c r="J7" s="5">
        <v>0</v>
      </c>
      <c r="K7" s="5"/>
      <c r="L7" s="5"/>
      <c r="M7" s="15" t="s">
        <v>196</v>
      </c>
      <c r="N7" s="7">
        <v>5001</v>
      </c>
      <c r="O7" s="5"/>
      <c r="P7" s="5">
        <v>10</v>
      </c>
      <c r="Q7" s="6"/>
      <c r="R7" s="5">
        <v>10</v>
      </c>
      <c r="S7" s="5">
        <v>10</v>
      </c>
      <c r="T7" s="5"/>
      <c r="U7" s="1">
        <v>0</v>
      </c>
      <c r="V7" s="1">
        <v>0</v>
      </c>
      <c r="W7" s="1">
        <f t="shared" ref="W7:W38" ca="1" si="0">ROUND((120%*(D7*8)+V7/D7),0)</f>
        <v>10</v>
      </c>
      <c r="X7" s="1">
        <v>0</v>
      </c>
      <c r="Y7" s="1">
        <v>0</v>
      </c>
      <c r="Z7" s="14">
        <v>0</v>
      </c>
      <c r="AA7" s="5"/>
    </row>
    <row r="8" spans="1:27" ht="12" customHeight="1">
      <c r="A8" s="5">
        <v>2</v>
      </c>
      <c r="B8" s="7" t="s">
        <v>197</v>
      </c>
      <c r="C8" s="5" t="s">
        <v>35</v>
      </c>
      <c r="D8" s="5">
        <f>IFERROR(VLOOKUP(C8,#REF!,2,FALSE),1)</f>
        <v>1</v>
      </c>
      <c r="E8" s="30">
        <v>3</v>
      </c>
      <c r="F8" s="5">
        <v>0</v>
      </c>
      <c r="G8" s="3">
        <v>1</v>
      </c>
      <c r="H8" s="5"/>
      <c r="I8" s="5">
        <v>0</v>
      </c>
      <c r="J8" s="5">
        <v>0</v>
      </c>
      <c r="K8" s="5"/>
      <c r="L8" s="5"/>
      <c r="M8" s="15" t="s">
        <v>197</v>
      </c>
      <c r="N8" s="7">
        <v>5002</v>
      </c>
      <c r="O8" s="5"/>
      <c r="P8" s="5">
        <v>10</v>
      </c>
      <c r="Q8" s="6"/>
      <c r="R8" s="5">
        <v>0</v>
      </c>
      <c r="S8" s="5">
        <v>10</v>
      </c>
      <c r="T8" s="5"/>
      <c r="U8" s="1">
        <v>0</v>
      </c>
      <c r="V8" s="1">
        <v>0</v>
      </c>
      <c r="W8" s="1">
        <f t="shared" ca="1" si="0"/>
        <v>10</v>
      </c>
      <c r="X8" s="1">
        <v>0</v>
      </c>
      <c r="Y8" s="1">
        <v>0</v>
      </c>
      <c r="Z8" s="14">
        <v>0</v>
      </c>
      <c r="AA8" s="5"/>
    </row>
    <row r="9" spans="1:27" ht="12" customHeight="1">
      <c r="A9" s="5">
        <v>3</v>
      </c>
      <c r="B9" s="7" t="s">
        <v>198</v>
      </c>
      <c r="C9" s="5" t="s">
        <v>62</v>
      </c>
      <c r="D9" s="5">
        <f>IFERROR(VLOOKUP(C9,#REF!,2,FALSE),1)</f>
        <v>1</v>
      </c>
      <c r="E9" s="30">
        <v>3</v>
      </c>
      <c r="F9" s="5">
        <v>0</v>
      </c>
      <c r="G9" s="3">
        <v>7</v>
      </c>
      <c r="H9" s="5"/>
      <c r="I9" s="5">
        <v>0</v>
      </c>
      <c r="J9" s="5">
        <v>0</v>
      </c>
      <c r="K9" s="5"/>
      <c r="L9" s="5"/>
      <c r="M9" s="15" t="s">
        <v>198</v>
      </c>
      <c r="N9" s="7">
        <v>5003</v>
      </c>
      <c r="O9" s="5"/>
      <c r="P9" s="5">
        <v>10</v>
      </c>
      <c r="Q9" s="6"/>
      <c r="R9" s="5">
        <v>0</v>
      </c>
      <c r="S9" s="5">
        <v>10</v>
      </c>
      <c r="T9" s="5"/>
      <c r="U9" s="1">
        <v>0</v>
      </c>
      <c r="V9" s="1">
        <v>0</v>
      </c>
      <c r="W9" s="1">
        <f t="shared" ca="1" si="0"/>
        <v>10</v>
      </c>
      <c r="X9" s="1">
        <v>0</v>
      </c>
      <c r="Y9" s="1">
        <v>0</v>
      </c>
      <c r="Z9" s="14">
        <v>0</v>
      </c>
      <c r="AA9" s="5"/>
    </row>
    <row r="10" spans="1:27" ht="12" customHeight="1">
      <c r="A10" s="5">
        <v>4</v>
      </c>
      <c r="B10" s="7" t="s">
        <v>199</v>
      </c>
      <c r="C10" s="5" t="s">
        <v>36</v>
      </c>
      <c r="D10" s="5">
        <f>IFERROR(VLOOKUP(C10,#REF!,2,FALSE),1)</f>
        <v>1</v>
      </c>
      <c r="E10" s="30">
        <v>3</v>
      </c>
      <c r="F10" s="5">
        <v>0</v>
      </c>
      <c r="G10" s="3">
        <v>7</v>
      </c>
      <c r="H10" s="5"/>
      <c r="I10" s="5">
        <v>0</v>
      </c>
      <c r="J10" s="5">
        <v>0</v>
      </c>
      <c r="K10" s="5"/>
      <c r="L10" s="5"/>
      <c r="M10" s="15" t="s">
        <v>199</v>
      </c>
      <c r="N10" s="7">
        <v>5004</v>
      </c>
      <c r="O10" s="5"/>
      <c r="P10" s="5">
        <v>10</v>
      </c>
      <c r="Q10" s="6"/>
      <c r="R10" s="5">
        <v>0</v>
      </c>
      <c r="S10" s="5">
        <v>10</v>
      </c>
      <c r="T10" s="5"/>
      <c r="U10" s="1">
        <v>0</v>
      </c>
      <c r="V10" s="1">
        <v>0</v>
      </c>
      <c r="W10" s="1">
        <f t="shared" ca="1" si="0"/>
        <v>10</v>
      </c>
      <c r="X10" s="1">
        <v>0</v>
      </c>
      <c r="Y10" s="1">
        <v>0</v>
      </c>
      <c r="Z10" s="14">
        <v>0</v>
      </c>
      <c r="AA10" s="5"/>
    </row>
    <row r="11" spans="1:27" ht="12" customHeight="1">
      <c r="A11" s="5">
        <v>5</v>
      </c>
      <c r="B11" s="7" t="s">
        <v>200</v>
      </c>
      <c r="C11" s="5" t="s">
        <v>15</v>
      </c>
      <c r="D11" s="5">
        <f>IFERROR(VLOOKUP(C11,#REF!,2,FALSE),1)</f>
        <v>1</v>
      </c>
      <c r="E11" s="30">
        <v>3</v>
      </c>
      <c r="F11" s="5">
        <v>0</v>
      </c>
      <c r="G11" s="3">
        <v>7</v>
      </c>
      <c r="H11" s="5"/>
      <c r="I11" s="5">
        <v>0</v>
      </c>
      <c r="J11" s="5">
        <v>0</v>
      </c>
      <c r="K11" s="5"/>
      <c r="L11" s="5"/>
      <c r="M11" s="15" t="s">
        <v>200</v>
      </c>
      <c r="N11" s="7">
        <v>5005</v>
      </c>
      <c r="O11" s="5"/>
      <c r="P11" s="5">
        <v>10</v>
      </c>
      <c r="Q11" s="6"/>
      <c r="R11" s="5">
        <v>0</v>
      </c>
      <c r="S11" s="5">
        <v>10</v>
      </c>
      <c r="T11" s="5"/>
      <c r="U11" s="1">
        <v>0</v>
      </c>
      <c r="V11" s="1">
        <v>0</v>
      </c>
      <c r="W11" s="1">
        <f t="shared" ca="1" si="0"/>
        <v>10</v>
      </c>
      <c r="X11" s="1">
        <v>0</v>
      </c>
      <c r="Y11" s="1">
        <v>0</v>
      </c>
      <c r="Z11" s="14">
        <v>0</v>
      </c>
      <c r="AA11" s="5"/>
    </row>
    <row r="12" spans="1:27" ht="12" customHeight="1">
      <c r="A12" s="5">
        <v>6</v>
      </c>
      <c r="B12" s="7" t="s">
        <v>201</v>
      </c>
      <c r="C12" s="5" t="s">
        <v>71</v>
      </c>
      <c r="D12" s="5">
        <f>IFERROR(VLOOKUP(C12,#REF!,2,FALSE),1)</f>
        <v>1</v>
      </c>
      <c r="E12" s="30">
        <v>3</v>
      </c>
      <c r="F12" s="5">
        <v>0</v>
      </c>
      <c r="G12" s="3">
        <v>1</v>
      </c>
      <c r="H12" s="5"/>
      <c r="I12" s="5">
        <v>0</v>
      </c>
      <c r="J12" s="5">
        <v>0</v>
      </c>
      <c r="K12" s="5"/>
      <c r="L12" s="5"/>
      <c r="M12" s="15" t="s">
        <v>201</v>
      </c>
      <c r="N12" s="7">
        <v>5006</v>
      </c>
      <c r="O12" s="5"/>
      <c r="P12" s="5">
        <v>10</v>
      </c>
      <c r="Q12" s="6"/>
      <c r="R12" s="5">
        <v>0</v>
      </c>
      <c r="S12" s="5">
        <v>10</v>
      </c>
      <c r="T12" s="5"/>
      <c r="U12" s="1">
        <v>0</v>
      </c>
      <c r="V12" s="1">
        <v>0</v>
      </c>
      <c r="W12" s="1">
        <f t="shared" ca="1" si="0"/>
        <v>10</v>
      </c>
      <c r="X12" s="1">
        <v>0</v>
      </c>
      <c r="Y12" s="1">
        <v>0</v>
      </c>
      <c r="Z12" s="14">
        <v>0</v>
      </c>
      <c r="AA12" s="5"/>
    </row>
    <row r="13" spans="1:27" s="18" customFormat="1" ht="13.5" customHeight="1">
      <c r="A13" s="17">
        <v>7</v>
      </c>
      <c r="B13" s="7" t="s">
        <v>202</v>
      </c>
      <c r="C13" s="19" t="s">
        <v>72</v>
      </c>
      <c r="D13" s="19">
        <f>IFERROR(VLOOKUP(C13,#REF!,2,FALSE),1)</f>
        <v>1</v>
      </c>
      <c r="E13" s="19">
        <v>3</v>
      </c>
      <c r="F13" s="17">
        <v>0</v>
      </c>
      <c r="G13" s="16">
        <v>7</v>
      </c>
      <c r="H13" s="17"/>
      <c r="I13" s="17">
        <v>0</v>
      </c>
      <c r="J13" s="17">
        <v>0</v>
      </c>
      <c r="K13" s="17"/>
      <c r="L13" s="17"/>
      <c r="M13" s="17" t="s">
        <v>202</v>
      </c>
      <c r="N13" s="7">
        <v>5007</v>
      </c>
      <c r="O13" s="17"/>
      <c r="P13" s="17">
        <v>10</v>
      </c>
      <c r="Q13" s="20"/>
      <c r="R13" s="17">
        <v>0</v>
      </c>
      <c r="S13" s="17">
        <v>10</v>
      </c>
      <c r="T13" s="17"/>
      <c r="U13" s="18">
        <v>0</v>
      </c>
      <c r="V13" s="21">
        <v>0</v>
      </c>
      <c r="W13" s="18">
        <f t="shared" ca="1" si="0"/>
        <v>10</v>
      </c>
      <c r="X13" s="18">
        <v>0</v>
      </c>
      <c r="Y13" s="18">
        <v>0</v>
      </c>
      <c r="Z13" s="14">
        <v>0</v>
      </c>
      <c r="AA13" s="17"/>
    </row>
    <row r="14" spans="1:27" ht="12" customHeight="1">
      <c r="A14" s="5">
        <v>8</v>
      </c>
      <c r="B14" s="7" t="s">
        <v>203</v>
      </c>
      <c r="C14" s="5" t="s">
        <v>73</v>
      </c>
      <c r="D14" s="5">
        <f>IFERROR(VLOOKUP(C14,#REF!,2,FALSE),1)</f>
        <v>1</v>
      </c>
      <c r="E14" s="30">
        <v>3</v>
      </c>
      <c r="F14" s="5">
        <v>0</v>
      </c>
      <c r="G14" s="3">
        <v>7</v>
      </c>
      <c r="H14" s="5"/>
      <c r="I14" s="5">
        <v>0</v>
      </c>
      <c r="J14" s="5">
        <v>0</v>
      </c>
      <c r="K14" s="5"/>
      <c r="L14" s="5"/>
      <c r="M14" s="15" t="s">
        <v>203</v>
      </c>
      <c r="N14" s="7">
        <v>5008</v>
      </c>
      <c r="O14" s="5"/>
      <c r="P14" s="5">
        <v>10</v>
      </c>
      <c r="Q14" s="6"/>
      <c r="R14" s="5">
        <v>0</v>
      </c>
      <c r="S14" s="5">
        <v>10</v>
      </c>
      <c r="T14" s="5"/>
      <c r="U14" s="1">
        <v>0</v>
      </c>
      <c r="V14" s="1">
        <v>0</v>
      </c>
      <c r="W14" s="1">
        <f t="shared" ca="1" si="0"/>
        <v>10</v>
      </c>
      <c r="X14" s="1">
        <v>0</v>
      </c>
      <c r="Y14" s="1">
        <v>0</v>
      </c>
      <c r="Z14" s="14">
        <v>0</v>
      </c>
      <c r="AA14" s="5"/>
    </row>
    <row r="15" spans="1:27" ht="12" customHeight="1">
      <c r="A15" s="5">
        <v>9</v>
      </c>
      <c r="B15" s="7" t="s">
        <v>204</v>
      </c>
      <c r="C15" s="5" t="s">
        <v>74</v>
      </c>
      <c r="D15" s="5">
        <f>IFERROR(VLOOKUP(C15,#REF!,2,FALSE),1)</f>
        <v>1</v>
      </c>
      <c r="E15" s="30">
        <v>3</v>
      </c>
      <c r="F15" s="5">
        <v>0</v>
      </c>
      <c r="G15" s="3">
        <v>7</v>
      </c>
      <c r="H15" s="5"/>
      <c r="I15" s="5">
        <v>0</v>
      </c>
      <c r="J15" s="5">
        <v>0</v>
      </c>
      <c r="K15" s="5"/>
      <c r="L15" s="5"/>
      <c r="M15" s="15" t="s">
        <v>204</v>
      </c>
      <c r="N15" s="7">
        <v>5009</v>
      </c>
      <c r="O15" s="5"/>
      <c r="P15" s="5">
        <v>10</v>
      </c>
      <c r="Q15" s="6"/>
      <c r="R15" s="5">
        <v>0</v>
      </c>
      <c r="S15" s="5">
        <v>10</v>
      </c>
      <c r="T15" s="5"/>
      <c r="U15" s="1">
        <v>0</v>
      </c>
      <c r="V15" s="1">
        <v>0</v>
      </c>
      <c r="W15" s="1">
        <f t="shared" ca="1" si="0"/>
        <v>10</v>
      </c>
      <c r="X15" s="1">
        <v>0</v>
      </c>
      <c r="Y15" s="1">
        <v>0</v>
      </c>
      <c r="Z15" s="14">
        <v>0</v>
      </c>
      <c r="AA15" s="5"/>
    </row>
    <row r="16" spans="1:27" s="18" customFormat="1" ht="13.5" customHeight="1">
      <c r="A16" s="17">
        <v>10</v>
      </c>
      <c r="B16" s="7" t="s">
        <v>205</v>
      </c>
      <c r="C16" s="19" t="s">
        <v>75</v>
      </c>
      <c r="D16" s="19">
        <f>IFERROR(VLOOKUP(C16,#REF!,2,FALSE),1)</f>
        <v>1</v>
      </c>
      <c r="E16" s="30">
        <v>3</v>
      </c>
      <c r="F16" s="17">
        <v>0</v>
      </c>
      <c r="G16" s="16">
        <v>7</v>
      </c>
      <c r="H16" s="17"/>
      <c r="I16" s="17">
        <v>0</v>
      </c>
      <c r="J16" s="17">
        <v>0</v>
      </c>
      <c r="K16" s="17"/>
      <c r="L16" s="17"/>
      <c r="M16" s="17" t="s">
        <v>205</v>
      </c>
      <c r="N16" s="7">
        <v>5010</v>
      </c>
      <c r="O16" s="17"/>
      <c r="P16" s="17">
        <v>10</v>
      </c>
      <c r="Q16" s="20"/>
      <c r="R16" s="17">
        <v>0</v>
      </c>
      <c r="S16" s="17">
        <v>10</v>
      </c>
      <c r="T16" s="17"/>
      <c r="U16" s="18">
        <v>0</v>
      </c>
      <c r="V16" s="21">
        <v>0</v>
      </c>
      <c r="W16" s="18">
        <f t="shared" ca="1" si="0"/>
        <v>10</v>
      </c>
      <c r="X16" s="18">
        <v>0</v>
      </c>
      <c r="Y16" s="18">
        <v>0</v>
      </c>
      <c r="Z16" s="14">
        <v>0</v>
      </c>
      <c r="AA16" s="17"/>
    </row>
    <row r="17" spans="1:27" s="18" customFormat="1" ht="13.5" customHeight="1">
      <c r="A17" s="17">
        <v>11</v>
      </c>
      <c r="B17" s="7" t="s">
        <v>206</v>
      </c>
      <c r="C17" s="19" t="s">
        <v>434</v>
      </c>
      <c r="D17" s="19">
        <f>IFERROR(VLOOKUP(C17,#REF!,2,FALSE),1)</f>
        <v>1</v>
      </c>
      <c r="E17" s="30">
        <v>3</v>
      </c>
      <c r="F17" s="17">
        <v>0</v>
      </c>
      <c r="G17" s="16">
        <v>7</v>
      </c>
      <c r="H17" s="17"/>
      <c r="I17" s="17">
        <v>0</v>
      </c>
      <c r="J17" s="17">
        <v>0</v>
      </c>
      <c r="K17" s="17"/>
      <c r="L17" s="17"/>
      <c r="M17" s="17" t="s">
        <v>206</v>
      </c>
      <c r="N17" s="7">
        <v>5011</v>
      </c>
      <c r="O17" s="17"/>
      <c r="P17" s="17">
        <v>10</v>
      </c>
      <c r="Q17" s="20"/>
      <c r="R17" s="17">
        <v>0</v>
      </c>
      <c r="S17" s="17">
        <v>10</v>
      </c>
      <c r="T17" s="17"/>
      <c r="U17" s="18">
        <v>0</v>
      </c>
      <c r="V17" s="21">
        <v>0</v>
      </c>
      <c r="W17" s="18">
        <f t="shared" ca="1" si="0"/>
        <v>10</v>
      </c>
      <c r="X17" s="18">
        <v>0</v>
      </c>
      <c r="Y17" s="18">
        <v>0</v>
      </c>
      <c r="Z17" s="14">
        <v>0</v>
      </c>
      <c r="AA17" s="17"/>
    </row>
    <row r="18" spans="1:27" ht="12" customHeight="1">
      <c r="A18" s="5">
        <v>12</v>
      </c>
      <c r="B18" s="7" t="s">
        <v>207</v>
      </c>
      <c r="C18" s="5" t="s">
        <v>76</v>
      </c>
      <c r="D18" s="5">
        <f>IFERROR(VLOOKUP(C18,#REF!,2,FALSE),1)</f>
        <v>1</v>
      </c>
      <c r="E18" s="30">
        <v>3</v>
      </c>
      <c r="F18" s="5">
        <v>0</v>
      </c>
      <c r="G18" s="3">
        <v>7</v>
      </c>
      <c r="H18" s="5"/>
      <c r="I18" s="5">
        <v>0</v>
      </c>
      <c r="J18" s="5">
        <v>0</v>
      </c>
      <c r="K18" s="5"/>
      <c r="L18" s="5"/>
      <c r="M18" s="15" t="s">
        <v>207</v>
      </c>
      <c r="N18" s="7">
        <v>5012</v>
      </c>
      <c r="O18" s="5"/>
      <c r="P18" s="5">
        <v>10</v>
      </c>
      <c r="Q18" s="6"/>
      <c r="R18" s="5">
        <v>0</v>
      </c>
      <c r="S18" s="5">
        <v>10</v>
      </c>
      <c r="T18" s="5"/>
      <c r="U18" s="1">
        <v>0</v>
      </c>
      <c r="V18" s="1">
        <v>0</v>
      </c>
      <c r="W18" s="1">
        <f t="shared" ca="1" si="0"/>
        <v>10</v>
      </c>
      <c r="X18" s="1">
        <v>0</v>
      </c>
      <c r="Y18" s="1">
        <v>0</v>
      </c>
      <c r="Z18" s="14">
        <v>0</v>
      </c>
      <c r="AA18" s="5"/>
    </row>
    <row r="19" spans="1:27" ht="12" customHeight="1">
      <c r="A19" s="5">
        <v>13</v>
      </c>
      <c r="B19" s="7" t="s">
        <v>208</v>
      </c>
      <c r="C19" s="5" t="s">
        <v>77</v>
      </c>
      <c r="D19" s="5">
        <f>IFERROR(VLOOKUP(C19,#REF!,2,FALSE),1)</f>
        <v>1</v>
      </c>
      <c r="E19" s="30">
        <v>3</v>
      </c>
      <c r="F19" s="5">
        <v>0</v>
      </c>
      <c r="G19" s="3">
        <v>7</v>
      </c>
      <c r="H19" s="5"/>
      <c r="I19" s="5">
        <v>0</v>
      </c>
      <c r="J19" s="5">
        <v>0</v>
      </c>
      <c r="K19" s="5"/>
      <c r="L19" s="5"/>
      <c r="M19" s="15" t="s">
        <v>208</v>
      </c>
      <c r="N19" s="7">
        <v>5013</v>
      </c>
      <c r="O19" s="5"/>
      <c r="P19" s="5">
        <v>10</v>
      </c>
      <c r="Q19" s="6"/>
      <c r="R19" s="5">
        <v>0</v>
      </c>
      <c r="S19" s="5">
        <v>10</v>
      </c>
      <c r="T19" s="5"/>
      <c r="U19" s="1">
        <v>0</v>
      </c>
      <c r="V19" s="1">
        <v>0</v>
      </c>
      <c r="W19" s="1">
        <f t="shared" ca="1" si="0"/>
        <v>10</v>
      </c>
      <c r="X19" s="1">
        <v>0</v>
      </c>
      <c r="Y19" s="1">
        <v>0</v>
      </c>
      <c r="Z19" s="14">
        <v>0</v>
      </c>
      <c r="AA19" s="5"/>
    </row>
    <row r="20" spans="1:27" ht="12" customHeight="1">
      <c r="A20" s="5">
        <v>14</v>
      </c>
      <c r="B20" s="7" t="s">
        <v>209</v>
      </c>
      <c r="C20" s="5" t="s">
        <v>78</v>
      </c>
      <c r="D20" s="5">
        <f>IFERROR(VLOOKUP(C20,#REF!,2,FALSE),1)</f>
        <v>1</v>
      </c>
      <c r="E20" s="30">
        <v>3</v>
      </c>
      <c r="F20" s="5">
        <v>0</v>
      </c>
      <c r="G20" s="3">
        <v>7</v>
      </c>
      <c r="H20" s="5"/>
      <c r="I20" s="5">
        <v>0</v>
      </c>
      <c r="J20" s="5">
        <v>0</v>
      </c>
      <c r="K20" s="5"/>
      <c r="L20" s="5"/>
      <c r="M20" s="15" t="s">
        <v>209</v>
      </c>
      <c r="N20" s="7">
        <v>5014</v>
      </c>
      <c r="O20" s="5"/>
      <c r="P20" s="5">
        <v>10</v>
      </c>
      <c r="Q20" s="6"/>
      <c r="R20" s="5">
        <v>0</v>
      </c>
      <c r="S20" s="5">
        <v>10</v>
      </c>
      <c r="T20" s="5"/>
      <c r="U20" s="1">
        <v>0</v>
      </c>
      <c r="V20" s="1">
        <v>0</v>
      </c>
      <c r="W20" s="1">
        <f t="shared" ca="1" si="0"/>
        <v>10</v>
      </c>
      <c r="X20" s="1">
        <v>0</v>
      </c>
      <c r="Y20" s="1">
        <v>0</v>
      </c>
      <c r="Z20" s="14">
        <v>0</v>
      </c>
      <c r="AA20" s="5"/>
    </row>
    <row r="21" spans="1:27" s="18" customFormat="1" ht="13.5" customHeight="1">
      <c r="A21" s="17">
        <v>15</v>
      </c>
      <c r="B21" s="7" t="s">
        <v>210</v>
      </c>
      <c r="C21" s="19" t="s">
        <v>435</v>
      </c>
      <c r="D21" s="19">
        <f>IFERROR(VLOOKUP(C21,#REF!,2,FALSE),1)</f>
        <v>1</v>
      </c>
      <c r="E21" s="30">
        <v>3</v>
      </c>
      <c r="F21" s="17">
        <v>0</v>
      </c>
      <c r="G21" s="16">
        <v>7</v>
      </c>
      <c r="H21" s="17"/>
      <c r="I21" s="17">
        <v>0</v>
      </c>
      <c r="J21" s="17">
        <v>0</v>
      </c>
      <c r="K21" s="17"/>
      <c r="L21" s="17"/>
      <c r="M21" s="17" t="s">
        <v>210</v>
      </c>
      <c r="N21" s="7">
        <v>5015</v>
      </c>
      <c r="O21" s="17"/>
      <c r="P21" s="17">
        <v>10</v>
      </c>
      <c r="Q21" s="20"/>
      <c r="R21" s="17">
        <v>0</v>
      </c>
      <c r="S21" s="17">
        <v>10</v>
      </c>
      <c r="T21" s="17"/>
      <c r="U21" s="18">
        <v>0</v>
      </c>
      <c r="V21" s="21">
        <v>0</v>
      </c>
      <c r="W21" s="18">
        <f t="shared" ca="1" si="0"/>
        <v>10</v>
      </c>
      <c r="X21" s="18">
        <v>0</v>
      </c>
      <c r="Y21" s="18">
        <v>0</v>
      </c>
      <c r="Z21" s="14">
        <v>0</v>
      </c>
      <c r="AA21" s="17"/>
    </row>
    <row r="22" spans="1:27" s="40" customFormat="1" ht="13.5" customHeight="1">
      <c r="A22" s="36">
        <v>16</v>
      </c>
      <c r="B22" s="36" t="s">
        <v>211</v>
      </c>
      <c r="C22" s="37" t="s">
        <v>436</v>
      </c>
      <c r="D22" s="37">
        <f>IFERROR(VLOOKUP(C22,#REF!,2,FALSE),1)</f>
        <v>1</v>
      </c>
      <c r="E22" s="30">
        <v>3</v>
      </c>
      <c r="F22" s="36">
        <v>0</v>
      </c>
      <c r="G22" s="38">
        <v>7</v>
      </c>
      <c r="H22" s="36"/>
      <c r="I22" s="36">
        <v>0</v>
      </c>
      <c r="J22" s="36">
        <v>0</v>
      </c>
      <c r="K22" s="36"/>
      <c r="L22" s="36"/>
      <c r="M22" s="36" t="s">
        <v>211</v>
      </c>
      <c r="N22" s="7">
        <v>5016</v>
      </c>
      <c r="O22" s="36"/>
      <c r="P22" s="36">
        <v>10</v>
      </c>
      <c r="Q22" s="39"/>
      <c r="R22" s="36">
        <v>0</v>
      </c>
      <c r="S22" s="36">
        <v>10</v>
      </c>
      <c r="T22" s="36"/>
      <c r="U22" s="40">
        <v>0</v>
      </c>
      <c r="V22" s="41">
        <v>0</v>
      </c>
      <c r="W22" s="40">
        <f t="shared" ca="1" si="0"/>
        <v>10</v>
      </c>
      <c r="X22" s="40">
        <v>0</v>
      </c>
      <c r="Y22" s="40">
        <v>0</v>
      </c>
      <c r="Z22" s="40">
        <v>0</v>
      </c>
      <c r="AA22" s="36"/>
    </row>
    <row r="23" spans="1:27" s="40" customFormat="1" ht="13.5" customHeight="1">
      <c r="A23" s="36">
        <v>17</v>
      </c>
      <c r="B23" s="36" t="s">
        <v>212</v>
      </c>
      <c r="C23" s="37" t="s">
        <v>79</v>
      </c>
      <c r="D23" s="37">
        <f>IFERROR(VLOOKUP(C23,#REF!,2,FALSE),1)</f>
        <v>1</v>
      </c>
      <c r="E23" s="30">
        <v>3</v>
      </c>
      <c r="F23" s="36">
        <v>0</v>
      </c>
      <c r="G23" s="38">
        <v>7</v>
      </c>
      <c r="H23" s="36"/>
      <c r="I23" s="36">
        <v>0</v>
      </c>
      <c r="J23" s="36">
        <v>0</v>
      </c>
      <c r="K23" s="36"/>
      <c r="L23" s="36"/>
      <c r="M23" s="36" t="s">
        <v>212</v>
      </c>
      <c r="N23" s="7">
        <v>5017</v>
      </c>
      <c r="O23" s="36"/>
      <c r="P23" s="36">
        <v>10</v>
      </c>
      <c r="Q23" s="39"/>
      <c r="R23" s="36">
        <v>0</v>
      </c>
      <c r="S23" s="36">
        <v>10</v>
      </c>
      <c r="T23" s="36"/>
      <c r="U23" s="40">
        <v>0</v>
      </c>
      <c r="V23" s="41">
        <v>0</v>
      </c>
      <c r="W23" s="40">
        <f t="shared" ca="1" si="0"/>
        <v>10</v>
      </c>
      <c r="X23" s="40">
        <v>0</v>
      </c>
      <c r="Y23" s="40">
        <v>0</v>
      </c>
      <c r="Z23" s="40">
        <v>0</v>
      </c>
      <c r="AA23" s="36"/>
    </row>
    <row r="24" spans="1:27" s="18" customFormat="1" ht="13.5" customHeight="1">
      <c r="A24" s="17">
        <v>18</v>
      </c>
      <c r="B24" s="7" t="s">
        <v>213</v>
      </c>
      <c r="C24" s="19" t="s">
        <v>80</v>
      </c>
      <c r="D24" s="19">
        <f>IFERROR(VLOOKUP(C24,#REF!,2,FALSE),1)</f>
        <v>1</v>
      </c>
      <c r="E24" s="30">
        <v>3</v>
      </c>
      <c r="F24" s="17">
        <v>0</v>
      </c>
      <c r="G24" s="16">
        <v>7</v>
      </c>
      <c r="H24" s="17"/>
      <c r="I24" s="17">
        <v>0</v>
      </c>
      <c r="J24" s="17">
        <v>0</v>
      </c>
      <c r="K24" s="17"/>
      <c r="L24" s="17"/>
      <c r="M24" s="17" t="s">
        <v>213</v>
      </c>
      <c r="N24" s="7">
        <v>5018</v>
      </c>
      <c r="O24" s="17"/>
      <c r="P24" s="17">
        <v>10</v>
      </c>
      <c r="Q24" s="20"/>
      <c r="R24" s="17">
        <v>0</v>
      </c>
      <c r="S24" s="17">
        <v>10</v>
      </c>
      <c r="T24" s="17"/>
      <c r="U24" s="18">
        <v>0</v>
      </c>
      <c r="V24" s="21">
        <v>0</v>
      </c>
      <c r="W24" s="18">
        <f t="shared" ca="1" si="0"/>
        <v>10</v>
      </c>
      <c r="X24" s="18">
        <v>0</v>
      </c>
      <c r="Y24" s="18">
        <v>0</v>
      </c>
      <c r="Z24" s="14">
        <v>0</v>
      </c>
      <c r="AA24" s="17"/>
    </row>
    <row r="25" spans="1:27" s="18" customFormat="1" ht="13.5" customHeight="1">
      <c r="A25" s="17">
        <v>19</v>
      </c>
      <c r="B25" s="7" t="s">
        <v>214</v>
      </c>
      <c r="C25" s="19" t="s">
        <v>81</v>
      </c>
      <c r="D25" s="19">
        <f>IFERROR(VLOOKUP(C25,#REF!,2,FALSE),1)</f>
        <v>1</v>
      </c>
      <c r="E25" s="30">
        <v>3</v>
      </c>
      <c r="F25" s="17">
        <v>0</v>
      </c>
      <c r="G25" s="16">
        <v>7</v>
      </c>
      <c r="H25" s="17"/>
      <c r="I25" s="17">
        <v>0</v>
      </c>
      <c r="J25" s="17">
        <v>0</v>
      </c>
      <c r="K25" s="17"/>
      <c r="L25" s="17"/>
      <c r="M25" s="17" t="s">
        <v>214</v>
      </c>
      <c r="N25" s="7">
        <v>5019</v>
      </c>
      <c r="O25" s="17"/>
      <c r="P25" s="17">
        <v>10</v>
      </c>
      <c r="Q25" s="20"/>
      <c r="R25" s="17">
        <v>0</v>
      </c>
      <c r="S25" s="17">
        <v>10</v>
      </c>
      <c r="T25" s="17"/>
      <c r="U25" s="18">
        <v>0</v>
      </c>
      <c r="V25" s="21">
        <v>0</v>
      </c>
      <c r="W25" s="18">
        <f t="shared" ca="1" si="0"/>
        <v>10</v>
      </c>
      <c r="X25" s="18">
        <v>0</v>
      </c>
      <c r="Y25" s="18">
        <v>0</v>
      </c>
      <c r="Z25" s="14">
        <v>0</v>
      </c>
      <c r="AA25" s="17"/>
    </row>
    <row r="26" spans="1:27" ht="12" customHeight="1">
      <c r="A26" s="5">
        <v>20</v>
      </c>
      <c r="B26" s="7" t="s">
        <v>215</v>
      </c>
      <c r="C26" s="5" t="s">
        <v>82</v>
      </c>
      <c r="D26" s="5">
        <f>IFERROR(VLOOKUP(C26,#REF!,2,FALSE),1)</f>
        <v>1</v>
      </c>
      <c r="E26" s="30">
        <v>3</v>
      </c>
      <c r="F26" s="5">
        <v>0</v>
      </c>
      <c r="G26" s="3">
        <v>7</v>
      </c>
      <c r="H26" s="5"/>
      <c r="I26" s="5">
        <v>0</v>
      </c>
      <c r="J26" s="5">
        <v>0</v>
      </c>
      <c r="K26" s="5"/>
      <c r="L26" s="5"/>
      <c r="M26" s="15" t="s">
        <v>215</v>
      </c>
      <c r="N26" s="7">
        <v>5020</v>
      </c>
      <c r="O26" s="5"/>
      <c r="P26" s="5">
        <v>10</v>
      </c>
      <c r="Q26" s="6"/>
      <c r="R26" s="5">
        <v>0</v>
      </c>
      <c r="S26" s="5">
        <v>10</v>
      </c>
      <c r="T26" s="5"/>
      <c r="U26" s="1">
        <v>0</v>
      </c>
      <c r="V26" s="1">
        <v>0</v>
      </c>
      <c r="W26" s="1">
        <f t="shared" ca="1" si="0"/>
        <v>10</v>
      </c>
      <c r="X26" s="1">
        <v>0</v>
      </c>
      <c r="Y26" s="1">
        <v>0</v>
      </c>
      <c r="Z26" s="14">
        <v>0</v>
      </c>
      <c r="AA26" s="5"/>
    </row>
    <row r="27" spans="1:27" s="18" customFormat="1" ht="13.5" customHeight="1">
      <c r="A27" s="17">
        <v>21</v>
      </c>
      <c r="B27" s="7" t="s">
        <v>216</v>
      </c>
      <c r="C27" s="19" t="s">
        <v>83</v>
      </c>
      <c r="D27" s="19">
        <f>IFERROR(VLOOKUP(C27,#REF!,2,FALSE),1)</f>
        <v>1</v>
      </c>
      <c r="E27" s="30">
        <v>3</v>
      </c>
      <c r="F27" s="17">
        <v>0</v>
      </c>
      <c r="G27" s="16">
        <v>7</v>
      </c>
      <c r="H27" s="17"/>
      <c r="I27" s="17">
        <v>0</v>
      </c>
      <c r="J27" s="17">
        <v>0</v>
      </c>
      <c r="K27" s="17"/>
      <c r="L27" s="17"/>
      <c r="M27" s="17" t="s">
        <v>216</v>
      </c>
      <c r="N27" s="7">
        <v>5021</v>
      </c>
      <c r="O27" s="17"/>
      <c r="P27" s="17">
        <v>10</v>
      </c>
      <c r="Q27" s="20"/>
      <c r="R27" s="17">
        <v>0</v>
      </c>
      <c r="S27" s="17">
        <v>10</v>
      </c>
      <c r="T27" s="17"/>
      <c r="U27" s="18">
        <v>0</v>
      </c>
      <c r="V27" s="21">
        <v>0</v>
      </c>
      <c r="W27" s="18">
        <f t="shared" ca="1" si="0"/>
        <v>10</v>
      </c>
      <c r="X27" s="18">
        <v>0</v>
      </c>
      <c r="Y27" s="18">
        <v>0</v>
      </c>
      <c r="Z27" s="14">
        <v>0</v>
      </c>
      <c r="AA27" s="7" t="s">
        <v>617</v>
      </c>
    </row>
    <row r="28" spans="1:27" s="18" customFormat="1" ht="13.5" customHeight="1">
      <c r="A28" s="17">
        <v>22</v>
      </c>
      <c r="B28" s="7" t="s">
        <v>217</v>
      </c>
      <c r="C28" s="19" t="s">
        <v>84</v>
      </c>
      <c r="D28" s="19">
        <f>IFERROR(VLOOKUP(C28,#REF!,2,FALSE),1)</f>
        <v>1</v>
      </c>
      <c r="E28" s="30">
        <v>3</v>
      </c>
      <c r="F28" s="17">
        <v>0</v>
      </c>
      <c r="G28" s="16">
        <v>7</v>
      </c>
      <c r="H28" s="17"/>
      <c r="I28" s="17">
        <v>0</v>
      </c>
      <c r="J28" s="17">
        <v>0</v>
      </c>
      <c r="K28" s="17"/>
      <c r="L28" s="17"/>
      <c r="M28" s="17" t="s">
        <v>217</v>
      </c>
      <c r="N28" s="7">
        <v>5022</v>
      </c>
      <c r="O28" s="17"/>
      <c r="P28" s="17">
        <v>10</v>
      </c>
      <c r="Q28" s="20"/>
      <c r="R28" s="17">
        <v>0</v>
      </c>
      <c r="S28" s="17">
        <v>10</v>
      </c>
      <c r="T28" s="17"/>
      <c r="U28" s="18">
        <v>0</v>
      </c>
      <c r="V28" s="21">
        <v>0</v>
      </c>
      <c r="W28" s="18">
        <f t="shared" ca="1" si="0"/>
        <v>10</v>
      </c>
      <c r="X28" s="18">
        <v>0</v>
      </c>
      <c r="Y28" s="18">
        <v>0</v>
      </c>
      <c r="Z28" s="14">
        <v>0</v>
      </c>
      <c r="AA28" s="7" t="s">
        <v>618</v>
      </c>
    </row>
    <row r="29" spans="1:27" s="18" customFormat="1" ht="13.5" customHeight="1">
      <c r="A29" s="17">
        <v>23</v>
      </c>
      <c r="B29" s="7" t="s">
        <v>218</v>
      </c>
      <c r="C29" s="19" t="s">
        <v>186</v>
      </c>
      <c r="D29" s="19">
        <v>1</v>
      </c>
      <c r="E29" s="30">
        <v>3</v>
      </c>
      <c r="F29" s="17">
        <v>0</v>
      </c>
      <c r="G29" s="16">
        <v>7</v>
      </c>
      <c r="H29" s="17"/>
      <c r="I29" s="17">
        <v>0</v>
      </c>
      <c r="J29" s="17">
        <v>0</v>
      </c>
      <c r="K29" s="17"/>
      <c r="L29" s="17"/>
      <c r="M29" s="17" t="s">
        <v>218</v>
      </c>
      <c r="N29" s="7">
        <v>5023</v>
      </c>
      <c r="O29" s="17"/>
      <c r="P29" s="17">
        <v>10</v>
      </c>
      <c r="Q29" s="20"/>
      <c r="R29" s="17">
        <v>0</v>
      </c>
      <c r="S29" s="17">
        <v>10</v>
      </c>
      <c r="T29" s="17"/>
      <c r="U29" s="18">
        <v>0</v>
      </c>
      <c r="V29" s="21">
        <v>0</v>
      </c>
      <c r="W29" s="18">
        <f t="shared" si="0"/>
        <v>10</v>
      </c>
      <c r="X29" s="18">
        <v>0</v>
      </c>
      <c r="Y29" s="18">
        <v>0</v>
      </c>
      <c r="Z29" s="14">
        <v>0</v>
      </c>
      <c r="AA29" s="17"/>
    </row>
    <row r="30" spans="1:27" s="18" customFormat="1" ht="13.5" customHeight="1">
      <c r="A30" s="17">
        <v>24</v>
      </c>
      <c r="B30" s="7" t="s">
        <v>219</v>
      </c>
      <c r="C30" s="19" t="s">
        <v>190</v>
      </c>
      <c r="D30" s="19">
        <v>1</v>
      </c>
      <c r="E30" s="30">
        <v>3</v>
      </c>
      <c r="F30" s="17">
        <v>0</v>
      </c>
      <c r="G30" s="16">
        <v>7</v>
      </c>
      <c r="H30" s="17"/>
      <c r="I30" s="17">
        <v>0</v>
      </c>
      <c r="J30" s="17">
        <v>0</v>
      </c>
      <c r="K30" s="17"/>
      <c r="L30" s="17"/>
      <c r="M30" s="17" t="s">
        <v>219</v>
      </c>
      <c r="N30" s="7">
        <v>5024</v>
      </c>
      <c r="O30" s="17"/>
      <c r="P30" s="17">
        <v>10</v>
      </c>
      <c r="Q30" s="20"/>
      <c r="R30" s="17">
        <v>0</v>
      </c>
      <c r="S30" s="17">
        <v>10</v>
      </c>
      <c r="T30" s="17"/>
      <c r="U30" s="18">
        <v>0</v>
      </c>
      <c r="V30" s="21">
        <v>0</v>
      </c>
      <c r="W30" s="18">
        <f t="shared" si="0"/>
        <v>10</v>
      </c>
      <c r="X30" s="18">
        <v>0</v>
      </c>
      <c r="Y30" s="18">
        <v>0</v>
      </c>
      <c r="Z30" s="14">
        <v>0</v>
      </c>
      <c r="AA30" s="17"/>
    </row>
    <row r="31" spans="1:27" s="18" customFormat="1" ht="13.5" customHeight="1">
      <c r="A31" s="17">
        <v>25</v>
      </c>
      <c r="B31" s="7" t="s">
        <v>440</v>
      </c>
      <c r="C31" s="19" t="s">
        <v>441</v>
      </c>
      <c r="D31" s="19">
        <v>1</v>
      </c>
      <c r="E31" s="30">
        <v>3</v>
      </c>
      <c r="F31" s="17">
        <v>0</v>
      </c>
      <c r="G31" s="16">
        <v>7</v>
      </c>
      <c r="H31" s="17"/>
      <c r="I31" s="17">
        <v>0</v>
      </c>
      <c r="J31" s="17">
        <v>0</v>
      </c>
      <c r="K31" s="17"/>
      <c r="L31" s="17"/>
      <c r="M31" s="17" t="s">
        <v>440</v>
      </c>
      <c r="N31" s="7">
        <v>5025</v>
      </c>
      <c r="O31" s="17"/>
      <c r="P31" s="17">
        <v>10</v>
      </c>
      <c r="Q31" s="20"/>
      <c r="R31" s="17">
        <v>0</v>
      </c>
      <c r="S31" s="17">
        <v>10</v>
      </c>
      <c r="T31" s="17"/>
      <c r="U31" s="18">
        <v>0</v>
      </c>
      <c r="V31" s="21">
        <v>0</v>
      </c>
      <c r="W31" s="18">
        <f t="shared" si="0"/>
        <v>10</v>
      </c>
      <c r="X31" s="18">
        <v>0</v>
      </c>
      <c r="Y31" s="18">
        <v>0</v>
      </c>
      <c r="Z31" s="14">
        <v>0</v>
      </c>
      <c r="AA31" s="17"/>
    </row>
    <row r="32" spans="1:27" s="40" customFormat="1" ht="13.5" customHeight="1">
      <c r="A32" s="36">
        <v>26</v>
      </c>
      <c r="B32" s="36" t="s">
        <v>442</v>
      </c>
      <c r="C32" s="37" t="s">
        <v>443</v>
      </c>
      <c r="D32" s="37">
        <v>1</v>
      </c>
      <c r="E32" s="30">
        <v>3</v>
      </c>
      <c r="F32" s="36">
        <v>0</v>
      </c>
      <c r="G32" s="38">
        <v>7</v>
      </c>
      <c r="H32" s="36"/>
      <c r="I32" s="36">
        <v>0</v>
      </c>
      <c r="J32" s="36">
        <v>0</v>
      </c>
      <c r="K32" s="36"/>
      <c r="L32" s="36"/>
      <c r="M32" s="36" t="s">
        <v>442</v>
      </c>
      <c r="N32" s="7">
        <v>5026</v>
      </c>
      <c r="O32" s="36"/>
      <c r="P32" s="36">
        <v>10</v>
      </c>
      <c r="Q32" s="39"/>
      <c r="R32" s="36">
        <v>0</v>
      </c>
      <c r="S32" s="36">
        <v>10</v>
      </c>
      <c r="T32" s="36"/>
      <c r="U32" s="40">
        <v>0</v>
      </c>
      <c r="V32" s="41">
        <v>0</v>
      </c>
      <c r="W32" s="40">
        <f t="shared" si="0"/>
        <v>10</v>
      </c>
      <c r="X32" s="40">
        <v>0</v>
      </c>
      <c r="Y32" s="40">
        <v>0</v>
      </c>
      <c r="Z32" s="40">
        <v>0</v>
      </c>
      <c r="AA32" s="36"/>
    </row>
    <row r="33" spans="1:27" s="18" customFormat="1" ht="13.5" customHeight="1">
      <c r="A33" s="17">
        <v>27</v>
      </c>
      <c r="B33" s="7" t="s">
        <v>446</v>
      </c>
      <c r="C33" s="19" t="s">
        <v>447</v>
      </c>
      <c r="D33" s="19">
        <v>1</v>
      </c>
      <c r="E33" s="30">
        <v>3</v>
      </c>
      <c r="F33" s="17">
        <v>0</v>
      </c>
      <c r="G33" s="16">
        <v>7</v>
      </c>
      <c r="H33" s="17"/>
      <c r="I33" s="17">
        <v>0</v>
      </c>
      <c r="J33" s="17">
        <v>0</v>
      </c>
      <c r="K33" s="17"/>
      <c r="L33" s="17"/>
      <c r="M33" s="17" t="s">
        <v>446</v>
      </c>
      <c r="N33" s="7">
        <v>5027</v>
      </c>
      <c r="O33" s="17"/>
      <c r="P33" s="17">
        <v>10</v>
      </c>
      <c r="Q33" s="20"/>
      <c r="R33" s="17">
        <v>0</v>
      </c>
      <c r="S33" s="17">
        <v>10</v>
      </c>
      <c r="T33" s="17"/>
      <c r="U33" s="18">
        <v>0</v>
      </c>
      <c r="V33" s="21">
        <v>0</v>
      </c>
      <c r="W33" s="18">
        <f t="shared" si="0"/>
        <v>10</v>
      </c>
      <c r="X33" s="18">
        <v>0</v>
      </c>
      <c r="Y33" s="18">
        <v>0</v>
      </c>
      <c r="Z33" s="14">
        <v>0</v>
      </c>
      <c r="AA33" s="17"/>
    </row>
    <row r="34" spans="1:27" s="40" customFormat="1" ht="13.5" customHeight="1">
      <c r="A34" s="36">
        <v>28</v>
      </c>
      <c r="B34" s="36" t="s">
        <v>461</v>
      </c>
      <c r="C34" s="37" t="s">
        <v>465</v>
      </c>
      <c r="D34" s="37">
        <v>1</v>
      </c>
      <c r="E34" s="30">
        <v>3</v>
      </c>
      <c r="F34" s="36">
        <v>0</v>
      </c>
      <c r="G34" s="38">
        <v>7</v>
      </c>
      <c r="H34" s="36"/>
      <c r="I34" s="36">
        <v>0</v>
      </c>
      <c r="J34" s="36">
        <v>0</v>
      </c>
      <c r="K34" s="36"/>
      <c r="L34" s="36"/>
      <c r="M34" s="36" t="s">
        <v>461</v>
      </c>
      <c r="N34" s="7">
        <v>5028</v>
      </c>
      <c r="O34" s="36"/>
      <c r="P34" s="36">
        <v>10</v>
      </c>
      <c r="Q34" s="39"/>
      <c r="R34" s="36">
        <v>0</v>
      </c>
      <c r="S34" s="36">
        <v>10</v>
      </c>
      <c r="T34" s="36"/>
      <c r="U34" s="40">
        <v>0</v>
      </c>
      <c r="V34" s="41">
        <v>0</v>
      </c>
      <c r="W34" s="40">
        <f t="shared" si="0"/>
        <v>10</v>
      </c>
      <c r="X34" s="40">
        <v>0</v>
      </c>
      <c r="Y34" s="40">
        <v>0</v>
      </c>
      <c r="Z34" s="40">
        <v>0</v>
      </c>
      <c r="AA34" s="36"/>
    </row>
    <row r="35" spans="1:27" s="40" customFormat="1" ht="13.5" customHeight="1">
      <c r="A35" s="36">
        <v>29</v>
      </c>
      <c r="B35" s="36" t="s">
        <v>462</v>
      </c>
      <c r="C35" s="37" t="s">
        <v>464</v>
      </c>
      <c r="D35" s="37">
        <v>1</v>
      </c>
      <c r="E35" s="30">
        <v>3</v>
      </c>
      <c r="F35" s="36">
        <v>0</v>
      </c>
      <c r="G35" s="38">
        <v>7</v>
      </c>
      <c r="H35" s="36"/>
      <c r="I35" s="36">
        <v>0</v>
      </c>
      <c r="J35" s="36">
        <v>0</v>
      </c>
      <c r="K35" s="36"/>
      <c r="L35" s="36"/>
      <c r="M35" s="36" t="s">
        <v>462</v>
      </c>
      <c r="N35" s="7">
        <v>5029</v>
      </c>
      <c r="O35" s="36"/>
      <c r="P35" s="36">
        <v>10</v>
      </c>
      <c r="Q35" s="39"/>
      <c r="R35" s="36">
        <v>0</v>
      </c>
      <c r="S35" s="36">
        <v>10</v>
      </c>
      <c r="T35" s="36"/>
      <c r="U35" s="40">
        <v>0</v>
      </c>
      <c r="V35" s="41">
        <v>0</v>
      </c>
      <c r="W35" s="40">
        <f t="shared" si="0"/>
        <v>10</v>
      </c>
      <c r="X35" s="40">
        <v>0</v>
      </c>
      <c r="Y35" s="40">
        <v>0</v>
      </c>
      <c r="Z35" s="40">
        <v>0</v>
      </c>
      <c r="AA35" s="36"/>
    </row>
    <row r="36" spans="1:27" s="40" customFormat="1" ht="13.5" customHeight="1">
      <c r="A36" s="36">
        <v>30</v>
      </c>
      <c r="B36" s="36" t="s">
        <v>463</v>
      </c>
      <c r="C36" s="37" t="s">
        <v>466</v>
      </c>
      <c r="D36" s="37">
        <v>1</v>
      </c>
      <c r="E36" s="30">
        <v>3</v>
      </c>
      <c r="F36" s="36">
        <v>0</v>
      </c>
      <c r="G36" s="38">
        <v>7</v>
      </c>
      <c r="H36" s="36"/>
      <c r="I36" s="36">
        <v>0</v>
      </c>
      <c r="J36" s="36">
        <v>0</v>
      </c>
      <c r="K36" s="36"/>
      <c r="L36" s="36"/>
      <c r="M36" s="36" t="s">
        <v>463</v>
      </c>
      <c r="N36" s="7">
        <v>5030</v>
      </c>
      <c r="O36" s="36"/>
      <c r="P36" s="36">
        <v>10</v>
      </c>
      <c r="Q36" s="39"/>
      <c r="R36" s="36">
        <v>0</v>
      </c>
      <c r="S36" s="36">
        <v>10</v>
      </c>
      <c r="T36" s="36"/>
      <c r="U36" s="40">
        <v>0</v>
      </c>
      <c r="V36" s="41">
        <v>0</v>
      </c>
      <c r="W36" s="40">
        <f t="shared" si="0"/>
        <v>10</v>
      </c>
      <c r="X36" s="40">
        <v>0</v>
      </c>
      <c r="Y36" s="40">
        <v>0</v>
      </c>
      <c r="Z36" s="40">
        <v>0</v>
      </c>
      <c r="AA36" s="36"/>
    </row>
    <row r="37" spans="1:27" s="40" customFormat="1" ht="13.5" customHeight="1">
      <c r="A37" s="36">
        <v>31</v>
      </c>
      <c r="B37" s="36" t="s">
        <v>467</v>
      </c>
      <c r="C37" s="37" t="s">
        <v>469</v>
      </c>
      <c r="D37" s="37">
        <v>1</v>
      </c>
      <c r="E37" s="30">
        <v>3</v>
      </c>
      <c r="F37" s="36">
        <v>0</v>
      </c>
      <c r="G37" s="38">
        <v>7</v>
      </c>
      <c r="H37" s="36"/>
      <c r="I37" s="36">
        <v>0</v>
      </c>
      <c r="J37" s="36">
        <v>0</v>
      </c>
      <c r="K37" s="36"/>
      <c r="L37" s="36"/>
      <c r="M37" s="36" t="s">
        <v>467</v>
      </c>
      <c r="N37" s="7">
        <v>5031</v>
      </c>
      <c r="O37" s="36"/>
      <c r="P37" s="36">
        <v>10</v>
      </c>
      <c r="Q37" s="39"/>
      <c r="R37" s="36">
        <v>0</v>
      </c>
      <c r="S37" s="36">
        <v>10</v>
      </c>
      <c r="T37" s="36"/>
      <c r="U37" s="40">
        <v>0</v>
      </c>
      <c r="V37" s="41">
        <v>0</v>
      </c>
      <c r="W37" s="40">
        <f t="shared" si="0"/>
        <v>10</v>
      </c>
      <c r="X37" s="40">
        <v>0</v>
      </c>
      <c r="Y37" s="40">
        <v>0</v>
      </c>
      <c r="Z37" s="40">
        <v>0</v>
      </c>
      <c r="AA37" s="36"/>
    </row>
    <row r="38" spans="1:27" s="40" customFormat="1" ht="13.5" customHeight="1">
      <c r="A38" s="36">
        <v>32</v>
      </c>
      <c r="B38" s="36" t="s">
        <v>468</v>
      </c>
      <c r="C38" s="37" t="s">
        <v>470</v>
      </c>
      <c r="D38" s="37">
        <v>1</v>
      </c>
      <c r="E38" s="30">
        <v>3</v>
      </c>
      <c r="F38" s="36">
        <v>0</v>
      </c>
      <c r="G38" s="38">
        <v>7</v>
      </c>
      <c r="H38" s="36"/>
      <c r="I38" s="36">
        <v>0</v>
      </c>
      <c r="J38" s="36">
        <v>0</v>
      </c>
      <c r="K38" s="36"/>
      <c r="L38" s="36"/>
      <c r="M38" s="36" t="s">
        <v>468</v>
      </c>
      <c r="N38" s="7">
        <v>5032</v>
      </c>
      <c r="O38" s="36"/>
      <c r="P38" s="36">
        <v>10</v>
      </c>
      <c r="Q38" s="39"/>
      <c r="R38" s="36">
        <v>0</v>
      </c>
      <c r="S38" s="36">
        <v>10</v>
      </c>
      <c r="T38" s="36"/>
      <c r="U38" s="40">
        <v>0</v>
      </c>
      <c r="V38" s="41">
        <v>0</v>
      </c>
      <c r="W38" s="40">
        <f t="shared" si="0"/>
        <v>10</v>
      </c>
      <c r="X38" s="40">
        <v>0</v>
      </c>
      <c r="Y38" s="40">
        <v>0</v>
      </c>
      <c r="Z38" s="40">
        <v>0</v>
      </c>
      <c r="AA38" s="36"/>
    </row>
    <row r="39" spans="1:27" s="40" customFormat="1" ht="13.5" customHeight="1">
      <c r="A39" s="36">
        <v>33</v>
      </c>
      <c r="B39" s="36" t="s">
        <v>471</v>
      </c>
      <c r="C39" s="37" t="s">
        <v>472</v>
      </c>
      <c r="D39" s="37">
        <v>1</v>
      </c>
      <c r="E39" s="30">
        <v>3</v>
      </c>
      <c r="F39" s="36">
        <v>0</v>
      </c>
      <c r="G39" s="38">
        <v>7</v>
      </c>
      <c r="H39" s="36"/>
      <c r="I39" s="36">
        <v>0</v>
      </c>
      <c r="J39" s="36">
        <v>0</v>
      </c>
      <c r="K39" s="36"/>
      <c r="L39" s="36"/>
      <c r="M39" s="36" t="s">
        <v>471</v>
      </c>
      <c r="N39" s="7">
        <v>5033</v>
      </c>
      <c r="O39" s="36"/>
      <c r="P39" s="36">
        <v>10</v>
      </c>
      <c r="Q39" s="39"/>
      <c r="R39" s="36">
        <v>0</v>
      </c>
      <c r="S39" s="36">
        <v>10</v>
      </c>
      <c r="T39" s="36"/>
      <c r="U39" s="40">
        <v>0</v>
      </c>
      <c r="V39" s="41">
        <v>0</v>
      </c>
      <c r="W39" s="40">
        <f t="shared" ref="W39:W60" si="1">ROUND((120%*(D39*8)+V39/D39),0)</f>
        <v>10</v>
      </c>
      <c r="X39" s="40">
        <v>0</v>
      </c>
      <c r="Y39" s="40">
        <v>0</v>
      </c>
      <c r="Z39" s="40">
        <v>0</v>
      </c>
      <c r="AA39" s="36"/>
    </row>
    <row r="40" spans="1:27" s="40" customFormat="1" ht="13.5" customHeight="1">
      <c r="A40" s="36">
        <v>34</v>
      </c>
      <c r="B40" s="36" t="s">
        <v>489</v>
      </c>
      <c r="C40" s="37" t="s">
        <v>493</v>
      </c>
      <c r="D40" s="37">
        <v>1</v>
      </c>
      <c r="E40" s="30">
        <v>3</v>
      </c>
      <c r="F40" s="36">
        <v>0</v>
      </c>
      <c r="G40" s="38">
        <v>7</v>
      </c>
      <c r="H40" s="36"/>
      <c r="I40" s="36">
        <v>0</v>
      </c>
      <c r="J40" s="36">
        <v>0</v>
      </c>
      <c r="K40" s="36"/>
      <c r="L40" s="36"/>
      <c r="M40" s="36" t="s">
        <v>489</v>
      </c>
      <c r="N40" s="7">
        <v>5034</v>
      </c>
      <c r="O40" s="36"/>
      <c r="P40" s="36">
        <v>10</v>
      </c>
      <c r="Q40" s="39"/>
      <c r="R40" s="36">
        <v>0</v>
      </c>
      <c r="S40" s="36">
        <v>10</v>
      </c>
      <c r="T40" s="36"/>
      <c r="U40" s="40">
        <v>0</v>
      </c>
      <c r="V40" s="41">
        <v>0</v>
      </c>
      <c r="W40" s="40">
        <f t="shared" si="1"/>
        <v>10</v>
      </c>
      <c r="X40" s="40">
        <v>0</v>
      </c>
      <c r="Y40" s="40">
        <v>0</v>
      </c>
      <c r="Z40" s="40">
        <v>0</v>
      </c>
      <c r="AA40" s="36"/>
    </row>
    <row r="41" spans="1:27" s="40" customFormat="1" ht="13.5" customHeight="1">
      <c r="A41" s="36">
        <v>35</v>
      </c>
      <c r="B41" s="36" t="s">
        <v>490</v>
      </c>
      <c r="C41" s="37" t="s">
        <v>495</v>
      </c>
      <c r="D41" s="37">
        <v>1</v>
      </c>
      <c r="E41" s="30">
        <v>3</v>
      </c>
      <c r="F41" s="36">
        <v>0</v>
      </c>
      <c r="G41" s="38">
        <v>7</v>
      </c>
      <c r="H41" s="36"/>
      <c r="I41" s="36">
        <v>0</v>
      </c>
      <c r="J41" s="36">
        <v>0</v>
      </c>
      <c r="K41" s="36"/>
      <c r="L41" s="36"/>
      <c r="M41" s="36" t="s">
        <v>490</v>
      </c>
      <c r="N41" s="7">
        <v>5035</v>
      </c>
      <c r="O41" s="36"/>
      <c r="P41" s="36">
        <v>10</v>
      </c>
      <c r="Q41" s="39"/>
      <c r="R41" s="36">
        <v>0</v>
      </c>
      <c r="S41" s="36">
        <v>10</v>
      </c>
      <c r="T41" s="36"/>
      <c r="U41" s="40">
        <v>0</v>
      </c>
      <c r="V41" s="41">
        <v>0</v>
      </c>
      <c r="W41" s="40">
        <f t="shared" si="1"/>
        <v>10</v>
      </c>
      <c r="X41" s="40">
        <v>0</v>
      </c>
      <c r="Y41" s="40">
        <v>0</v>
      </c>
      <c r="Z41" s="40">
        <v>0</v>
      </c>
      <c r="AA41" s="36"/>
    </row>
    <row r="42" spans="1:27" s="40" customFormat="1" ht="13.5" customHeight="1">
      <c r="A42" s="36">
        <v>36</v>
      </c>
      <c r="B42" s="36" t="s">
        <v>491</v>
      </c>
      <c r="C42" s="37" t="s">
        <v>494</v>
      </c>
      <c r="D42" s="37">
        <v>1</v>
      </c>
      <c r="E42" s="30">
        <v>3</v>
      </c>
      <c r="F42" s="36">
        <v>0</v>
      </c>
      <c r="G42" s="38">
        <v>7</v>
      </c>
      <c r="H42" s="36"/>
      <c r="I42" s="36">
        <v>0</v>
      </c>
      <c r="J42" s="36">
        <v>0</v>
      </c>
      <c r="K42" s="36"/>
      <c r="L42" s="36"/>
      <c r="M42" s="36" t="s">
        <v>491</v>
      </c>
      <c r="N42" s="7">
        <v>5036</v>
      </c>
      <c r="O42" s="36"/>
      <c r="P42" s="36">
        <v>10</v>
      </c>
      <c r="Q42" s="39"/>
      <c r="R42" s="36">
        <v>0</v>
      </c>
      <c r="S42" s="36">
        <v>10</v>
      </c>
      <c r="T42" s="36"/>
      <c r="U42" s="40">
        <v>0</v>
      </c>
      <c r="V42" s="41">
        <v>0</v>
      </c>
      <c r="W42" s="40">
        <f t="shared" si="1"/>
        <v>10</v>
      </c>
      <c r="X42" s="40">
        <v>0</v>
      </c>
      <c r="Y42" s="40">
        <v>0</v>
      </c>
      <c r="Z42" s="40">
        <v>0</v>
      </c>
      <c r="AA42" s="36"/>
    </row>
    <row r="43" spans="1:27" s="40" customFormat="1" ht="13.5" customHeight="1">
      <c r="A43" s="36">
        <v>37</v>
      </c>
      <c r="B43" s="36" t="s">
        <v>492</v>
      </c>
      <c r="C43" s="37" t="s">
        <v>496</v>
      </c>
      <c r="D43" s="37">
        <v>1</v>
      </c>
      <c r="E43" s="30">
        <v>3</v>
      </c>
      <c r="F43" s="36">
        <v>0</v>
      </c>
      <c r="G43" s="38">
        <v>7</v>
      </c>
      <c r="H43" s="36"/>
      <c r="I43" s="36">
        <v>0</v>
      </c>
      <c r="J43" s="36">
        <v>0</v>
      </c>
      <c r="K43" s="36"/>
      <c r="L43" s="36"/>
      <c r="M43" s="36" t="s">
        <v>492</v>
      </c>
      <c r="N43" s="7">
        <v>5037</v>
      </c>
      <c r="O43" s="36"/>
      <c r="P43" s="36">
        <v>10</v>
      </c>
      <c r="Q43" s="39"/>
      <c r="R43" s="36">
        <v>0</v>
      </c>
      <c r="S43" s="36">
        <v>10</v>
      </c>
      <c r="T43" s="36"/>
      <c r="U43" s="40">
        <v>0</v>
      </c>
      <c r="V43" s="41">
        <v>0</v>
      </c>
      <c r="W43" s="40">
        <f t="shared" si="1"/>
        <v>10</v>
      </c>
      <c r="X43" s="40">
        <v>0</v>
      </c>
      <c r="Y43" s="40">
        <v>0</v>
      </c>
      <c r="Z43" s="40">
        <v>0</v>
      </c>
      <c r="AA43" s="36"/>
    </row>
    <row r="44" spans="1:27" s="40" customFormat="1" ht="13.5" customHeight="1">
      <c r="A44" s="36">
        <v>38</v>
      </c>
      <c r="B44" s="36" t="s">
        <v>497</v>
      </c>
      <c r="C44" s="37" t="s">
        <v>498</v>
      </c>
      <c r="D44" s="37">
        <v>1</v>
      </c>
      <c r="E44" s="30">
        <v>3</v>
      </c>
      <c r="F44" s="36">
        <v>0</v>
      </c>
      <c r="G44" s="38">
        <v>7</v>
      </c>
      <c r="H44" s="36"/>
      <c r="I44" s="36">
        <v>0</v>
      </c>
      <c r="J44" s="36">
        <v>0</v>
      </c>
      <c r="K44" s="36"/>
      <c r="L44" s="36"/>
      <c r="M44" s="36" t="s">
        <v>497</v>
      </c>
      <c r="N44" s="7">
        <v>5038</v>
      </c>
      <c r="O44" s="36"/>
      <c r="P44" s="36">
        <v>10</v>
      </c>
      <c r="Q44" s="39"/>
      <c r="R44" s="36">
        <v>0</v>
      </c>
      <c r="S44" s="36">
        <v>10</v>
      </c>
      <c r="T44" s="36"/>
      <c r="U44" s="40">
        <v>0</v>
      </c>
      <c r="V44" s="41">
        <v>0</v>
      </c>
      <c r="W44" s="40">
        <f t="shared" si="1"/>
        <v>10</v>
      </c>
      <c r="X44" s="40">
        <v>0</v>
      </c>
      <c r="Y44" s="40">
        <v>0</v>
      </c>
      <c r="Z44" s="40">
        <v>0</v>
      </c>
      <c r="AA44" s="36"/>
    </row>
    <row r="45" spans="1:27" s="40" customFormat="1" ht="13.5" customHeight="1">
      <c r="A45" s="36">
        <v>39</v>
      </c>
      <c r="B45" s="36" t="s">
        <v>499</v>
      </c>
      <c r="C45" s="37" t="s">
        <v>500</v>
      </c>
      <c r="D45" s="37">
        <v>1</v>
      </c>
      <c r="E45" s="30">
        <v>3</v>
      </c>
      <c r="F45" s="36">
        <v>0</v>
      </c>
      <c r="G45" s="38">
        <v>99</v>
      </c>
      <c r="H45" s="36"/>
      <c r="I45" s="36">
        <v>0</v>
      </c>
      <c r="J45" s="36">
        <v>0</v>
      </c>
      <c r="K45" s="36"/>
      <c r="L45" s="36"/>
      <c r="M45" s="36" t="s">
        <v>499</v>
      </c>
      <c r="N45" s="7">
        <v>5039</v>
      </c>
      <c r="O45" s="36"/>
      <c r="P45" s="36">
        <v>10</v>
      </c>
      <c r="Q45" s="39"/>
      <c r="R45" s="36">
        <v>0</v>
      </c>
      <c r="S45" s="36">
        <v>10</v>
      </c>
      <c r="T45" s="36"/>
      <c r="U45" s="40">
        <v>0</v>
      </c>
      <c r="V45" s="41">
        <v>0</v>
      </c>
      <c r="W45" s="40">
        <f t="shared" si="1"/>
        <v>10</v>
      </c>
      <c r="X45" s="40">
        <v>0</v>
      </c>
      <c r="Y45" s="40">
        <v>0</v>
      </c>
      <c r="Z45" s="40">
        <v>0</v>
      </c>
      <c r="AA45" s="36"/>
    </row>
    <row r="46" spans="1:27" s="40" customFormat="1" ht="13.5" customHeight="1">
      <c r="A46" s="36">
        <v>41</v>
      </c>
      <c r="B46" s="36" t="s">
        <v>624</v>
      </c>
      <c r="C46" s="37" t="s">
        <v>626</v>
      </c>
      <c r="D46" s="37">
        <v>1</v>
      </c>
      <c r="E46" s="30">
        <v>3</v>
      </c>
      <c r="F46" s="36">
        <v>0</v>
      </c>
      <c r="G46" s="38">
        <v>7</v>
      </c>
      <c r="H46" s="36"/>
      <c r="I46" s="36">
        <v>0</v>
      </c>
      <c r="J46" s="36">
        <v>0</v>
      </c>
      <c r="K46" s="36"/>
      <c r="L46" s="36"/>
      <c r="M46" s="36" t="s">
        <v>625</v>
      </c>
      <c r="N46" s="7">
        <v>5041</v>
      </c>
      <c r="O46" s="36"/>
      <c r="P46" s="36">
        <v>10</v>
      </c>
      <c r="Q46" s="39"/>
      <c r="R46" s="36">
        <v>0</v>
      </c>
      <c r="S46" s="36">
        <v>10</v>
      </c>
      <c r="T46" s="36"/>
      <c r="U46" s="40">
        <v>0</v>
      </c>
      <c r="V46" s="41">
        <v>0</v>
      </c>
      <c r="W46" s="40">
        <f t="shared" si="1"/>
        <v>10</v>
      </c>
      <c r="X46" s="40">
        <v>0</v>
      </c>
      <c r="Y46" s="40">
        <v>0</v>
      </c>
      <c r="Z46" s="40">
        <v>0</v>
      </c>
      <c r="AA46" s="36"/>
    </row>
    <row r="47" spans="1:27" s="14" customFormat="1" ht="12" customHeight="1">
      <c r="A47" s="12">
        <v>1001</v>
      </c>
      <c r="B47" s="7" t="s">
        <v>195</v>
      </c>
      <c r="C47" s="12" t="s">
        <v>88</v>
      </c>
      <c r="D47" s="12">
        <f>IFERROR(VLOOKUP(C47,#REF!,2,FALSE),1)</f>
        <v>1</v>
      </c>
      <c r="E47" s="30">
        <v>3</v>
      </c>
      <c r="F47" s="12">
        <f t="shared" ref="F47:F60" si="2">P47</f>
        <v>1000</v>
      </c>
      <c r="G47" s="13">
        <v>4</v>
      </c>
      <c r="H47" s="12"/>
      <c r="I47" s="12">
        <v>1</v>
      </c>
      <c r="J47" s="12">
        <v>1</v>
      </c>
      <c r="K47" s="12" t="s">
        <v>89</v>
      </c>
      <c r="L47" s="12">
        <v>2</v>
      </c>
      <c r="M47" s="12" t="s">
        <v>233</v>
      </c>
      <c r="N47" s="7">
        <v>1001</v>
      </c>
      <c r="O47" s="12"/>
      <c r="P47" s="12">
        <v>1000</v>
      </c>
      <c r="Q47" s="12"/>
      <c r="R47" s="12">
        <v>0</v>
      </c>
      <c r="S47" s="12">
        <v>10</v>
      </c>
      <c r="T47" s="12"/>
      <c r="U47" s="14">
        <v>0</v>
      </c>
      <c r="V47" s="14">
        <v>0</v>
      </c>
      <c r="W47" s="14">
        <f t="shared" ca="1" si="1"/>
        <v>10</v>
      </c>
      <c r="X47" s="14">
        <v>0</v>
      </c>
      <c r="Y47" s="14">
        <v>10</v>
      </c>
      <c r="Z47" s="14">
        <v>0</v>
      </c>
      <c r="AA47" s="12"/>
    </row>
    <row r="48" spans="1:27" s="14" customFormat="1" ht="12" customHeight="1">
      <c r="A48" s="12">
        <v>1002</v>
      </c>
      <c r="B48" s="7" t="s">
        <v>220</v>
      </c>
      <c r="C48" s="12" t="s">
        <v>92</v>
      </c>
      <c r="D48" s="12">
        <f>IFERROR(VLOOKUP(C48,#REF!,2,FALSE),1)</f>
        <v>1</v>
      </c>
      <c r="E48" s="30">
        <v>3</v>
      </c>
      <c r="F48" s="12">
        <f t="shared" si="2"/>
        <v>1000</v>
      </c>
      <c r="G48" s="13">
        <v>4</v>
      </c>
      <c r="H48" s="12"/>
      <c r="I48" s="12">
        <v>2</v>
      </c>
      <c r="J48" s="12">
        <v>1</v>
      </c>
      <c r="K48" s="12" t="s">
        <v>93</v>
      </c>
      <c r="L48" s="12">
        <v>2</v>
      </c>
      <c r="M48" s="12" t="s">
        <v>234</v>
      </c>
      <c r="N48" s="7">
        <v>1002</v>
      </c>
      <c r="O48" s="12"/>
      <c r="P48" s="12">
        <v>1000</v>
      </c>
      <c r="Q48" s="12"/>
      <c r="R48" s="12">
        <v>0</v>
      </c>
      <c r="S48" s="12">
        <v>10</v>
      </c>
      <c r="T48" s="12"/>
      <c r="U48" s="14">
        <v>0</v>
      </c>
      <c r="V48" s="14">
        <v>0</v>
      </c>
      <c r="W48" s="14">
        <f t="shared" ca="1" si="1"/>
        <v>10</v>
      </c>
      <c r="X48" s="14">
        <v>0</v>
      </c>
      <c r="Y48" s="14">
        <v>10</v>
      </c>
      <c r="Z48" s="14">
        <v>0</v>
      </c>
      <c r="AA48" s="12"/>
    </row>
    <row r="49" spans="1:27" s="14" customFormat="1" ht="12" customHeight="1">
      <c r="A49" s="12">
        <v>1003</v>
      </c>
      <c r="B49" s="7" t="s">
        <v>221</v>
      </c>
      <c r="C49" s="12" t="s">
        <v>94</v>
      </c>
      <c r="D49" s="12">
        <f>IFERROR(VLOOKUP(C49,#REF!,2,FALSE),1)</f>
        <v>1</v>
      </c>
      <c r="E49" s="30">
        <v>3</v>
      </c>
      <c r="F49" s="12">
        <f t="shared" si="2"/>
        <v>1000</v>
      </c>
      <c r="G49" s="13">
        <v>4</v>
      </c>
      <c r="H49" s="12"/>
      <c r="I49" s="12">
        <v>2</v>
      </c>
      <c r="J49" s="12">
        <v>1</v>
      </c>
      <c r="K49" s="12" t="s">
        <v>40</v>
      </c>
      <c r="L49" s="12">
        <v>2</v>
      </c>
      <c r="M49" s="12" t="s">
        <v>235</v>
      </c>
      <c r="N49" s="7">
        <v>1003</v>
      </c>
      <c r="O49" s="12"/>
      <c r="P49" s="12">
        <v>1000</v>
      </c>
      <c r="Q49" s="12"/>
      <c r="R49" s="12">
        <v>0</v>
      </c>
      <c r="S49" s="12">
        <v>10</v>
      </c>
      <c r="T49" s="12"/>
      <c r="U49" s="14">
        <v>0</v>
      </c>
      <c r="V49" s="14">
        <v>0</v>
      </c>
      <c r="W49" s="14">
        <f t="shared" ca="1" si="1"/>
        <v>10</v>
      </c>
      <c r="X49" s="14">
        <v>0</v>
      </c>
      <c r="Y49" s="14">
        <v>10</v>
      </c>
      <c r="Z49" s="14">
        <v>0</v>
      </c>
      <c r="AA49" s="12"/>
    </row>
    <row r="50" spans="1:27" s="14" customFormat="1" ht="12" customHeight="1">
      <c r="A50" s="12">
        <v>1004</v>
      </c>
      <c r="B50" s="7" t="s">
        <v>222</v>
      </c>
      <c r="C50" s="12" t="s">
        <v>90</v>
      </c>
      <c r="D50" s="12">
        <f>IFERROR(VLOOKUP(C50,#REF!,2,FALSE),1)</f>
        <v>1</v>
      </c>
      <c r="E50" s="30">
        <v>3</v>
      </c>
      <c r="F50" s="12">
        <f t="shared" si="2"/>
        <v>1000</v>
      </c>
      <c r="G50" s="13">
        <v>4</v>
      </c>
      <c r="H50" s="12"/>
      <c r="I50" s="12">
        <v>2</v>
      </c>
      <c r="J50" s="12">
        <v>1</v>
      </c>
      <c r="K50" s="12" t="s">
        <v>41</v>
      </c>
      <c r="L50" s="12">
        <v>2</v>
      </c>
      <c r="M50" s="12" t="s">
        <v>236</v>
      </c>
      <c r="N50" s="7">
        <v>1004</v>
      </c>
      <c r="O50" s="12"/>
      <c r="P50" s="12">
        <v>1000</v>
      </c>
      <c r="Q50" s="12"/>
      <c r="R50" s="12">
        <v>0</v>
      </c>
      <c r="S50" s="12">
        <v>10</v>
      </c>
      <c r="T50" s="12"/>
      <c r="U50" s="14">
        <v>0</v>
      </c>
      <c r="V50" s="14">
        <v>0</v>
      </c>
      <c r="W50" s="14">
        <f t="shared" ca="1" si="1"/>
        <v>10</v>
      </c>
      <c r="X50" s="14">
        <v>0</v>
      </c>
      <c r="Y50" s="14">
        <v>10</v>
      </c>
      <c r="Z50" s="14">
        <v>0</v>
      </c>
      <c r="AA50" s="12"/>
    </row>
    <row r="51" spans="1:27" s="14" customFormat="1" ht="12" customHeight="1">
      <c r="A51" s="12">
        <v>1005</v>
      </c>
      <c r="B51" s="7" t="s">
        <v>223</v>
      </c>
      <c r="C51" s="12" t="s">
        <v>95</v>
      </c>
      <c r="D51" s="12">
        <f>IFERROR(VLOOKUP(C51,#REF!,2,FALSE),1)</f>
        <v>1</v>
      </c>
      <c r="E51" s="30">
        <v>3</v>
      </c>
      <c r="F51" s="12">
        <f t="shared" si="2"/>
        <v>1000</v>
      </c>
      <c r="G51" s="13">
        <v>4</v>
      </c>
      <c r="H51" s="12"/>
      <c r="I51" s="12">
        <v>2</v>
      </c>
      <c r="J51" s="12">
        <v>1</v>
      </c>
      <c r="K51" s="12" t="s">
        <v>42</v>
      </c>
      <c r="L51" s="12">
        <v>2</v>
      </c>
      <c r="M51" s="12" t="s">
        <v>237</v>
      </c>
      <c r="N51" s="7">
        <v>1005</v>
      </c>
      <c r="O51" s="12"/>
      <c r="P51" s="12">
        <v>1000</v>
      </c>
      <c r="Q51" s="12"/>
      <c r="R51" s="12">
        <v>0</v>
      </c>
      <c r="S51" s="12">
        <v>10</v>
      </c>
      <c r="T51" s="12"/>
      <c r="U51" s="14">
        <v>0</v>
      </c>
      <c r="V51" s="14">
        <v>0</v>
      </c>
      <c r="W51" s="14">
        <f t="shared" ca="1" si="1"/>
        <v>10</v>
      </c>
      <c r="X51" s="14">
        <v>0</v>
      </c>
      <c r="Y51" s="14">
        <v>10</v>
      </c>
      <c r="Z51" s="14">
        <v>0</v>
      </c>
      <c r="AA51" s="12"/>
    </row>
    <row r="52" spans="1:27" s="14" customFormat="1" ht="12" customHeight="1">
      <c r="A52" s="12">
        <v>1006</v>
      </c>
      <c r="B52" s="7" t="s">
        <v>224</v>
      </c>
      <c r="C52" s="12" t="s">
        <v>96</v>
      </c>
      <c r="D52" s="12">
        <f>IFERROR(VLOOKUP(C52,#REF!,2,FALSE),1)</f>
        <v>1</v>
      </c>
      <c r="E52" s="30">
        <v>3</v>
      </c>
      <c r="F52" s="12">
        <f t="shared" si="2"/>
        <v>1000</v>
      </c>
      <c r="G52" s="13">
        <v>4</v>
      </c>
      <c r="H52" s="12"/>
      <c r="I52" s="12">
        <v>2</v>
      </c>
      <c r="J52" s="12">
        <v>1</v>
      </c>
      <c r="K52" s="12" t="s">
        <v>43</v>
      </c>
      <c r="L52" s="12">
        <v>2</v>
      </c>
      <c r="M52" s="12" t="s">
        <v>238</v>
      </c>
      <c r="N52" s="7">
        <v>1006</v>
      </c>
      <c r="O52" s="12"/>
      <c r="P52" s="12">
        <v>1000</v>
      </c>
      <c r="Q52" s="12"/>
      <c r="R52" s="12">
        <v>0</v>
      </c>
      <c r="S52" s="12">
        <v>10</v>
      </c>
      <c r="T52" s="12"/>
      <c r="U52" s="14">
        <v>0</v>
      </c>
      <c r="V52" s="14">
        <v>0</v>
      </c>
      <c r="W52" s="14">
        <f t="shared" ca="1" si="1"/>
        <v>10</v>
      </c>
      <c r="X52" s="14">
        <v>0</v>
      </c>
      <c r="Y52" s="14">
        <v>10</v>
      </c>
      <c r="Z52" s="14">
        <v>0</v>
      </c>
      <c r="AA52" s="12"/>
    </row>
    <row r="53" spans="1:27" s="14" customFormat="1" ht="12" customHeight="1">
      <c r="A53" s="12">
        <v>1007</v>
      </c>
      <c r="B53" s="7" t="s">
        <v>225</v>
      </c>
      <c r="C53" s="12" t="s">
        <v>91</v>
      </c>
      <c r="D53" s="12">
        <f>IFERROR(VLOOKUP(C53,#REF!,2,FALSE),1)</f>
        <v>1</v>
      </c>
      <c r="E53" s="30">
        <v>3</v>
      </c>
      <c r="F53" s="12">
        <f t="shared" si="2"/>
        <v>1000</v>
      </c>
      <c r="G53" s="13">
        <v>4</v>
      </c>
      <c r="H53" s="12"/>
      <c r="I53" s="12">
        <v>2</v>
      </c>
      <c r="J53" s="12">
        <v>1</v>
      </c>
      <c r="K53" s="12" t="s">
        <v>44</v>
      </c>
      <c r="L53" s="12">
        <v>2</v>
      </c>
      <c r="M53" s="12" t="s">
        <v>239</v>
      </c>
      <c r="N53" s="7">
        <v>1007</v>
      </c>
      <c r="O53" s="12"/>
      <c r="P53" s="12">
        <v>1000</v>
      </c>
      <c r="Q53" s="12"/>
      <c r="R53" s="12">
        <v>0</v>
      </c>
      <c r="S53" s="12">
        <v>10</v>
      </c>
      <c r="T53" s="12"/>
      <c r="U53" s="14">
        <v>0</v>
      </c>
      <c r="V53" s="14">
        <v>0</v>
      </c>
      <c r="W53" s="14">
        <f t="shared" ca="1" si="1"/>
        <v>10</v>
      </c>
      <c r="X53" s="14">
        <v>0</v>
      </c>
      <c r="Y53" s="14">
        <v>10</v>
      </c>
      <c r="Z53" s="14">
        <v>0</v>
      </c>
      <c r="AA53" s="12"/>
    </row>
    <row r="54" spans="1:27" s="14" customFormat="1" ht="12" customHeight="1">
      <c r="A54" s="12">
        <v>1008</v>
      </c>
      <c r="B54" s="7" t="s">
        <v>226</v>
      </c>
      <c r="C54" s="12" t="s">
        <v>99</v>
      </c>
      <c r="D54" s="12">
        <f>IFERROR(VLOOKUP(C54,#REF!,2,FALSE),1)</f>
        <v>1</v>
      </c>
      <c r="E54" s="30">
        <v>3</v>
      </c>
      <c r="F54" s="12">
        <f t="shared" si="2"/>
        <v>1000</v>
      </c>
      <c r="G54" s="13">
        <v>4</v>
      </c>
      <c r="H54" s="12"/>
      <c r="I54" s="12">
        <v>3</v>
      </c>
      <c r="J54" s="12">
        <v>1</v>
      </c>
      <c r="K54" s="12" t="s">
        <v>584</v>
      </c>
      <c r="L54" s="12">
        <v>2</v>
      </c>
      <c r="M54" s="12" t="s">
        <v>240</v>
      </c>
      <c r="N54" s="7">
        <v>1008</v>
      </c>
      <c r="O54" s="12"/>
      <c r="P54" s="12">
        <v>1000</v>
      </c>
      <c r="Q54" s="12"/>
      <c r="R54" s="12">
        <v>0</v>
      </c>
      <c r="S54" s="12">
        <v>10</v>
      </c>
      <c r="T54" s="12"/>
      <c r="U54" s="14">
        <v>0</v>
      </c>
      <c r="V54" s="14">
        <v>0</v>
      </c>
      <c r="W54" s="14">
        <f t="shared" ca="1" si="1"/>
        <v>10</v>
      </c>
      <c r="X54" s="14">
        <v>0</v>
      </c>
      <c r="Y54" s="14">
        <v>10</v>
      </c>
      <c r="Z54" s="14">
        <v>0</v>
      </c>
      <c r="AA54" s="12"/>
    </row>
    <row r="55" spans="1:27" s="14" customFormat="1" ht="12" customHeight="1">
      <c r="A55" s="12">
        <v>1009</v>
      </c>
      <c r="B55" s="7" t="s">
        <v>227</v>
      </c>
      <c r="C55" s="12" t="s">
        <v>100</v>
      </c>
      <c r="D55" s="12">
        <f>IFERROR(VLOOKUP(C55,#REF!,2,FALSE),1)</f>
        <v>1</v>
      </c>
      <c r="E55" s="30">
        <v>3</v>
      </c>
      <c r="F55" s="12">
        <f t="shared" si="2"/>
        <v>1000</v>
      </c>
      <c r="G55" s="13">
        <v>4</v>
      </c>
      <c r="H55" s="12"/>
      <c r="I55" s="12">
        <v>3</v>
      </c>
      <c r="J55" s="12">
        <v>1</v>
      </c>
      <c r="K55" s="12" t="s">
        <v>47</v>
      </c>
      <c r="L55" s="12">
        <v>2</v>
      </c>
      <c r="M55" s="12" t="s">
        <v>241</v>
      </c>
      <c r="N55" s="7">
        <v>1009</v>
      </c>
      <c r="O55" s="12"/>
      <c r="P55" s="12">
        <v>1000</v>
      </c>
      <c r="Q55" s="12"/>
      <c r="R55" s="12">
        <v>0</v>
      </c>
      <c r="S55" s="12">
        <v>10</v>
      </c>
      <c r="T55" s="12"/>
      <c r="U55" s="14">
        <v>0</v>
      </c>
      <c r="V55" s="14">
        <v>0</v>
      </c>
      <c r="W55" s="14">
        <f t="shared" ca="1" si="1"/>
        <v>10</v>
      </c>
      <c r="X55" s="14">
        <v>0</v>
      </c>
      <c r="Y55" s="14">
        <v>10</v>
      </c>
      <c r="Z55" s="14">
        <v>0</v>
      </c>
      <c r="AA55" s="12"/>
    </row>
    <row r="56" spans="1:27" s="14" customFormat="1" ht="12" customHeight="1">
      <c r="A56" s="12">
        <v>1010</v>
      </c>
      <c r="B56" s="7" t="s">
        <v>228</v>
      </c>
      <c r="C56" s="12" t="s">
        <v>101</v>
      </c>
      <c r="D56" s="12">
        <f>IFERROR(VLOOKUP(C56,#REF!,2,FALSE),1)</f>
        <v>1</v>
      </c>
      <c r="E56" s="30">
        <v>3</v>
      </c>
      <c r="F56" s="12">
        <f t="shared" si="2"/>
        <v>1000</v>
      </c>
      <c r="G56" s="13">
        <v>4</v>
      </c>
      <c r="H56" s="12"/>
      <c r="I56" s="12">
        <v>3</v>
      </c>
      <c r="J56" s="12">
        <v>1</v>
      </c>
      <c r="K56" s="12" t="s">
        <v>48</v>
      </c>
      <c r="L56" s="12">
        <v>2</v>
      </c>
      <c r="M56" s="12" t="s">
        <v>242</v>
      </c>
      <c r="N56" s="7">
        <v>1010</v>
      </c>
      <c r="O56" s="12"/>
      <c r="P56" s="12">
        <v>1000</v>
      </c>
      <c r="Q56" s="12"/>
      <c r="R56" s="12">
        <v>0</v>
      </c>
      <c r="S56" s="12">
        <v>10</v>
      </c>
      <c r="T56" s="12"/>
      <c r="U56" s="14">
        <v>0</v>
      </c>
      <c r="V56" s="14">
        <v>0</v>
      </c>
      <c r="W56" s="14">
        <f t="shared" ca="1" si="1"/>
        <v>10</v>
      </c>
      <c r="X56" s="14">
        <v>0</v>
      </c>
      <c r="Y56" s="14">
        <v>10</v>
      </c>
      <c r="Z56" s="14">
        <v>0</v>
      </c>
      <c r="AA56" s="12"/>
    </row>
    <row r="57" spans="1:27" s="14" customFormat="1" ht="12" customHeight="1">
      <c r="A57" s="12">
        <v>1011</v>
      </c>
      <c r="B57" s="7" t="s">
        <v>229</v>
      </c>
      <c r="C57" s="12" t="s">
        <v>102</v>
      </c>
      <c r="D57" s="12">
        <f>IFERROR(VLOOKUP(C57,#REF!,2,FALSE),1)</f>
        <v>1</v>
      </c>
      <c r="E57" s="30">
        <v>3</v>
      </c>
      <c r="F57" s="12">
        <f t="shared" si="2"/>
        <v>1000</v>
      </c>
      <c r="G57" s="13">
        <v>4</v>
      </c>
      <c r="H57" s="12"/>
      <c r="I57" s="12">
        <v>3</v>
      </c>
      <c r="J57" s="12">
        <v>1</v>
      </c>
      <c r="K57" s="12" t="s">
        <v>49</v>
      </c>
      <c r="L57" s="12">
        <v>2</v>
      </c>
      <c r="M57" s="12" t="s">
        <v>243</v>
      </c>
      <c r="N57" s="7">
        <v>1011</v>
      </c>
      <c r="O57" s="12"/>
      <c r="P57" s="12">
        <v>1000</v>
      </c>
      <c r="Q57" s="12"/>
      <c r="R57" s="12">
        <v>0</v>
      </c>
      <c r="S57" s="12">
        <v>10</v>
      </c>
      <c r="T57" s="12"/>
      <c r="U57" s="14">
        <v>0</v>
      </c>
      <c r="V57" s="14">
        <v>0</v>
      </c>
      <c r="W57" s="14">
        <f t="shared" ca="1" si="1"/>
        <v>10</v>
      </c>
      <c r="X57" s="14">
        <v>0</v>
      </c>
      <c r="Y57" s="14">
        <v>10</v>
      </c>
      <c r="Z57" s="14">
        <v>0</v>
      </c>
      <c r="AA57" s="12"/>
    </row>
    <row r="58" spans="1:27" s="14" customFormat="1" ht="12" customHeight="1">
      <c r="A58" s="12">
        <v>1012</v>
      </c>
      <c r="B58" s="7" t="s">
        <v>230</v>
      </c>
      <c r="C58" s="12" t="s">
        <v>103</v>
      </c>
      <c r="D58" s="12">
        <f>IFERROR(VLOOKUP(C58,#REF!,2,FALSE),1)</f>
        <v>1</v>
      </c>
      <c r="E58" s="30">
        <v>3</v>
      </c>
      <c r="F58" s="12">
        <f t="shared" si="2"/>
        <v>1000</v>
      </c>
      <c r="G58" s="13">
        <v>4</v>
      </c>
      <c r="H58" s="12"/>
      <c r="I58" s="12">
        <v>3</v>
      </c>
      <c r="J58" s="12">
        <v>1</v>
      </c>
      <c r="K58" s="12" t="s">
        <v>50</v>
      </c>
      <c r="L58" s="12">
        <v>2</v>
      </c>
      <c r="M58" s="12" t="s">
        <v>244</v>
      </c>
      <c r="N58" s="7">
        <v>1012</v>
      </c>
      <c r="O58" s="12"/>
      <c r="P58" s="12">
        <v>1000</v>
      </c>
      <c r="Q58" s="12"/>
      <c r="R58" s="12">
        <v>0</v>
      </c>
      <c r="S58" s="12">
        <v>10</v>
      </c>
      <c r="T58" s="12"/>
      <c r="U58" s="14">
        <v>0</v>
      </c>
      <c r="V58" s="14">
        <v>0</v>
      </c>
      <c r="W58" s="14">
        <f t="shared" ca="1" si="1"/>
        <v>10</v>
      </c>
      <c r="X58" s="14">
        <v>0</v>
      </c>
      <c r="Y58" s="14">
        <v>10</v>
      </c>
      <c r="Z58" s="14">
        <v>0</v>
      </c>
      <c r="AA58" s="12"/>
    </row>
    <row r="59" spans="1:27" s="14" customFormat="1" ht="12" customHeight="1">
      <c r="A59" s="12">
        <v>1013</v>
      </c>
      <c r="B59" s="7" t="s">
        <v>231</v>
      </c>
      <c r="C59" s="12" t="s">
        <v>104</v>
      </c>
      <c r="D59" s="12">
        <f>IFERROR(VLOOKUP(C59,#REF!,2,FALSE),1)</f>
        <v>1</v>
      </c>
      <c r="E59" s="30">
        <v>3</v>
      </c>
      <c r="F59" s="12">
        <f t="shared" si="2"/>
        <v>1000</v>
      </c>
      <c r="G59" s="13">
        <v>4</v>
      </c>
      <c r="H59" s="12"/>
      <c r="I59" s="12">
        <v>3</v>
      </c>
      <c r="J59" s="12">
        <v>1</v>
      </c>
      <c r="K59" s="12" t="s">
        <v>585</v>
      </c>
      <c r="L59" s="12">
        <v>2</v>
      </c>
      <c r="M59" s="12" t="s">
        <v>245</v>
      </c>
      <c r="N59" s="7">
        <v>1013</v>
      </c>
      <c r="O59" s="12"/>
      <c r="P59" s="12">
        <v>1000</v>
      </c>
      <c r="Q59" s="12"/>
      <c r="R59" s="12">
        <v>0</v>
      </c>
      <c r="S59" s="12">
        <v>10</v>
      </c>
      <c r="T59" s="12"/>
      <c r="U59" s="14">
        <v>0</v>
      </c>
      <c r="V59" s="14">
        <v>0</v>
      </c>
      <c r="W59" s="14">
        <f t="shared" ca="1" si="1"/>
        <v>10</v>
      </c>
      <c r="X59" s="14">
        <v>0</v>
      </c>
      <c r="Y59" s="14">
        <v>10</v>
      </c>
      <c r="Z59" s="14">
        <v>0</v>
      </c>
      <c r="AA59" s="12"/>
    </row>
    <row r="60" spans="1:27" s="14" customFormat="1" ht="12" customHeight="1">
      <c r="A60" s="12">
        <v>1014</v>
      </c>
      <c r="B60" s="7" t="s">
        <v>232</v>
      </c>
      <c r="C60" s="12" t="s">
        <v>105</v>
      </c>
      <c r="D60" s="12">
        <f>IFERROR(VLOOKUP(C60,#REF!,2,FALSE),1)</f>
        <v>1</v>
      </c>
      <c r="E60" s="30">
        <v>3</v>
      </c>
      <c r="F60" s="12">
        <f t="shared" si="2"/>
        <v>1000</v>
      </c>
      <c r="G60" s="13">
        <v>4</v>
      </c>
      <c r="H60" s="12"/>
      <c r="I60" s="12">
        <v>3</v>
      </c>
      <c r="J60" s="12">
        <v>1</v>
      </c>
      <c r="K60" s="12" t="s">
        <v>586</v>
      </c>
      <c r="L60" s="12">
        <v>2</v>
      </c>
      <c r="M60" s="12" t="s">
        <v>246</v>
      </c>
      <c r="N60" s="7">
        <v>1014</v>
      </c>
      <c r="O60" s="12"/>
      <c r="P60" s="12">
        <v>1000</v>
      </c>
      <c r="Q60" s="12"/>
      <c r="R60" s="12">
        <v>0</v>
      </c>
      <c r="S60" s="12">
        <v>10</v>
      </c>
      <c r="T60" s="12"/>
      <c r="U60" s="14">
        <v>0</v>
      </c>
      <c r="V60" s="14">
        <v>0</v>
      </c>
      <c r="W60" s="14">
        <f t="shared" ca="1" si="1"/>
        <v>10</v>
      </c>
      <c r="X60" s="14">
        <v>0</v>
      </c>
      <c r="Y60" s="14">
        <v>10</v>
      </c>
      <c r="Z60" s="14">
        <v>0</v>
      </c>
      <c r="AA60" s="12"/>
    </row>
    <row r="61" spans="1:27">
      <c r="A61" s="5">
        <v>2001</v>
      </c>
      <c r="B61" s="7" t="s">
        <v>247</v>
      </c>
      <c r="C61" s="10" t="s">
        <v>107</v>
      </c>
      <c r="D61" s="4">
        <v>1</v>
      </c>
      <c r="E61" s="4">
        <v>0</v>
      </c>
      <c r="F61" s="52">
        <f t="shared" ref="F61:F92" si="3">ROUND(U61/2,0)</f>
        <v>2</v>
      </c>
      <c r="G61" s="3">
        <v>2</v>
      </c>
      <c r="H61" s="5"/>
      <c r="I61" s="5">
        <v>1</v>
      </c>
      <c r="J61" s="5">
        <v>1</v>
      </c>
      <c r="K61" s="5"/>
      <c r="L61" s="5"/>
      <c r="M61" s="5" t="s">
        <v>333</v>
      </c>
      <c r="N61" s="7">
        <v>2001</v>
      </c>
      <c r="O61" s="5"/>
      <c r="P61" s="52">
        <v>2</v>
      </c>
      <c r="Q61" s="9"/>
      <c r="R61" s="5">
        <v>0</v>
      </c>
      <c r="S61" s="5">
        <v>10</v>
      </c>
      <c r="T61" s="5"/>
      <c r="U61" s="52">
        <v>3</v>
      </c>
      <c r="V61" s="52">
        <v>120</v>
      </c>
      <c r="W61" s="52">
        <v>1</v>
      </c>
      <c r="X61" s="56">
        <v>1</v>
      </c>
      <c r="Y61" s="1">
        <v>1</v>
      </c>
      <c r="Z61" s="1">
        <v>1</v>
      </c>
      <c r="AA61" s="30" t="str">
        <f t="shared" ref="AA61:AA92" si="4">B61&amp;"_2"</f>
        <v>item_2001_2</v>
      </c>
    </row>
    <row r="62" spans="1:27">
      <c r="A62" s="5">
        <v>2002</v>
      </c>
      <c r="B62" s="7" t="s">
        <v>248</v>
      </c>
      <c r="C62" s="8" t="s">
        <v>108</v>
      </c>
      <c r="D62" s="4">
        <v>2</v>
      </c>
      <c r="E62" s="4">
        <v>0</v>
      </c>
      <c r="F62" s="54">
        <f t="shared" si="3"/>
        <v>8</v>
      </c>
      <c r="G62" s="3">
        <v>2</v>
      </c>
      <c r="H62" s="5"/>
      <c r="I62" s="5">
        <v>1</v>
      </c>
      <c r="J62" s="5">
        <v>1</v>
      </c>
      <c r="K62" s="5"/>
      <c r="L62" s="5"/>
      <c r="M62" s="5" t="s">
        <v>334</v>
      </c>
      <c r="N62" s="7">
        <v>2002</v>
      </c>
      <c r="O62" s="5"/>
      <c r="P62" s="52">
        <v>6</v>
      </c>
      <c r="Q62" s="9"/>
      <c r="R62" s="5">
        <v>0</v>
      </c>
      <c r="S62" s="5">
        <v>10</v>
      </c>
      <c r="T62" s="5"/>
      <c r="U62" s="52">
        <v>16</v>
      </c>
      <c r="V62" s="52">
        <v>180</v>
      </c>
      <c r="W62" s="52">
        <v>3</v>
      </c>
      <c r="X62" s="56">
        <v>5</v>
      </c>
      <c r="Y62" s="1">
        <v>1</v>
      </c>
      <c r="Z62" s="1">
        <v>2</v>
      </c>
      <c r="AA62" s="30" t="str">
        <f t="shared" si="4"/>
        <v>item_2002_2</v>
      </c>
    </row>
    <row r="63" spans="1:27">
      <c r="A63" s="5">
        <v>2003</v>
      </c>
      <c r="B63" s="7" t="s">
        <v>249</v>
      </c>
      <c r="C63" s="10" t="s">
        <v>63</v>
      </c>
      <c r="D63" s="4">
        <v>3</v>
      </c>
      <c r="E63" s="4">
        <v>0</v>
      </c>
      <c r="F63" s="54">
        <f t="shared" si="3"/>
        <v>3</v>
      </c>
      <c r="G63" s="3">
        <v>2</v>
      </c>
      <c r="H63" s="5"/>
      <c r="I63" s="5">
        <v>1</v>
      </c>
      <c r="J63" s="5">
        <v>1</v>
      </c>
      <c r="K63" s="5"/>
      <c r="L63" s="5"/>
      <c r="M63" s="5" t="s">
        <v>335</v>
      </c>
      <c r="N63" s="7">
        <v>2003</v>
      </c>
      <c r="O63" s="5"/>
      <c r="P63" s="52">
        <v>5</v>
      </c>
      <c r="Q63" s="9"/>
      <c r="R63" s="5">
        <v>0</v>
      </c>
      <c r="S63" s="5">
        <v>10</v>
      </c>
      <c r="T63" s="5"/>
      <c r="U63" s="52">
        <v>6</v>
      </c>
      <c r="V63" s="52">
        <v>300</v>
      </c>
      <c r="W63" s="52">
        <v>2</v>
      </c>
      <c r="X63" s="56">
        <v>2</v>
      </c>
      <c r="Y63" s="1">
        <v>1</v>
      </c>
      <c r="Z63" s="1">
        <v>1</v>
      </c>
      <c r="AA63" s="30" t="str">
        <f t="shared" si="4"/>
        <v>item_2003_2</v>
      </c>
    </row>
    <row r="64" spans="1:27">
      <c r="A64" s="5">
        <v>2004</v>
      </c>
      <c r="B64" s="7" t="s">
        <v>250</v>
      </c>
      <c r="C64" s="8" t="s">
        <v>109</v>
      </c>
      <c r="D64" s="4">
        <v>5</v>
      </c>
      <c r="E64" s="4">
        <v>0</v>
      </c>
      <c r="F64" s="54">
        <f t="shared" si="3"/>
        <v>15</v>
      </c>
      <c r="G64" s="3">
        <v>2</v>
      </c>
      <c r="H64" s="5"/>
      <c r="I64" s="5">
        <v>1</v>
      </c>
      <c r="J64" s="5">
        <v>1</v>
      </c>
      <c r="K64" s="5"/>
      <c r="L64" s="5"/>
      <c r="M64" s="5" t="s">
        <v>336</v>
      </c>
      <c r="N64" s="7">
        <v>2004</v>
      </c>
      <c r="O64" s="5"/>
      <c r="P64" s="52">
        <v>11</v>
      </c>
      <c r="Q64" s="9"/>
      <c r="R64" s="5">
        <v>0</v>
      </c>
      <c r="S64" s="5">
        <v>10</v>
      </c>
      <c r="T64" s="5"/>
      <c r="U64" s="52">
        <v>30</v>
      </c>
      <c r="V64" s="52">
        <v>360</v>
      </c>
      <c r="W64" s="52">
        <v>6</v>
      </c>
      <c r="X64" s="56">
        <v>10</v>
      </c>
      <c r="Y64" s="1">
        <v>1</v>
      </c>
      <c r="Z64" s="1">
        <v>2</v>
      </c>
      <c r="AA64" s="30" t="str">
        <f t="shared" si="4"/>
        <v>item_2004_2</v>
      </c>
    </row>
    <row r="65" spans="1:27">
      <c r="A65" s="5">
        <v>2005</v>
      </c>
      <c r="B65" s="7" t="s">
        <v>251</v>
      </c>
      <c r="C65" s="10" t="s">
        <v>64</v>
      </c>
      <c r="D65" s="4">
        <v>4</v>
      </c>
      <c r="E65" s="4">
        <v>0</v>
      </c>
      <c r="F65" s="54">
        <f t="shared" si="3"/>
        <v>5</v>
      </c>
      <c r="G65" s="3">
        <v>2</v>
      </c>
      <c r="H65" s="5"/>
      <c r="I65" s="5">
        <v>1</v>
      </c>
      <c r="J65" s="5">
        <v>1</v>
      </c>
      <c r="K65" s="5"/>
      <c r="L65" s="5"/>
      <c r="M65" s="5" t="s">
        <v>337</v>
      </c>
      <c r="N65" s="7">
        <v>2005</v>
      </c>
      <c r="O65" s="5"/>
      <c r="P65" s="52">
        <v>7</v>
      </c>
      <c r="Q65" s="9"/>
      <c r="R65" s="5">
        <v>0</v>
      </c>
      <c r="S65" s="5">
        <v>10</v>
      </c>
      <c r="T65" s="5"/>
      <c r="U65" s="52">
        <v>9</v>
      </c>
      <c r="V65" s="52">
        <v>600</v>
      </c>
      <c r="W65" s="52">
        <v>3</v>
      </c>
      <c r="X65" s="56">
        <v>3</v>
      </c>
      <c r="Y65" s="1">
        <v>1</v>
      </c>
      <c r="Z65" s="1">
        <v>1</v>
      </c>
      <c r="AA65" s="30" t="str">
        <f t="shared" si="4"/>
        <v>item_2005_2</v>
      </c>
    </row>
    <row r="66" spans="1:27">
      <c r="A66" s="5">
        <v>2006</v>
      </c>
      <c r="B66" s="7" t="s">
        <v>252</v>
      </c>
      <c r="C66" s="8" t="s">
        <v>110</v>
      </c>
      <c r="D66" s="4">
        <v>7</v>
      </c>
      <c r="E66" s="4">
        <v>0</v>
      </c>
      <c r="F66" s="54">
        <f t="shared" si="3"/>
        <v>10</v>
      </c>
      <c r="G66" s="3">
        <v>2</v>
      </c>
      <c r="H66" s="5"/>
      <c r="I66" s="5">
        <v>1</v>
      </c>
      <c r="J66" s="5">
        <v>1</v>
      </c>
      <c r="K66" s="5"/>
      <c r="L66" s="5"/>
      <c r="M66" s="5" t="s">
        <v>338</v>
      </c>
      <c r="N66" s="7">
        <v>2006</v>
      </c>
      <c r="O66" s="5"/>
      <c r="P66" s="52">
        <v>7</v>
      </c>
      <c r="Q66" s="9"/>
      <c r="R66" s="5">
        <v>0</v>
      </c>
      <c r="S66" s="5">
        <v>10</v>
      </c>
      <c r="T66" s="5"/>
      <c r="U66" s="52">
        <v>19</v>
      </c>
      <c r="V66" s="52">
        <v>300</v>
      </c>
      <c r="W66" s="52">
        <v>8</v>
      </c>
      <c r="X66" s="56">
        <v>13</v>
      </c>
      <c r="Y66" s="1">
        <v>1</v>
      </c>
      <c r="Z66" s="1">
        <v>2</v>
      </c>
      <c r="AA66" s="30" t="str">
        <f t="shared" si="4"/>
        <v>item_2006_2</v>
      </c>
    </row>
    <row r="67" spans="1:27">
      <c r="A67" s="5">
        <v>2007</v>
      </c>
      <c r="B67" s="7" t="s">
        <v>253</v>
      </c>
      <c r="C67" s="8" t="s">
        <v>111</v>
      </c>
      <c r="D67" s="4">
        <v>2</v>
      </c>
      <c r="E67" s="4">
        <v>0</v>
      </c>
      <c r="F67" s="54">
        <f t="shared" si="3"/>
        <v>2</v>
      </c>
      <c r="G67" s="3">
        <v>2</v>
      </c>
      <c r="H67" s="5"/>
      <c r="I67" s="5">
        <v>1</v>
      </c>
      <c r="J67" s="5">
        <v>1</v>
      </c>
      <c r="K67" s="5"/>
      <c r="L67" s="5"/>
      <c r="M67" s="5" t="s">
        <v>339</v>
      </c>
      <c r="N67" s="7">
        <v>2007</v>
      </c>
      <c r="O67" s="5"/>
      <c r="P67" s="52">
        <v>2</v>
      </c>
      <c r="Q67" s="9"/>
      <c r="R67" s="5">
        <v>0</v>
      </c>
      <c r="S67" s="5">
        <v>10</v>
      </c>
      <c r="T67" s="5"/>
      <c r="U67" s="52">
        <v>3</v>
      </c>
      <c r="V67" s="52">
        <v>240</v>
      </c>
      <c r="W67" s="52">
        <v>1</v>
      </c>
      <c r="X67" s="56">
        <v>1</v>
      </c>
      <c r="Y67" s="1">
        <v>1</v>
      </c>
      <c r="Z67" s="1">
        <v>1</v>
      </c>
      <c r="AA67" s="30" t="str">
        <f t="shared" si="4"/>
        <v>item_2007_2</v>
      </c>
    </row>
    <row r="68" spans="1:27">
      <c r="A68" s="5">
        <v>2008</v>
      </c>
      <c r="B68" s="7" t="s">
        <v>254</v>
      </c>
      <c r="C68" s="8" t="s">
        <v>112</v>
      </c>
      <c r="D68" s="4">
        <v>8</v>
      </c>
      <c r="E68" s="4">
        <v>0</v>
      </c>
      <c r="F68" s="54">
        <f t="shared" si="3"/>
        <v>19</v>
      </c>
      <c r="G68" s="3">
        <v>2</v>
      </c>
      <c r="H68" s="5"/>
      <c r="I68" s="5">
        <v>1</v>
      </c>
      <c r="J68" s="5">
        <v>1</v>
      </c>
      <c r="K68" s="5"/>
      <c r="L68" s="5"/>
      <c r="M68" s="5" t="s">
        <v>340</v>
      </c>
      <c r="N68" s="7">
        <v>2008</v>
      </c>
      <c r="O68" s="5"/>
      <c r="P68" s="52">
        <v>14</v>
      </c>
      <c r="Q68" s="9"/>
      <c r="R68" s="5">
        <v>0</v>
      </c>
      <c r="S68" s="5">
        <v>10</v>
      </c>
      <c r="T68" s="5"/>
      <c r="U68" s="52">
        <v>37</v>
      </c>
      <c r="V68" s="52">
        <v>600</v>
      </c>
      <c r="W68" s="52">
        <v>10</v>
      </c>
      <c r="X68" s="56">
        <v>14</v>
      </c>
      <c r="Y68" s="1">
        <v>1</v>
      </c>
      <c r="Z68" s="1">
        <v>2</v>
      </c>
      <c r="AA68" s="30" t="str">
        <f t="shared" si="4"/>
        <v>item_2008_2</v>
      </c>
    </row>
    <row r="69" spans="1:27">
      <c r="A69" s="5">
        <v>2009</v>
      </c>
      <c r="B69" s="7" t="s">
        <v>255</v>
      </c>
      <c r="C69" s="8" t="s">
        <v>113</v>
      </c>
      <c r="D69" s="4">
        <v>5</v>
      </c>
      <c r="E69" s="4">
        <v>0</v>
      </c>
      <c r="F69" s="54">
        <f t="shared" si="3"/>
        <v>30</v>
      </c>
      <c r="G69" s="3">
        <v>2</v>
      </c>
      <c r="H69" s="5"/>
      <c r="I69" s="5">
        <v>1</v>
      </c>
      <c r="J69" s="5">
        <v>1</v>
      </c>
      <c r="K69" s="5"/>
      <c r="L69" s="5"/>
      <c r="M69" s="5" t="s">
        <v>341</v>
      </c>
      <c r="N69" s="7">
        <v>2009</v>
      </c>
      <c r="O69" s="5"/>
      <c r="P69" s="52">
        <v>23</v>
      </c>
      <c r="Q69" s="9"/>
      <c r="R69" s="5">
        <v>0</v>
      </c>
      <c r="S69" s="5">
        <v>10</v>
      </c>
      <c r="T69" s="5"/>
      <c r="U69" s="52">
        <v>60</v>
      </c>
      <c r="V69" s="52">
        <v>240</v>
      </c>
      <c r="W69" s="52">
        <v>6</v>
      </c>
      <c r="X69" s="56">
        <v>12</v>
      </c>
      <c r="Y69" s="1">
        <v>1</v>
      </c>
      <c r="Z69" s="1">
        <v>2</v>
      </c>
      <c r="AA69" s="30" t="str">
        <f t="shared" si="4"/>
        <v>item_2009_2</v>
      </c>
    </row>
    <row r="70" spans="1:27">
      <c r="A70" s="5">
        <v>2010</v>
      </c>
      <c r="B70" s="7" t="s">
        <v>256</v>
      </c>
      <c r="C70" s="10" t="s">
        <v>106</v>
      </c>
      <c r="D70" s="4">
        <v>8</v>
      </c>
      <c r="E70" s="4">
        <v>0</v>
      </c>
      <c r="F70" s="54">
        <f t="shared" si="3"/>
        <v>7</v>
      </c>
      <c r="G70" s="3">
        <v>2</v>
      </c>
      <c r="H70" s="5"/>
      <c r="I70" s="5">
        <v>1</v>
      </c>
      <c r="J70" s="5">
        <v>1</v>
      </c>
      <c r="K70" s="5"/>
      <c r="L70" s="5"/>
      <c r="M70" s="5" t="s">
        <v>342</v>
      </c>
      <c r="N70" s="7">
        <v>2010</v>
      </c>
      <c r="O70" s="5"/>
      <c r="P70" s="52">
        <v>10</v>
      </c>
      <c r="Q70" s="9"/>
      <c r="R70" s="5">
        <v>0</v>
      </c>
      <c r="S70" s="5">
        <v>10</v>
      </c>
      <c r="T70" s="5"/>
      <c r="U70" s="52">
        <v>14</v>
      </c>
      <c r="V70" s="52">
        <v>900</v>
      </c>
      <c r="W70" s="52">
        <v>6</v>
      </c>
      <c r="X70" s="56">
        <v>6</v>
      </c>
      <c r="Y70" s="1">
        <v>1</v>
      </c>
      <c r="Z70" s="1">
        <v>1</v>
      </c>
      <c r="AA70" s="30" t="str">
        <f t="shared" si="4"/>
        <v>item_2010_2</v>
      </c>
    </row>
    <row r="71" spans="1:27">
      <c r="A71" s="5">
        <v>2011</v>
      </c>
      <c r="B71" s="7" t="s">
        <v>257</v>
      </c>
      <c r="C71" s="8" t="s">
        <v>114</v>
      </c>
      <c r="D71" s="4">
        <v>8</v>
      </c>
      <c r="E71" s="4">
        <v>0</v>
      </c>
      <c r="F71" s="54">
        <f t="shared" si="3"/>
        <v>40</v>
      </c>
      <c r="G71" s="3">
        <v>2</v>
      </c>
      <c r="H71" s="5"/>
      <c r="I71" s="5">
        <v>1</v>
      </c>
      <c r="J71" s="5">
        <v>1</v>
      </c>
      <c r="K71" s="5"/>
      <c r="L71" s="5"/>
      <c r="M71" s="5" t="s">
        <v>343</v>
      </c>
      <c r="N71" s="7">
        <v>2011</v>
      </c>
      <c r="O71" s="5"/>
      <c r="P71" s="52">
        <v>20</v>
      </c>
      <c r="Q71" s="9"/>
      <c r="R71" s="5">
        <v>0</v>
      </c>
      <c r="S71" s="5">
        <v>10</v>
      </c>
      <c r="T71" s="5"/>
      <c r="U71" s="52">
        <v>79</v>
      </c>
      <c r="V71" s="52">
        <v>360</v>
      </c>
      <c r="W71" s="52">
        <v>14</v>
      </c>
      <c r="X71" s="56">
        <v>32</v>
      </c>
      <c r="Y71" s="1">
        <v>1</v>
      </c>
      <c r="Z71" s="1">
        <v>3</v>
      </c>
      <c r="AA71" s="30" t="str">
        <f t="shared" si="4"/>
        <v>item_2011_2</v>
      </c>
    </row>
    <row r="72" spans="1:27">
      <c r="A72" s="5">
        <v>2012</v>
      </c>
      <c r="B72" s="7" t="s">
        <v>258</v>
      </c>
      <c r="C72" s="8" t="s">
        <v>115</v>
      </c>
      <c r="D72" s="4">
        <v>10</v>
      </c>
      <c r="E72" s="4">
        <v>0</v>
      </c>
      <c r="F72" s="54">
        <f t="shared" si="3"/>
        <v>40</v>
      </c>
      <c r="G72" s="3">
        <v>2</v>
      </c>
      <c r="H72" s="5"/>
      <c r="I72" s="5">
        <v>1</v>
      </c>
      <c r="J72" s="5">
        <v>1</v>
      </c>
      <c r="K72" s="5"/>
      <c r="L72" s="5"/>
      <c r="M72" s="5" t="s">
        <v>344</v>
      </c>
      <c r="N72" s="7">
        <v>2012</v>
      </c>
      <c r="O72" s="5"/>
      <c r="P72" s="52">
        <v>29</v>
      </c>
      <c r="Q72" s="9"/>
      <c r="R72" s="5">
        <v>0</v>
      </c>
      <c r="S72" s="5">
        <v>10</v>
      </c>
      <c r="T72" s="5"/>
      <c r="U72" s="52">
        <v>80</v>
      </c>
      <c r="V72" s="52">
        <v>480</v>
      </c>
      <c r="W72" s="52">
        <v>12</v>
      </c>
      <c r="X72" s="56">
        <v>28</v>
      </c>
      <c r="Y72" s="1">
        <v>1</v>
      </c>
      <c r="Z72" s="1">
        <v>2</v>
      </c>
      <c r="AA72" s="30" t="str">
        <f t="shared" si="4"/>
        <v>item_2012_2</v>
      </c>
    </row>
    <row r="73" spans="1:27" s="18" customFormat="1">
      <c r="A73" s="17">
        <v>2013</v>
      </c>
      <c r="B73" s="7" t="s">
        <v>259</v>
      </c>
      <c r="C73" s="19" t="s">
        <v>116</v>
      </c>
      <c r="D73" s="4">
        <v>13</v>
      </c>
      <c r="E73" s="4">
        <v>0</v>
      </c>
      <c r="F73" s="54">
        <f t="shared" si="3"/>
        <v>46</v>
      </c>
      <c r="G73" s="16">
        <v>2</v>
      </c>
      <c r="H73" s="17"/>
      <c r="I73" s="17">
        <v>1</v>
      </c>
      <c r="J73" s="17">
        <v>1</v>
      </c>
      <c r="K73" s="17"/>
      <c r="L73" s="17"/>
      <c r="M73" s="17" t="s">
        <v>345</v>
      </c>
      <c r="N73" s="7">
        <v>2013</v>
      </c>
      <c r="O73" s="17"/>
      <c r="P73" s="52">
        <v>32</v>
      </c>
      <c r="Q73" s="20"/>
      <c r="R73" s="17">
        <v>0</v>
      </c>
      <c r="S73" s="17">
        <v>10</v>
      </c>
      <c r="T73" s="17"/>
      <c r="U73" s="52">
        <v>91</v>
      </c>
      <c r="V73" s="52">
        <v>720</v>
      </c>
      <c r="W73" s="52">
        <v>16</v>
      </c>
      <c r="X73" s="56">
        <v>39</v>
      </c>
      <c r="Y73" s="18">
        <v>1</v>
      </c>
      <c r="Z73" s="1">
        <v>2</v>
      </c>
      <c r="AA73" s="31" t="str">
        <f t="shared" si="4"/>
        <v>item_2013_2</v>
      </c>
    </row>
    <row r="74" spans="1:27">
      <c r="A74" s="5">
        <v>2014</v>
      </c>
      <c r="B74" s="7" t="s">
        <v>260</v>
      </c>
      <c r="C74" s="10" t="s">
        <v>65</v>
      </c>
      <c r="D74" s="4">
        <v>11</v>
      </c>
      <c r="E74" s="4">
        <v>0</v>
      </c>
      <c r="F74" s="54">
        <f t="shared" si="3"/>
        <v>9</v>
      </c>
      <c r="G74" s="3">
        <v>2</v>
      </c>
      <c r="H74" s="5"/>
      <c r="I74" s="5">
        <v>1</v>
      </c>
      <c r="J74" s="5">
        <v>1</v>
      </c>
      <c r="K74" s="5"/>
      <c r="L74" s="5"/>
      <c r="M74" s="5" t="s">
        <v>346</v>
      </c>
      <c r="N74" s="7">
        <v>2014</v>
      </c>
      <c r="O74" s="5"/>
      <c r="P74" s="52">
        <v>13</v>
      </c>
      <c r="Q74" s="9"/>
      <c r="R74" s="5">
        <v>0</v>
      </c>
      <c r="S74" s="5">
        <v>10</v>
      </c>
      <c r="T74" s="5"/>
      <c r="U74" s="52">
        <v>18</v>
      </c>
      <c r="V74" s="52">
        <v>1200</v>
      </c>
      <c r="W74" s="52">
        <v>8</v>
      </c>
      <c r="X74" s="56">
        <v>8</v>
      </c>
      <c r="Y74" s="1">
        <v>1</v>
      </c>
      <c r="Z74" s="1">
        <v>1</v>
      </c>
      <c r="AA74" s="30" t="str">
        <f t="shared" si="4"/>
        <v>item_2014_2</v>
      </c>
    </row>
    <row r="75" spans="1:27">
      <c r="A75" s="5">
        <v>2015</v>
      </c>
      <c r="B75" s="7" t="s">
        <v>261</v>
      </c>
      <c r="C75" s="8" t="s">
        <v>117</v>
      </c>
      <c r="D75" s="4">
        <v>11</v>
      </c>
      <c r="E75" s="4">
        <v>0</v>
      </c>
      <c r="F75" s="54">
        <f t="shared" si="3"/>
        <v>42</v>
      </c>
      <c r="G75" s="3">
        <v>2</v>
      </c>
      <c r="H75" s="5"/>
      <c r="I75" s="5">
        <v>1</v>
      </c>
      <c r="J75" s="5">
        <v>1</v>
      </c>
      <c r="K75" s="5"/>
      <c r="L75" s="5"/>
      <c r="M75" s="5" t="s">
        <v>347</v>
      </c>
      <c r="N75" s="7">
        <v>2015</v>
      </c>
      <c r="O75" s="5"/>
      <c r="P75" s="52">
        <v>30</v>
      </c>
      <c r="Q75" s="9"/>
      <c r="R75" s="5">
        <v>0</v>
      </c>
      <c r="S75" s="5">
        <v>10</v>
      </c>
      <c r="T75" s="5"/>
      <c r="U75" s="52">
        <v>84</v>
      </c>
      <c r="V75" s="52">
        <v>600</v>
      </c>
      <c r="W75" s="52">
        <v>13</v>
      </c>
      <c r="X75" s="56">
        <v>29</v>
      </c>
      <c r="Y75" s="1">
        <v>1</v>
      </c>
      <c r="Z75" s="1">
        <v>2</v>
      </c>
      <c r="AA75" s="30" t="str">
        <f t="shared" si="4"/>
        <v>item_2015_2</v>
      </c>
    </row>
    <row r="76" spans="1:27">
      <c r="A76" s="5">
        <v>2016</v>
      </c>
      <c r="B76" s="7" t="s">
        <v>262</v>
      </c>
      <c r="C76" s="8" t="s">
        <v>118</v>
      </c>
      <c r="D76" s="4">
        <v>17</v>
      </c>
      <c r="E76" s="4">
        <v>0</v>
      </c>
      <c r="F76" s="54">
        <f t="shared" si="3"/>
        <v>60</v>
      </c>
      <c r="G76" s="3">
        <v>2</v>
      </c>
      <c r="H76" s="5"/>
      <c r="I76" s="5">
        <v>1</v>
      </c>
      <c r="J76" s="5">
        <v>1</v>
      </c>
      <c r="K76" s="5"/>
      <c r="L76" s="5"/>
      <c r="M76" s="5" t="s">
        <v>348</v>
      </c>
      <c r="N76" s="7">
        <v>2016</v>
      </c>
      <c r="O76" s="5"/>
      <c r="P76" s="52">
        <v>27</v>
      </c>
      <c r="Q76" s="9"/>
      <c r="R76" s="5">
        <v>0</v>
      </c>
      <c r="S76" s="5">
        <v>10</v>
      </c>
      <c r="T76" s="5"/>
      <c r="U76" s="52">
        <v>120</v>
      </c>
      <c r="V76" s="52">
        <v>1080</v>
      </c>
      <c r="W76" s="52">
        <v>32</v>
      </c>
      <c r="X76" s="56">
        <v>67</v>
      </c>
      <c r="Y76" s="1">
        <v>1</v>
      </c>
      <c r="Z76" s="1">
        <v>3</v>
      </c>
      <c r="AA76" s="30" t="str">
        <f t="shared" si="4"/>
        <v>item_2016_2</v>
      </c>
    </row>
    <row r="77" spans="1:27">
      <c r="A77" s="5">
        <v>2017</v>
      </c>
      <c r="B77" s="7" t="s">
        <v>263</v>
      </c>
      <c r="C77" s="8" t="s">
        <v>119</v>
      </c>
      <c r="D77" s="4">
        <v>14</v>
      </c>
      <c r="E77" s="4">
        <v>0</v>
      </c>
      <c r="F77" s="54">
        <f t="shared" si="3"/>
        <v>39</v>
      </c>
      <c r="G77" s="3">
        <v>2</v>
      </c>
      <c r="H77" s="5"/>
      <c r="I77" s="5">
        <v>1</v>
      </c>
      <c r="J77" s="5">
        <v>1</v>
      </c>
      <c r="K77" s="5"/>
      <c r="L77" s="5"/>
      <c r="M77" s="5" t="s">
        <v>349</v>
      </c>
      <c r="N77" s="7">
        <v>2017</v>
      </c>
      <c r="O77" s="5"/>
      <c r="P77" s="52">
        <v>27</v>
      </c>
      <c r="Q77" s="9"/>
      <c r="R77" s="5">
        <v>0</v>
      </c>
      <c r="S77" s="5">
        <v>10</v>
      </c>
      <c r="T77" s="5"/>
      <c r="U77" s="52">
        <v>78</v>
      </c>
      <c r="V77" s="52">
        <v>720</v>
      </c>
      <c r="W77" s="52">
        <v>17</v>
      </c>
      <c r="X77" s="56">
        <v>33</v>
      </c>
      <c r="Y77" s="1">
        <v>1</v>
      </c>
      <c r="Z77" s="1">
        <v>2</v>
      </c>
      <c r="AA77" s="30" t="str">
        <f t="shared" si="4"/>
        <v>item_2017_2</v>
      </c>
    </row>
    <row r="78" spans="1:27">
      <c r="A78" s="5">
        <v>2018</v>
      </c>
      <c r="B78" s="7" t="s">
        <v>264</v>
      </c>
      <c r="C78" s="10" t="s">
        <v>66</v>
      </c>
      <c r="D78" s="4">
        <v>14</v>
      </c>
      <c r="E78" s="4">
        <v>0</v>
      </c>
      <c r="F78" s="54">
        <f t="shared" si="3"/>
        <v>15</v>
      </c>
      <c r="G78" s="3">
        <v>2</v>
      </c>
      <c r="H78" s="5"/>
      <c r="I78" s="5">
        <v>1</v>
      </c>
      <c r="J78" s="5">
        <v>1</v>
      </c>
      <c r="K78" s="5"/>
      <c r="L78" s="5"/>
      <c r="M78" s="5" t="s">
        <v>350</v>
      </c>
      <c r="N78" s="7">
        <v>2018</v>
      </c>
      <c r="O78" s="5"/>
      <c r="P78" s="52">
        <v>21</v>
      </c>
      <c r="Q78" s="9"/>
      <c r="R78" s="5">
        <v>0</v>
      </c>
      <c r="S78" s="5">
        <v>10</v>
      </c>
      <c r="T78" s="5"/>
      <c r="U78" s="52">
        <v>30</v>
      </c>
      <c r="V78" s="52">
        <v>1800</v>
      </c>
      <c r="W78" s="52">
        <v>10</v>
      </c>
      <c r="X78" s="56">
        <v>10</v>
      </c>
      <c r="Y78" s="1">
        <v>1</v>
      </c>
      <c r="Z78" s="1">
        <v>1</v>
      </c>
      <c r="AA78" s="30" t="str">
        <f t="shared" si="4"/>
        <v>item_2018_2</v>
      </c>
    </row>
    <row r="79" spans="1:27">
      <c r="A79" s="5">
        <v>2019</v>
      </c>
      <c r="B79" s="7" t="s">
        <v>265</v>
      </c>
      <c r="C79" s="8" t="s">
        <v>120</v>
      </c>
      <c r="D79" s="4">
        <v>15</v>
      </c>
      <c r="E79" s="4">
        <v>0</v>
      </c>
      <c r="F79" s="54">
        <f t="shared" si="3"/>
        <v>38</v>
      </c>
      <c r="G79" s="3">
        <v>2</v>
      </c>
      <c r="H79" s="5"/>
      <c r="I79" s="5">
        <v>1</v>
      </c>
      <c r="J79" s="5">
        <v>1</v>
      </c>
      <c r="K79" s="5"/>
      <c r="L79" s="5"/>
      <c r="M79" s="5" t="s">
        <v>351</v>
      </c>
      <c r="N79" s="7">
        <v>2019</v>
      </c>
      <c r="O79" s="5"/>
      <c r="P79" s="52">
        <v>26</v>
      </c>
      <c r="Q79" s="9"/>
      <c r="R79" s="5">
        <v>0</v>
      </c>
      <c r="S79" s="5">
        <v>10</v>
      </c>
      <c r="T79" s="5"/>
      <c r="U79" s="52">
        <v>76</v>
      </c>
      <c r="V79" s="52">
        <v>900</v>
      </c>
      <c r="W79" s="52">
        <v>18</v>
      </c>
      <c r="X79" s="56">
        <v>34</v>
      </c>
      <c r="Y79" s="1">
        <v>1</v>
      </c>
      <c r="Z79" s="1">
        <v>2</v>
      </c>
      <c r="AA79" s="30" t="str">
        <f t="shared" si="4"/>
        <v>item_2019_2</v>
      </c>
    </row>
    <row r="80" spans="1:27">
      <c r="A80" s="5">
        <v>2020</v>
      </c>
      <c r="B80" s="7" t="s">
        <v>266</v>
      </c>
      <c r="C80" s="8" t="s">
        <v>121</v>
      </c>
      <c r="D80" s="4">
        <v>23</v>
      </c>
      <c r="E80" s="4">
        <v>0</v>
      </c>
      <c r="F80" s="54">
        <f t="shared" si="3"/>
        <v>35</v>
      </c>
      <c r="G80" s="3">
        <v>2</v>
      </c>
      <c r="H80" s="5"/>
      <c r="I80" s="5">
        <v>1</v>
      </c>
      <c r="J80" s="5">
        <v>1</v>
      </c>
      <c r="K80" s="5"/>
      <c r="L80" s="5"/>
      <c r="M80" s="5" t="s">
        <v>352</v>
      </c>
      <c r="N80" s="7">
        <v>2020</v>
      </c>
      <c r="O80" s="5"/>
      <c r="P80" s="52">
        <v>22</v>
      </c>
      <c r="Q80" s="9"/>
      <c r="R80" s="5">
        <v>0</v>
      </c>
      <c r="S80" s="5">
        <v>10</v>
      </c>
      <c r="T80" s="5"/>
      <c r="U80" s="52">
        <v>69</v>
      </c>
      <c r="V80" s="52">
        <v>1800</v>
      </c>
      <c r="W80" s="52">
        <v>29</v>
      </c>
      <c r="X80" s="56">
        <v>47</v>
      </c>
      <c r="Y80" s="1">
        <v>1</v>
      </c>
      <c r="Z80" s="1">
        <v>2</v>
      </c>
      <c r="AA80" s="30" t="str">
        <f t="shared" si="4"/>
        <v>item_2020_2</v>
      </c>
    </row>
    <row r="81" spans="1:27">
      <c r="A81" s="5">
        <v>2021</v>
      </c>
      <c r="B81" s="7" t="s">
        <v>267</v>
      </c>
      <c r="C81" s="8" t="s">
        <v>122</v>
      </c>
      <c r="D81" s="4">
        <v>9</v>
      </c>
      <c r="E81" s="4">
        <v>0</v>
      </c>
      <c r="F81" s="54">
        <f t="shared" si="3"/>
        <v>5</v>
      </c>
      <c r="G81" s="3">
        <v>2</v>
      </c>
      <c r="H81" s="5"/>
      <c r="I81" s="5">
        <v>1</v>
      </c>
      <c r="J81" s="5">
        <v>1</v>
      </c>
      <c r="K81" s="5"/>
      <c r="L81" s="5"/>
      <c r="M81" s="5" t="s">
        <v>353</v>
      </c>
      <c r="N81" s="7">
        <v>2021</v>
      </c>
      <c r="O81" s="5"/>
      <c r="P81" s="52">
        <v>7</v>
      </c>
      <c r="Q81" s="9"/>
      <c r="R81" s="5">
        <v>0</v>
      </c>
      <c r="S81" s="5">
        <v>10</v>
      </c>
      <c r="T81" s="5"/>
      <c r="U81" s="52">
        <v>10</v>
      </c>
      <c r="V81" s="52">
        <v>960</v>
      </c>
      <c r="W81" s="52">
        <v>6</v>
      </c>
      <c r="X81" s="56">
        <v>6</v>
      </c>
      <c r="Y81" s="1">
        <v>1</v>
      </c>
      <c r="Z81" s="1">
        <v>1</v>
      </c>
      <c r="AA81" s="30" t="str">
        <f t="shared" si="4"/>
        <v>item_2021_2</v>
      </c>
    </row>
    <row r="82" spans="1:27">
      <c r="A82" s="5">
        <v>2022</v>
      </c>
      <c r="B82" s="7" t="s">
        <v>268</v>
      </c>
      <c r="C82" s="8" t="s">
        <v>123</v>
      </c>
      <c r="D82" s="4">
        <v>16</v>
      </c>
      <c r="E82" s="4">
        <v>0</v>
      </c>
      <c r="F82" s="54">
        <f t="shared" si="3"/>
        <v>45</v>
      </c>
      <c r="G82" s="3">
        <v>2</v>
      </c>
      <c r="H82" s="5"/>
      <c r="I82" s="5">
        <v>1</v>
      </c>
      <c r="J82" s="5">
        <v>1</v>
      </c>
      <c r="K82" s="5"/>
      <c r="L82" s="5"/>
      <c r="M82" s="5" t="s">
        <v>354</v>
      </c>
      <c r="N82" s="7">
        <v>2022</v>
      </c>
      <c r="O82" s="5"/>
      <c r="P82" s="52">
        <v>31</v>
      </c>
      <c r="Q82" s="9"/>
      <c r="R82" s="5">
        <v>0</v>
      </c>
      <c r="S82" s="5">
        <v>10</v>
      </c>
      <c r="T82" s="5"/>
      <c r="U82" s="52">
        <v>90</v>
      </c>
      <c r="V82" s="52">
        <v>1200</v>
      </c>
      <c r="W82" s="52">
        <v>20</v>
      </c>
      <c r="X82" s="56">
        <v>42</v>
      </c>
      <c r="Y82" s="1">
        <v>1</v>
      </c>
      <c r="Z82" s="1">
        <v>2</v>
      </c>
      <c r="AA82" s="30" t="str">
        <f t="shared" si="4"/>
        <v>item_2022_2</v>
      </c>
    </row>
    <row r="83" spans="1:27">
      <c r="A83" s="5">
        <v>2023</v>
      </c>
      <c r="B83" s="7" t="s">
        <v>269</v>
      </c>
      <c r="C83" s="10" t="s">
        <v>167</v>
      </c>
      <c r="D83" s="4">
        <v>17</v>
      </c>
      <c r="E83" s="4">
        <v>0</v>
      </c>
      <c r="F83" s="54">
        <f t="shared" si="3"/>
        <v>25</v>
      </c>
      <c r="G83" s="3">
        <v>2</v>
      </c>
      <c r="H83" s="5"/>
      <c r="I83" s="5">
        <v>1</v>
      </c>
      <c r="J83" s="5">
        <v>1</v>
      </c>
      <c r="K83" s="5"/>
      <c r="L83" s="5"/>
      <c r="M83" s="5" t="s">
        <v>355</v>
      </c>
      <c r="N83" s="7">
        <v>2023</v>
      </c>
      <c r="O83" s="5"/>
      <c r="P83" s="52">
        <v>34</v>
      </c>
      <c r="Q83" s="9"/>
      <c r="R83" s="5">
        <v>0</v>
      </c>
      <c r="S83" s="5">
        <v>10</v>
      </c>
      <c r="T83" s="5"/>
      <c r="U83" s="52">
        <v>49</v>
      </c>
      <c r="V83" s="52">
        <v>2700</v>
      </c>
      <c r="W83" s="52">
        <v>13</v>
      </c>
      <c r="X83" s="56">
        <v>13</v>
      </c>
      <c r="Y83" s="1">
        <v>1</v>
      </c>
      <c r="Z83" s="1">
        <v>1</v>
      </c>
      <c r="AA83" s="30" t="str">
        <f t="shared" si="4"/>
        <v>item_2023_2</v>
      </c>
    </row>
    <row r="84" spans="1:27">
      <c r="A84" s="5">
        <v>2024</v>
      </c>
      <c r="B84" s="7" t="s">
        <v>270</v>
      </c>
      <c r="C84" s="8" t="s">
        <v>124</v>
      </c>
      <c r="D84" s="4">
        <v>18</v>
      </c>
      <c r="E84" s="4">
        <v>0</v>
      </c>
      <c r="F84" s="54">
        <f t="shared" si="3"/>
        <v>106</v>
      </c>
      <c r="G84" s="3">
        <v>2</v>
      </c>
      <c r="H84" s="5"/>
      <c r="I84" s="5">
        <v>1</v>
      </c>
      <c r="J84" s="5">
        <v>1</v>
      </c>
      <c r="K84" s="5"/>
      <c r="L84" s="5"/>
      <c r="M84" s="5" t="s">
        <v>356</v>
      </c>
      <c r="N84" s="7">
        <v>2024</v>
      </c>
      <c r="O84" s="5"/>
      <c r="P84" s="52">
        <v>72</v>
      </c>
      <c r="Q84" s="9"/>
      <c r="R84" s="5">
        <v>0</v>
      </c>
      <c r="S84" s="5">
        <v>10</v>
      </c>
      <c r="T84" s="5"/>
      <c r="U84" s="52">
        <v>211</v>
      </c>
      <c r="V84" s="52">
        <v>1200</v>
      </c>
      <c r="W84" s="52">
        <v>22</v>
      </c>
      <c r="X84" s="56">
        <v>48</v>
      </c>
      <c r="Y84" s="1">
        <v>1</v>
      </c>
      <c r="Z84" s="1">
        <v>2</v>
      </c>
      <c r="AA84" s="30" t="str">
        <f t="shared" si="4"/>
        <v>item_2024_2</v>
      </c>
    </row>
    <row r="85" spans="1:27">
      <c r="A85" s="5">
        <v>2025</v>
      </c>
      <c r="B85" s="7" t="s">
        <v>271</v>
      </c>
      <c r="C85" s="8" t="s">
        <v>125</v>
      </c>
      <c r="D85" s="4">
        <v>36</v>
      </c>
      <c r="E85" s="4">
        <v>0</v>
      </c>
      <c r="F85" s="54">
        <f t="shared" si="3"/>
        <v>99</v>
      </c>
      <c r="G85" s="3">
        <v>2</v>
      </c>
      <c r="H85" s="5"/>
      <c r="I85" s="5">
        <v>1</v>
      </c>
      <c r="J85" s="5">
        <v>1</v>
      </c>
      <c r="K85" s="5"/>
      <c r="L85" s="5"/>
      <c r="M85" s="5" t="s">
        <v>357</v>
      </c>
      <c r="N85" s="7">
        <v>2025</v>
      </c>
      <c r="O85" s="5"/>
      <c r="P85" s="52">
        <v>58</v>
      </c>
      <c r="Q85" s="9"/>
      <c r="R85" s="5">
        <v>0</v>
      </c>
      <c r="S85" s="5">
        <v>10</v>
      </c>
      <c r="T85" s="5"/>
      <c r="U85" s="52">
        <v>198</v>
      </c>
      <c r="V85" s="52">
        <v>3600</v>
      </c>
      <c r="W85" s="52">
        <v>48</v>
      </c>
      <c r="X85" s="56">
        <v>91</v>
      </c>
      <c r="Y85" s="1">
        <v>1</v>
      </c>
      <c r="Z85" s="1">
        <v>2</v>
      </c>
      <c r="AA85" s="30" t="str">
        <f t="shared" si="4"/>
        <v>item_2025_2</v>
      </c>
    </row>
    <row r="86" spans="1:27">
      <c r="A86" s="5">
        <v>2026</v>
      </c>
      <c r="B86" s="7" t="s">
        <v>272</v>
      </c>
      <c r="C86" s="8" t="s">
        <v>168</v>
      </c>
      <c r="D86" s="4">
        <v>19</v>
      </c>
      <c r="E86" s="4">
        <v>0</v>
      </c>
      <c r="F86" s="54">
        <f t="shared" si="3"/>
        <v>87</v>
      </c>
      <c r="G86" s="3">
        <v>2</v>
      </c>
      <c r="H86" s="5"/>
      <c r="I86" s="5">
        <v>1</v>
      </c>
      <c r="J86" s="5">
        <v>1</v>
      </c>
      <c r="K86" s="5"/>
      <c r="L86" s="5"/>
      <c r="M86" s="5" t="s">
        <v>358</v>
      </c>
      <c r="N86" s="7">
        <v>2026</v>
      </c>
      <c r="O86" s="5"/>
      <c r="P86" s="52">
        <v>39</v>
      </c>
      <c r="Q86" s="9"/>
      <c r="R86" s="5">
        <v>0</v>
      </c>
      <c r="S86" s="5">
        <v>10</v>
      </c>
      <c r="T86" s="5"/>
      <c r="U86" s="52">
        <v>174</v>
      </c>
      <c r="V86" s="52">
        <v>1800</v>
      </c>
      <c r="W86" s="52">
        <v>38</v>
      </c>
      <c r="X86" s="56">
        <v>68</v>
      </c>
      <c r="Y86" s="1">
        <v>1</v>
      </c>
      <c r="Z86" s="1">
        <v>3</v>
      </c>
      <c r="AA86" s="30" t="str">
        <f t="shared" si="4"/>
        <v>item_2026_2</v>
      </c>
    </row>
    <row r="87" spans="1:27">
      <c r="A87" s="5">
        <v>2027</v>
      </c>
      <c r="B87" s="7" t="s">
        <v>273</v>
      </c>
      <c r="C87" s="10" t="s">
        <v>67</v>
      </c>
      <c r="D87" s="4">
        <v>25</v>
      </c>
      <c r="E87" s="4">
        <v>0</v>
      </c>
      <c r="F87" s="54">
        <f t="shared" si="3"/>
        <v>22</v>
      </c>
      <c r="G87" s="3">
        <v>2</v>
      </c>
      <c r="H87" s="5"/>
      <c r="I87" s="5">
        <v>1</v>
      </c>
      <c r="J87" s="5">
        <v>1</v>
      </c>
      <c r="K87" s="5"/>
      <c r="L87" s="5"/>
      <c r="M87" s="5" t="s">
        <v>359</v>
      </c>
      <c r="N87" s="7">
        <v>2027</v>
      </c>
      <c r="O87" s="5"/>
      <c r="P87" s="52">
        <v>28</v>
      </c>
      <c r="Q87" s="9"/>
      <c r="R87" s="5">
        <v>0</v>
      </c>
      <c r="S87" s="5">
        <v>10</v>
      </c>
      <c r="T87" s="5"/>
      <c r="U87" s="52">
        <v>43</v>
      </c>
      <c r="V87" s="52">
        <v>3600</v>
      </c>
      <c r="W87" s="52">
        <v>19</v>
      </c>
      <c r="X87" s="56">
        <v>19</v>
      </c>
      <c r="Y87" s="1">
        <v>1</v>
      </c>
      <c r="Z87" s="1">
        <v>1</v>
      </c>
      <c r="AA87" s="30" t="str">
        <f t="shared" si="4"/>
        <v>item_2027_2</v>
      </c>
    </row>
    <row r="88" spans="1:27">
      <c r="A88" s="5">
        <v>2028</v>
      </c>
      <c r="B88" s="7" t="s">
        <v>274</v>
      </c>
      <c r="C88" s="8" t="s">
        <v>126</v>
      </c>
      <c r="D88" s="4">
        <v>38</v>
      </c>
      <c r="E88" s="4">
        <v>0</v>
      </c>
      <c r="F88" s="54">
        <f t="shared" si="3"/>
        <v>122</v>
      </c>
      <c r="G88" s="3">
        <v>2</v>
      </c>
      <c r="H88" s="5"/>
      <c r="I88" s="5">
        <v>1</v>
      </c>
      <c r="J88" s="5">
        <v>1</v>
      </c>
      <c r="K88" s="5"/>
      <c r="L88" s="5"/>
      <c r="M88" s="5" t="s">
        <v>360</v>
      </c>
      <c r="N88" s="7">
        <v>2028</v>
      </c>
      <c r="O88" s="5"/>
      <c r="P88" s="52">
        <v>71</v>
      </c>
      <c r="Q88" s="9"/>
      <c r="R88" s="5">
        <v>0</v>
      </c>
      <c r="S88" s="5">
        <v>10</v>
      </c>
      <c r="T88" s="5"/>
      <c r="U88" s="52">
        <v>244</v>
      </c>
      <c r="V88" s="52">
        <v>2700</v>
      </c>
      <c r="W88" s="52">
        <v>47</v>
      </c>
      <c r="X88" s="56">
        <v>107</v>
      </c>
      <c r="Y88" s="1">
        <v>1</v>
      </c>
      <c r="Z88" s="1">
        <v>2</v>
      </c>
      <c r="AA88" s="30" t="str">
        <f t="shared" si="4"/>
        <v>item_2028_2</v>
      </c>
    </row>
    <row r="89" spans="1:27" s="18" customFormat="1">
      <c r="A89" s="17">
        <v>2029</v>
      </c>
      <c r="B89" s="7" t="s">
        <v>275</v>
      </c>
      <c r="C89" s="19" t="s">
        <v>86</v>
      </c>
      <c r="D89" s="4">
        <v>14</v>
      </c>
      <c r="E89" s="4">
        <v>0</v>
      </c>
      <c r="F89" s="54">
        <f t="shared" si="3"/>
        <v>9</v>
      </c>
      <c r="G89" s="16">
        <v>2</v>
      </c>
      <c r="H89" s="17"/>
      <c r="I89" s="17">
        <v>1</v>
      </c>
      <c r="J89" s="17">
        <v>1</v>
      </c>
      <c r="K89" s="17"/>
      <c r="L89" s="17"/>
      <c r="M89" s="17" t="s">
        <v>361</v>
      </c>
      <c r="N89" s="7">
        <v>2029</v>
      </c>
      <c r="O89" s="17"/>
      <c r="P89" s="52">
        <v>13</v>
      </c>
      <c r="Q89" s="20"/>
      <c r="R89" s="17">
        <v>0</v>
      </c>
      <c r="S89" s="17">
        <v>10</v>
      </c>
      <c r="T89" s="17"/>
      <c r="U89" s="52">
        <v>18</v>
      </c>
      <c r="V89" s="52">
        <v>1920</v>
      </c>
      <c r="W89" s="52">
        <v>10</v>
      </c>
      <c r="X89" s="56">
        <v>10</v>
      </c>
      <c r="Y89" s="18">
        <v>1</v>
      </c>
      <c r="Z89" s="1">
        <v>1</v>
      </c>
      <c r="AA89" s="31" t="str">
        <f t="shared" si="4"/>
        <v>item_2029_2</v>
      </c>
    </row>
    <row r="90" spans="1:27">
      <c r="A90" s="5">
        <v>2030</v>
      </c>
      <c r="B90" s="7" t="s">
        <v>276</v>
      </c>
      <c r="C90" s="8" t="s">
        <v>127</v>
      </c>
      <c r="D90" s="4">
        <v>18</v>
      </c>
      <c r="E90" s="4">
        <v>0</v>
      </c>
      <c r="F90" s="54">
        <f t="shared" si="3"/>
        <v>34</v>
      </c>
      <c r="G90" s="3">
        <v>2</v>
      </c>
      <c r="H90" s="5"/>
      <c r="I90" s="5">
        <v>1</v>
      </c>
      <c r="J90" s="5">
        <v>1</v>
      </c>
      <c r="K90" s="5"/>
      <c r="L90" s="5"/>
      <c r="M90" s="5" t="s">
        <v>362</v>
      </c>
      <c r="N90" s="7">
        <v>2030</v>
      </c>
      <c r="O90" s="5"/>
      <c r="P90" s="52">
        <v>23</v>
      </c>
      <c r="Q90" s="9"/>
      <c r="R90" s="5">
        <v>0</v>
      </c>
      <c r="S90" s="5">
        <v>10</v>
      </c>
      <c r="T90" s="5"/>
      <c r="U90" s="52">
        <v>68</v>
      </c>
      <c r="V90" s="52">
        <v>1200</v>
      </c>
      <c r="W90" s="52">
        <v>22</v>
      </c>
      <c r="X90" s="56">
        <v>38</v>
      </c>
      <c r="Y90" s="1">
        <v>1</v>
      </c>
      <c r="Z90" s="1">
        <v>2</v>
      </c>
      <c r="AA90" s="30" t="str">
        <f t="shared" si="4"/>
        <v>item_2030_2</v>
      </c>
    </row>
    <row r="91" spans="1:27" s="18" customFormat="1">
      <c r="A91" s="17">
        <v>2031</v>
      </c>
      <c r="B91" s="7" t="s">
        <v>277</v>
      </c>
      <c r="C91" s="19" t="s">
        <v>420</v>
      </c>
      <c r="D91" s="4">
        <v>12</v>
      </c>
      <c r="E91" s="4">
        <v>0</v>
      </c>
      <c r="F91" s="54">
        <f t="shared" si="3"/>
        <v>44</v>
      </c>
      <c r="G91" s="16">
        <v>2</v>
      </c>
      <c r="H91" s="17"/>
      <c r="I91" s="17">
        <v>1</v>
      </c>
      <c r="J91" s="17">
        <v>1</v>
      </c>
      <c r="K91" s="17"/>
      <c r="L91" s="17"/>
      <c r="M91" s="17" t="s">
        <v>363</v>
      </c>
      <c r="N91" s="7">
        <v>2031</v>
      </c>
      <c r="O91" s="17"/>
      <c r="P91" s="52">
        <v>21</v>
      </c>
      <c r="Q91" s="20"/>
      <c r="R91" s="17">
        <v>0</v>
      </c>
      <c r="S91" s="17">
        <v>10</v>
      </c>
      <c r="T91" s="17"/>
      <c r="U91" s="52">
        <v>87</v>
      </c>
      <c r="V91" s="52">
        <v>600</v>
      </c>
      <c r="W91" s="52">
        <v>21</v>
      </c>
      <c r="X91" s="56">
        <v>36</v>
      </c>
      <c r="Y91" s="18">
        <v>1</v>
      </c>
      <c r="Z91" s="1">
        <v>3</v>
      </c>
      <c r="AA91" s="31" t="str">
        <f t="shared" si="4"/>
        <v>item_2031_2</v>
      </c>
    </row>
    <row r="92" spans="1:27">
      <c r="A92" s="5">
        <v>2032</v>
      </c>
      <c r="B92" s="7" t="s">
        <v>278</v>
      </c>
      <c r="C92" s="10" t="s">
        <v>68</v>
      </c>
      <c r="D92" s="4">
        <v>28</v>
      </c>
      <c r="E92" s="4">
        <v>0</v>
      </c>
      <c r="F92" s="54">
        <f t="shared" si="3"/>
        <v>35</v>
      </c>
      <c r="G92" s="3">
        <v>2</v>
      </c>
      <c r="H92" s="5"/>
      <c r="I92" s="5">
        <v>1</v>
      </c>
      <c r="J92" s="5">
        <v>1</v>
      </c>
      <c r="K92" s="5"/>
      <c r="L92" s="5"/>
      <c r="M92" s="5" t="s">
        <v>364</v>
      </c>
      <c r="N92" s="7">
        <v>2032</v>
      </c>
      <c r="O92" s="5"/>
      <c r="P92" s="52">
        <v>43</v>
      </c>
      <c r="Q92" s="9"/>
      <c r="R92" s="5">
        <v>0</v>
      </c>
      <c r="S92" s="5">
        <v>10</v>
      </c>
      <c r="T92" s="5"/>
      <c r="U92" s="52">
        <v>69</v>
      </c>
      <c r="V92" s="52">
        <v>4800</v>
      </c>
      <c r="W92" s="52">
        <v>22</v>
      </c>
      <c r="X92" s="56">
        <v>22</v>
      </c>
      <c r="Y92" s="1">
        <v>1</v>
      </c>
      <c r="Z92" s="1">
        <v>1</v>
      </c>
      <c r="AA92" s="30" t="str">
        <f t="shared" si="4"/>
        <v>item_2032_2</v>
      </c>
    </row>
    <row r="93" spans="1:27" s="18" customFormat="1">
      <c r="A93" s="17">
        <v>2033</v>
      </c>
      <c r="B93" s="7" t="s">
        <v>279</v>
      </c>
      <c r="C93" s="19" t="s">
        <v>431</v>
      </c>
      <c r="D93" s="4">
        <v>29</v>
      </c>
      <c r="E93" s="4">
        <v>0</v>
      </c>
      <c r="F93" s="54">
        <f t="shared" ref="F93:F124" si="5">ROUND(U93/2,0)</f>
        <v>159</v>
      </c>
      <c r="G93" s="16">
        <v>2</v>
      </c>
      <c r="H93" s="17"/>
      <c r="I93" s="17">
        <v>1</v>
      </c>
      <c r="J93" s="17">
        <v>1</v>
      </c>
      <c r="K93" s="17"/>
      <c r="L93" s="17"/>
      <c r="M93" s="17" t="s">
        <v>365</v>
      </c>
      <c r="N93" s="7">
        <v>2033</v>
      </c>
      <c r="O93" s="17"/>
      <c r="P93" s="52">
        <v>98</v>
      </c>
      <c r="Q93" s="20"/>
      <c r="R93" s="17">
        <v>0</v>
      </c>
      <c r="S93" s="17">
        <v>10</v>
      </c>
      <c r="T93" s="17"/>
      <c r="U93" s="52">
        <v>317</v>
      </c>
      <c r="V93" s="52">
        <v>1800</v>
      </c>
      <c r="W93" s="52">
        <v>35</v>
      </c>
      <c r="X93" s="56">
        <v>87</v>
      </c>
      <c r="Y93" s="18">
        <v>1</v>
      </c>
      <c r="Z93" s="1">
        <v>2</v>
      </c>
      <c r="AA93" s="31" t="str">
        <f t="shared" ref="AA93:AA124" si="6">B93&amp;"_2"</f>
        <v>item_2033_2</v>
      </c>
    </row>
    <row r="94" spans="1:27">
      <c r="A94" s="5">
        <v>2034</v>
      </c>
      <c r="B94" s="7" t="s">
        <v>280</v>
      </c>
      <c r="C94" s="8" t="s">
        <v>128</v>
      </c>
      <c r="D94" s="4">
        <v>34</v>
      </c>
      <c r="E94" s="4">
        <v>0</v>
      </c>
      <c r="F94" s="54">
        <f t="shared" si="5"/>
        <v>149</v>
      </c>
      <c r="G94" s="3">
        <v>2</v>
      </c>
      <c r="H94" s="5"/>
      <c r="I94" s="5">
        <v>1</v>
      </c>
      <c r="J94" s="5">
        <v>1</v>
      </c>
      <c r="K94" s="5"/>
      <c r="L94" s="5"/>
      <c r="M94" s="5" t="s">
        <v>366</v>
      </c>
      <c r="N94" s="7">
        <v>2034</v>
      </c>
      <c r="O94" s="5"/>
      <c r="P94" s="52">
        <v>89</v>
      </c>
      <c r="Q94" s="9"/>
      <c r="R94" s="5">
        <v>0</v>
      </c>
      <c r="S94" s="5">
        <v>10</v>
      </c>
      <c r="T94" s="5"/>
      <c r="U94" s="52">
        <v>297</v>
      </c>
      <c r="V94" s="52">
        <v>1800</v>
      </c>
      <c r="W94" s="52">
        <v>40</v>
      </c>
      <c r="X94" s="56">
        <v>84</v>
      </c>
      <c r="Y94" s="1">
        <v>1</v>
      </c>
      <c r="Z94" s="1">
        <v>2</v>
      </c>
      <c r="AA94" s="30" t="str">
        <f t="shared" si="6"/>
        <v>item_2034_2</v>
      </c>
    </row>
    <row r="95" spans="1:27">
      <c r="A95" s="5">
        <v>2035</v>
      </c>
      <c r="B95" s="7" t="s">
        <v>281</v>
      </c>
      <c r="C95" s="8" t="s">
        <v>129</v>
      </c>
      <c r="D95" s="4">
        <v>22</v>
      </c>
      <c r="E95" s="4">
        <v>0</v>
      </c>
      <c r="F95" s="54">
        <f t="shared" si="5"/>
        <v>71</v>
      </c>
      <c r="G95" s="3">
        <v>2</v>
      </c>
      <c r="H95" s="5"/>
      <c r="I95" s="5">
        <v>1</v>
      </c>
      <c r="J95" s="5">
        <v>1</v>
      </c>
      <c r="K95" s="5"/>
      <c r="L95" s="5"/>
      <c r="M95" s="5" t="s">
        <v>367</v>
      </c>
      <c r="N95" s="7">
        <v>2035</v>
      </c>
      <c r="O95" s="5"/>
      <c r="P95" s="52">
        <v>45</v>
      </c>
      <c r="Q95" s="9"/>
      <c r="R95" s="5">
        <v>0</v>
      </c>
      <c r="S95" s="5">
        <v>10</v>
      </c>
      <c r="T95" s="5"/>
      <c r="U95" s="52">
        <v>142</v>
      </c>
      <c r="V95" s="52">
        <v>1200</v>
      </c>
      <c r="W95" s="52">
        <v>30</v>
      </c>
      <c r="X95" s="56">
        <v>67</v>
      </c>
      <c r="Y95" s="1">
        <v>1</v>
      </c>
      <c r="Z95" s="1">
        <v>2</v>
      </c>
      <c r="AA95" s="30" t="str">
        <f t="shared" si="6"/>
        <v>item_2035_2</v>
      </c>
    </row>
    <row r="96" spans="1:27">
      <c r="A96" s="5">
        <v>2036</v>
      </c>
      <c r="B96" s="7" t="s">
        <v>282</v>
      </c>
      <c r="C96" s="10" t="s">
        <v>169</v>
      </c>
      <c r="D96" s="4">
        <v>24</v>
      </c>
      <c r="E96" s="4">
        <v>0</v>
      </c>
      <c r="F96" s="54">
        <f t="shared" si="5"/>
        <v>39</v>
      </c>
      <c r="G96" s="3">
        <v>2</v>
      </c>
      <c r="H96" s="5"/>
      <c r="I96" s="5">
        <v>1</v>
      </c>
      <c r="J96" s="5">
        <v>1</v>
      </c>
      <c r="K96" s="5"/>
      <c r="L96" s="5"/>
      <c r="M96" s="5" t="s">
        <v>368</v>
      </c>
      <c r="N96" s="7">
        <v>2036</v>
      </c>
      <c r="O96" s="5"/>
      <c r="P96" s="52">
        <v>50</v>
      </c>
      <c r="Q96" s="9"/>
      <c r="R96" s="5">
        <v>0</v>
      </c>
      <c r="S96" s="5">
        <v>10</v>
      </c>
      <c r="T96" s="5"/>
      <c r="U96" s="52">
        <v>77</v>
      </c>
      <c r="V96" s="52">
        <v>5400</v>
      </c>
      <c r="W96" s="52">
        <v>21</v>
      </c>
      <c r="X96" s="56">
        <v>21</v>
      </c>
      <c r="Y96" s="1">
        <v>1</v>
      </c>
      <c r="Z96" s="1">
        <v>1</v>
      </c>
      <c r="AA96" s="30" t="str">
        <f t="shared" si="6"/>
        <v>item_2036_2</v>
      </c>
    </row>
    <row r="97" spans="1:27" s="18" customFormat="1">
      <c r="A97" s="17">
        <v>2037</v>
      </c>
      <c r="B97" s="7" t="s">
        <v>283</v>
      </c>
      <c r="C97" s="19" t="s">
        <v>432</v>
      </c>
      <c r="D97" s="4">
        <v>25</v>
      </c>
      <c r="E97" s="4">
        <v>0</v>
      </c>
      <c r="F97" s="54">
        <f t="shared" si="5"/>
        <v>166</v>
      </c>
      <c r="G97" s="16">
        <v>2</v>
      </c>
      <c r="H97" s="17"/>
      <c r="I97" s="17">
        <v>1</v>
      </c>
      <c r="J97" s="17">
        <v>1</v>
      </c>
      <c r="K97" s="17"/>
      <c r="L97" s="17"/>
      <c r="M97" s="17" t="s">
        <v>369</v>
      </c>
      <c r="N97" s="7">
        <v>2037</v>
      </c>
      <c r="O97" s="17"/>
      <c r="P97" s="52">
        <v>106</v>
      </c>
      <c r="Q97" s="20"/>
      <c r="R97" s="17">
        <v>0</v>
      </c>
      <c r="S97" s="17">
        <v>10</v>
      </c>
      <c r="T97" s="17"/>
      <c r="U97" s="52">
        <v>331</v>
      </c>
      <c r="V97" s="52">
        <v>1800</v>
      </c>
      <c r="W97" s="52">
        <v>31</v>
      </c>
      <c r="X97" s="56">
        <v>73</v>
      </c>
      <c r="Y97" s="18">
        <v>1</v>
      </c>
      <c r="Z97" s="1">
        <v>2</v>
      </c>
      <c r="AA97" s="31" t="str">
        <f t="shared" si="6"/>
        <v>item_2037_2</v>
      </c>
    </row>
    <row r="98" spans="1:27">
      <c r="A98" s="5">
        <v>2038</v>
      </c>
      <c r="B98" s="7" t="s">
        <v>284</v>
      </c>
      <c r="C98" s="8" t="s">
        <v>130</v>
      </c>
      <c r="D98" s="4">
        <v>30</v>
      </c>
      <c r="E98" s="4">
        <v>0</v>
      </c>
      <c r="F98" s="54">
        <f t="shared" si="5"/>
        <v>124</v>
      </c>
      <c r="G98" s="3">
        <v>2</v>
      </c>
      <c r="H98" s="5"/>
      <c r="I98" s="5">
        <v>1</v>
      </c>
      <c r="J98" s="5">
        <v>1</v>
      </c>
      <c r="K98" s="5"/>
      <c r="L98" s="5"/>
      <c r="M98" s="5" t="s">
        <v>370</v>
      </c>
      <c r="N98" s="7">
        <v>2038</v>
      </c>
      <c r="O98" s="5"/>
      <c r="P98" s="52">
        <v>76</v>
      </c>
      <c r="Q98" s="9"/>
      <c r="R98" s="5">
        <v>0</v>
      </c>
      <c r="S98" s="5">
        <v>10</v>
      </c>
      <c r="T98" s="5"/>
      <c r="U98" s="52">
        <v>247</v>
      </c>
      <c r="V98" s="52">
        <v>2700</v>
      </c>
      <c r="W98" s="52">
        <v>39</v>
      </c>
      <c r="X98" s="56">
        <v>87</v>
      </c>
      <c r="Y98" s="1">
        <v>1</v>
      </c>
      <c r="Z98" s="1">
        <v>2</v>
      </c>
      <c r="AA98" s="30" t="str">
        <f t="shared" si="6"/>
        <v>item_2038_2</v>
      </c>
    </row>
    <row r="99" spans="1:27">
      <c r="A99" s="5">
        <v>2039</v>
      </c>
      <c r="B99" s="7" t="s">
        <v>285</v>
      </c>
      <c r="C99" s="8" t="s">
        <v>170</v>
      </c>
      <c r="D99" s="4">
        <v>46</v>
      </c>
      <c r="E99" s="4">
        <v>0</v>
      </c>
      <c r="F99" s="54">
        <f t="shared" si="5"/>
        <v>177</v>
      </c>
      <c r="G99" s="3">
        <v>2</v>
      </c>
      <c r="H99" s="5"/>
      <c r="I99" s="5">
        <v>1</v>
      </c>
      <c r="J99" s="5">
        <v>1</v>
      </c>
      <c r="K99" s="5"/>
      <c r="L99" s="5"/>
      <c r="M99" s="5" t="s">
        <v>371</v>
      </c>
      <c r="N99" s="7">
        <v>2039</v>
      </c>
      <c r="O99" s="5"/>
      <c r="P99" s="52">
        <v>65</v>
      </c>
      <c r="Q99" s="9"/>
      <c r="R99" s="5">
        <v>0</v>
      </c>
      <c r="S99" s="5">
        <v>10</v>
      </c>
      <c r="T99" s="5"/>
      <c r="U99" s="52">
        <v>354</v>
      </c>
      <c r="V99" s="52">
        <v>2700</v>
      </c>
      <c r="W99" s="52">
        <v>84</v>
      </c>
      <c r="X99" s="56">
        <v>176</v>
      </c>
      <c r="Y99" s="1">
        <v>1</v>
      </c>
      <c r="Z99" s="1">
        <v>3</v>
      </c>
      <c r="AA99" s="30" t="str">
        <f t="shared" si="6"/>
        <v>item_2039_2</v>
      </c>
    </row>
    <row r="100" spans="1:27">
      <c r="A100" s="5">
        <v>2040</v>
      </c>
      <c r="B100" s="7" t="s">
        <v>286</v>
      </c>
      <c r="C100" s="8" t="s">
        <v>131</v>
      </c>
      <c r="D100" s="4">
        <v>39</v>
      </c>
      <c r="E100" s="4">
        <v>0</v>
      </c>
      <c r="F100" s="54">
        <f t="shared" si="5"/>
        <v>455</v>
      </c>
      <c r="G100" s="3">
        <v>2</v>
      </c>
      <c r="H100" s="5"/>
      <c r="I100" s="5">
        <v>1</v>
      </c>
      <c r="J100" s="5">
        <v>1</v>
      </c>
      <c r="K100" s="5"/>
      <c r="L100" s="5"/>
      <c r="M100" s="5" t="s">
        <v>372</v>
      </c>
      <c r="N100" s="7">
        <v>2040</v>
      </c>
      <c r="O100" s="5"/>
      <c r="P100" s="52">
        <v>262</v>
      </c>
      <c r="Q100" s="9"/>
      <c r="R100" s="5">
        <v>0</v>
      </c>
      <c r="S100" s="5">
        <v>10</v>
      </c>
      <c r="T100" s="5"/>
      <c r="U100" s="52">
        <v>910</v>
      </c>
      <c r="V100" s="52">
        <v>4800</v>
      </c>
      <c r="W100" s="52">
        <v>56</v>
      </c>
      <c r="X100" s="56">
        <v>152</v>
      </c>
      <c r="Y100" s="1">
        <v>1</v>
      </c>
      <c r="Z100" s="1">
        <v>2</v>
      </c>
      <c r="AA100" s="30" t="str">
        <f t="shared" si="6"/>
        <v>item_2040_2</v>
      </c>
    </row>
    <row r="101" spans="1:27">
      <c r="A101" s="5">
        <v>2041</v>
      </c>
      <c r="B101" s="7" t="s">
        <v>287</v>
      </c>
      <c r="C101" s="10" t="s">
        <v>171</v>
      </c>
      <c r="D101" s="4">
        <v>27</v>
      </c>
      <c r="E101" s="4">
        <v>0</v>
      </c>
      <c r="F101" s="54">
        <f t="shared" si="5"/>
        <v>38</v>
      </c>
      <c r="G101" s="3">
        <v>2</v>
      </c>
      <c r="H101" s="5"/>
      <c r="I101" s="5">
        <v>1</v>
      </c>
      <c r="J101" s="5">
        <v>1</v>
      </c>
      <c r="K101" s="5"/>
      <c r="L101" s="5"/>
      <c r="M101" s="5" t="s">
        <v>373</v>
      </c>
      <c r="N101" s="7">
        <v>2041</v>
      </c>
      <c r="O101" s="5"/>
      <c r="P101" s="52">
        <v>47</v>
      </c>
      <c r="Q101" s="9"/>
      <c r="R101" s="5">
        <v>0</v>
      </c>
      <c r="S101" s="5">
        <v>10</v>
      </c>
      <c r="T101" s="5"/>
      <c r="U101" s="52">
        <v>75</v>
      </c>
      <c r="V101" s="52">
        <v>7200</v>
      </c>
      <c r="W101" s="52">
        <v>26</v>
      </c>
      <c r="X101" s="56">
        <v>26</v>
      </c>
      <c r="Y101" s="1">
        <v>1</v>
      </c>
      <c r="Z101" s="1">
        <v>1</v>
      </c>
      <c r="AA101" s="30" t="str">
        <f t="shared" si="6"/>
        <v>item_2041_2</v>
      </c>
    </row>
    <row r="102" spans="1:27">
      <c r="A102" s="5">
        <v>2042</v>
      </c>
      <c r="B102" s="7" t="s">
        <v>288</v>
      </c>
      <c r="C102" s="8" t="s">
        <v>132</v>
      </c>
      <c r="D102" s="4">
        <v>44</v>
      </c>
      <c r="E102" s="4">
        <v>0</v>
      </c>
      <c r="F102" s="54">
        <f t="shared" si="5"/>
        <v>347</v>
      </c>
      <c r="G102" s="3">
        <v>2</v>
      </c>
      <c r="H102" s="5"/>
      <c r="I102" s="5">
        <v>1</v>
      </c>
      <c r="J102" s="5">
        <v>1</v>
      </c>
      <c r="K102" s="5"/>
      <c r="L102" s="5"/>
      <c r="M102" s="5" t="s">
        <v>374</v>
      </c>
      <c r="N102" s="7">
        <v>2042</v>
      </c>
      <c r="O102" s="5"/>
      <c r="P102" s="52">
        <v>193</v>
      </c>
      <c r="Q102" s="9"/>
      <c r="R102" s="5">
        <v>0</v>
      </c>
      <c r="S102" s="5">
        <v>10</v>
      </c>
      <c r="T102" s="5"/>
      <c r="U102" s="52">
        <v>694</v>
      </c>
      <c r="V102" s="52">
        <v>6000</v>
      </c>
      <c r="W102" s="52">
        <v>65</v>
      </c>
      <c r="X102" s="56">
        <v>159</v>
      </c>
      <c r="Y102" s="1">
        <v>1</v>
      </c>
      <c r="Z102" s="1">
        <v>2</v>
      </c>
      <c r="AA102" s="30" t="str">
        <f t="shared" si="6"/>
        <v>item_2042_2</v>
      </c>
    </row>
    <row r="103" spans="1:27">
      <c r="A103" s="5">
        <v>2043</v>
      </c>
      <c r="B103" s="7" t="s">
        <v>289</v>
      </c>
      <c r="C103" s="8" t="s">
        <v>133</v>
      </c>
      <c r="D103" s="4">
        <v>35</v>
      </c>
      <c r="E103" s="4">
        <v>0</v>
      </c>
      <c r="F103" s="54">
        <f t="shared" si="5"/>
        <v>101</v>
      </c>
      <c r="G103" s="3">
        <v>2</v>
      </c>
      <c r="H103" s="5"/>
      <c r="I103" s="5">
        <v>1</v>
      </c>
      <c r="J103" s="5">
        <v>1</v>
      </c>
      <c r="K103" s="5"/>
      <c r="L103" s="5"/>
      <c r="M103" s="5" t="s">
        <v>375</v>
      </c>
      <c r="N103" s="7">
        <v>2043</v>
      </c>
      <c r="O103" s="5"/>
      <c r="P103" s="52">
        <v>60</v>
      </c>
      <c r="Q103" s="9"/>
      <c r="R103" s="5">
        <v>0</v>
      </c>
      <c r="S103" s="5">
        <v>10</v>
      </c>
      <c r="T103" s="5"/>
      <c r="U103" s="52">
        <v>201</v>
      </c>
      <c r="V103" s="52">
        <v>3600</v>
      </c>
      <c r="W103" s="52">
        <v>47</v>
      </c>
      <c r="X103" s="56">
        <v>94</v>
      </c>
      <c r="Y103" s="1">
        <v>1</v>
      </c>
      <c r="Z103" s="1">
        <v>2</v>
      </c>
      <c r="AA103" s="30" t="str">
        <f t="shared" si="6"/>
        <v>item_2043_2</v>
      </c>
    </row>
    <row r="104" spans="1:27">
      <c r="A104" s="5">
        <v>2044</v>
      </c>
      <c r="B104" s="7" t="s">
        <v>290</v>
      </c>
      <c r="C104" s="8" t="s">
        <v>134</v>
      </c>
      <c r="D104" s="4">
        <v>56</v>
      </c>
      <c r="E104" s="4">
        <v>0</v>
      </c>
      <c r="F104" s="54">
        <f t="shared" si="5"/>
        <v>558</v>
      </c>
      <c r="G104" s="3">
        <v>2</v>
      </c>
      <c r="H104" s="5"/>
      <c r="I104" s="5">
        <v>1</v>
      </c>
      <c r="J104" s="5">
        <v>1</v>
      </c>
      <c r="K104" s="5"/>
      <c r="L104" s="5"/>
      <c r="M104" s="5" t="s">
        <v>376</v>
      </c>
      <c r="N104" s="7">
        <v>2044</v>
      </c>
      <c r="O104" s="5"/>
      <c r="P104" s="52">
        <v>191</v>
      </c>
      <c r="Q104" s="9"/>
      <c r="R104" s="5">
        <v>0</v>
      </c>
      <c r="S104" s="5">
        <v>10</v>
      </c>
      <c r="T104" s="5"/>
      <c r="U104" s="52">
        <v>1116</v>
      </c>
      <c r="V104" s="52">
        <v>5400</v>
      </c>
      <c r="W104" s="52">
        <v>113</v>
      </c>
      <c r="X104" s="56">
        <v>345</v>
      </c>
      <c r="Y104" s="1">
        <v>1</v>
      </c>
      <c r="Z104" s="1">
        <v>3</v>
      </c>
      <c r="AA104" s="30" t="str">
        <f t="shared" si="6"/>
        <v>item_2044_2</v>
      </c>
    </row>
    <row r="105" spans="1:27" s="18" customFormat="1">
      <c r="A105" s="17">
        <v>2045</v>
      </c>
      <c r="B105" s="7" t="s">
        <v>291</v>
      </c>
      <c r="C105" s="19" t="s">
        <v>85</v>
      </c>
      <c r="D105" s="4">
        <v>18</v>
      </c>
      <c r="E105" s="4">
        <v>0</v>
      </c>
      <c r="F105" s="54">
        <f t="shared" si="5"/>
        <v>14</v>
      </c>
      <c r="G105" s="16">
        <v>2</v>
      </c>
      <c r="H105" s="17"/>
      <c r="I105" s="17">
        <v>1</v>
      </c>
      <c r="J105" s="17">
        <v>1</v>
      </c>
      <c r="K105" s="17"/>
      <c r="L105" s="17"/>
      <c r="M105" s="17" t="s">
        <v>377</v>
      </c>
      <c r="N105" s="7">
        <v>2045</v>
      </c>
      <c r="O105" s="17"/>
      <c r="P105" s="52">
        <v>18</v>
      </c>
      <c r="Q105" s="20"/>
      <c r="R105" s="17">
        <v>0</v>
      </c>
      <c r="S105" s="17">
        <v>10</v>
      </c>
      <c r="T105" s="17"/>
      <c r="U105" s="52">
        <v>27</v>
      </c>
      <c r="V105" s="52">
        <v>2880</v>
      </c>
      <c r="W105" s="52">
        <v>14</v>
      </c>
      <c r="X105" s="56">
        <v>14</v>
      </c>
      <c r="Y105" s="18">
        <v>1</v>
      </c>
      <c r="Z105" s="1">
        <v>1</v>
      </c>
      <c r="AA105" s="31" t="str">
        <f t="shared" si="6"/>
        <v>item_2045_2</v>
      </c>
    </row>
    <row r="106" spans="1:27" s="18" customFormat="1">
      <c r="A106" s="17">
        <v>2046</v>
      </c>
      <c r="B106" s="7" t="s">
        <v>292</v>
      </c>
      <c r="C106" s="19" t="s">
        <v>87</v>
      </c>
      <c r="D106" s="4">
        <v>26</v>
      </c>
      <c r="E106" s="4">
        <v>0</v>
      </c>
      <c r="F106" s="54">
        <f t="shared" si="5"/>
        <v>65</v>
      </c>
      <c r="G106" s="16">
        <v>2</v>
      </c>
      <c r="H106" s="17"/>
      <c r="I106" s="17">
        <v>1</v>
      </c>
      <c r="J106" s="17">
        <v>1</v>
      </c>
      <c r="K106" s="17"/>
      <c r="L106" s="17"/>
      <c r="M106" s="17" t="s">
        <v>378</v>
      </c>
      <c r="N106" s="7">
        <v>2046</v>
      </c>
      <c r="O106" s="17"/>
      <c r="P106" s="52">
        <v>41</v>
      </c>
      <c r="Q106" s="20"/>
      <c r="R106" s="17">
        <v>0</v>
      </c>
      <c r="S106" s="17">
        <v>10</v>
      </c>
      <c r="T106" s="17"/>
      <c r="U106" s="52">
        <v>130</v>
      </c>
      <c r="V106" s="52">
        <v>2400</v>
      </c>
      <c r="W106" s="52">
        <v>34</v>
      </c>
      <c r="X106" s="56">
        <v>64</v>
      </c>
      <c r="Y106" s="18">
        <v>1</v>
      </c>
      <c r="Z106" s="1">
        <v>2</v>
      </c>
      <c r="AA106" s="31" t="str">
        <f t="shared" si="6"/>
        <v>item_2046_2</v>
      </c>
    </row>
    <row r="107" spans="1:27">
      <c r="A107" s="5">
        <v>2047</v>
      </c>
      <c r="B107" s="7" t="s">
        <v>293</v>
      </c>
      <c r="C107" s="8" t="s">
        <v>135</v>
      </c>
      <c r="D107" s="4">
        <v>21</v>
      </c>
      <c r="E107" s="4">
        <v>0</v>
      </c>
      <c r="F107" s="54">
        <f t="shared" si="5"/>
        <v>56</v>
      </c>
      <c r="G107" s="3">
        <v>2</v>
      </c>
      <c r="H107" s="5"/>
      <c r="I107" s="5">
        <v>1</v>
      </c>
      <c r="J107" s="5">
        <v>1</v>
      </c>
      <c r="K107" s="5"/>
      <c r="L107" s="5"/>
      <c r="M107" s="5" t="s">
        <v>379</v>
      </c>
      <c r="N107" s="7">
        <v>2047</v>
      </c>
      <c r="O107" s="5"/>
      <c r="P107" s="52">
        <v>37</v>
      </c>
      <c r="Q107" s="9"/>
      <c r="R107" s="5">
        <v>0</v>
      </c>
      <c r="S107" s="5">
        <v>10</v>
      </c>
      <c r="T107" s="5"/>
      <c r="U107" s="52">
        <v>111</v>
      </c>
      <c r="V107" s="52">
        <v>1800</v>
      </c>
      <c r="W107" s="52">
        <v>27</v>
      </c>
      <c r="X107" s="56">
        <v>49</v>
      </c>
      <c r="Y107" s="1">
        <v>1</v>
      </c>
      <c r="Z107" s="1">
        <v>2</v>
      </c>
      <c r="AA107" s="30" t="str">
        <f t="shared" si="6"/>
        <v>item_2047_2</v>
      </c>
    </row>
    <row r="108" spans="1:27">
      <c r="A108" s="5">
        <v>2048</v>
      </c>
      <c r="B108" s="7" t="s">
        <v>294</v>
      </c>
      <c r="C108" s="10" t="s">
        <v>69</v>
      </c>
      <c r="D108" s="4">
        <v>29</v>
      </c>
      <c r="E108" s="4">
        <v>0</v>
      </c>
      <c r="F108" s="54">
        <f t="shared" si="5"/>
        <v>45</v>
      </c>
      <c r="G108" s="3">
        <v>2</v>
      </c>
      <c r="H108" s="5"/>
      <c r="I108" s="5">
        <v>1</v>
      </c>
      <c r="J108" s="5">
        <v>1</v>
      </c>
      <c r="K108" s="5"/>
      <c r="L108" s="5"/>
      <c r="M108" s="5" t="s">
        <v>380</v>
      </c>
      <c r="N108" s="7">
        <v>2048</v>
      </c>
      <c r="O108" s="5"/>
      <c r="P108" s="52">
        <v>55</v>
      </c>
      <c r="Q108" s="9"/>
      <c r="R108" s="5">
        <v>0</v>
      </c>
      <c r="S108" s="5">
        <v>10</v>
      </c>
      <c r="T108" s="5"/>
      <c r="U108" s="52">
        <v>89</v>
      </c>
      <c r="V108" s="52">
        <v>9000</v>
      </c>
      <c r="W108" s="52">
        <v>30</v>
      </c>
      <c r="X108" s="56">
        <v>30</v>
      </c>
      <c r="Y108" s="1">
        <v>1</v>
      </c>
      <c r="Z108" s="1">
        <v>1</v>
      </c>
      <c r="AA108" s="30" t="str">
        <f t="shared" si="6"/>
        <v>item_2048_2</v>
      </c>
    </row>
    <row r="109" spans="1:27">
      <c r="A109" s="5">
        <v>2049</v>
      </c>
      <c r="B109" s="7" t="s">
        <v>295</v>
      </c>
      <c r="C109" s="8" t="s">
        <v>136</v>
      </c>
      <c r="D109" s="4">
        <v>43</v>
      </c>
      <c r="E109" s="4">
        <v>0</v>
      </c>
      <c r="F109" s="54">
        <f t="shared" si="5"/>
        <v>483</v>
      </c>
      <c r="G109" s="3">
        <v>2</v>
      </c>
      <c r="H109" s="5"/>
      <c r="I109" s="5">
        <v>1</v>
      </c>
      <c r="J109" s="5">
        <v>1</v>
      </c>
      <c r="K109" s="5"/>
      <c r="L109" s="5"/>
      <c r="M109" s="5" t="s">
        <v>381</v>
      </c>
      <c r="N109" s="7">
        <v>2049</v>
      </c>
      <c r="O109" s="5"/>
      <c r="P109" s="52">
        <v>180</v>
      </c>
      <c r="Q109" s="9"/>
      <c r="R109" s="5">
        <v>0</v>
      </c>
      <c r="S109" s="5">
        <v>10</v>
      </c>
      <c r="T109" s="5"/>
      <c r="U109" s="52">
        <v>965</v>
      </c>
      <c r="V109" s="52">
        <v>7200</v>
      </c>
      <c r="W109" s="52">
        <v>103</v>
      </c>
      <c r="X109" s="56">
        <v>289</v>
      </c>
      <c r="Y109" s="1">
        <v>1</v>
      </c>
      <c r="Z109" s="1">
        <v>3</v>
      </c>
      <c r="AA109" s="30" t="str">
        <f t="shared" si="6"/>
        <v>item_2049_2</v>
      </c>
    </row>
    <row r="110" spans="1:27">
      <c r="A110" s="5">
        <v>2050</v>
      </c>
      <c r="B110" s="7" t="s">
        <v>296</v>
      </c>
      <c r="C110" s="8" t="s">
        <v>137</v>
      </c>
      <c r="D110" s="4">
        <v>20</v>
      </c>
      <c r="E110" s="4">
        <v>0</v>
      </c>
      <c r="F110" s="54">
        <f t="shared" si="5"/>
        <v>50</v>
      </c>
      <c r="G110" s="3">
        <v>2</v>
      </c>
      <c r="H110" s="5"/>
      <c r="I110" s="5">
        <v>1</v>
      </c>
      <c r="J110" s="5">
        <v>1</v>
      </c>
      <c r="K110" s="5"/>
      <c r="L110" s="5"/>
      <c r="M110" s="5" t="s">
        <v>382</v>
      </c>
      <c r="N110" s="7">
        <v>2050</v>
      </c>
      <c r="O110" s="5"/>
      <c r="P110" s="52">
        <v>33</v>
      </c>
      <c r="Q110" s="9"/>
      <c r="R110" s="5">
        <v>0</v>
      </c>
      <c r="S110" s="5">
        <v>10</v>
      </c>
      <c r="T110" s="5"/>
      <c r="U110" s="52">
        <v>100</v>
      </c>
      <c r="V110" s="52">
        <v>1500</v>
      </c>
      <c r="W110" s="52">
        <v>25</v>
      </c>
      <c r="X110" s="56">
        <v>51</v>
      </c>
      <c r="Y110" s="1">
        <v>1</v>
      </c>
      <c r="Z110" s="1">
        <v>2</v>
      </c>
      <c r="AA110" s="30" t="str">
        <f t="shared" si="6"/>
        <v>item_2050_2</v>
      </c>
    </row>
    <row r="111" spans="1:27">
      <c r="A111" s="5">
        <v>2051</v>
      </c>
      <c r="B111" s="7" t="s">
        <v>297</v>
      </c>
      <c r="C111" s="8" t="s">
        <v>138</v>
      </c>
      <c r="D111" s="4">
        <v>36</v>
      </c>
      <c r="E111" s="4">
        <v>0</v>
      </c>
      <c r="F111" s="54">
        <f t="shared" si="5"/>
        <v>135</v>
      </c>
      <c r="G111" s="3">
        <v>2</v>
      </c>
      <c r="H111" s="5"/>
      <c r="I111" s="5">
        <v>1</v>
      </c>
      <c r="J111" s="5">
        <v>1</v>
      </c>
      <c r="K111" s="5"/>
      <c r="L111" s="5"/>
      <c r="M111" s="5" t="s">
        <v>383</v>
      </c>
      <c r="N111" s="7">
        <v>2051</v>
      </c>
      <c r="O111" s="5"/>
      <c r="P111" s="52">
        <v>79</v>
      </c>
      <c r="Q111" s="9"/>
      <c r="R111" s="5">
        <v>0</v>
      </c>
      <c r="S111" s="5">
        <v>10</v>
      </c>
      <c r="T111" s="5"/>
      <c r="U111" s="52">
        <v>269</v>
      </c>
      <c r="V111" s="52">
        <v>5400</v>
      </c>
      <c r="W111" s="52">
        <v>55</v>
      </c>
      <c r="X111" s="56">
        <v>123</v>
      </c>
      <c r="Y111" s="1">
        <v>1</v>
      </c>
      <c r="Z111" s="1">
        <v>2</v>
      </c>
      <c r="AA111" s="30" t="str">
        <f t="shared" si="6"/>
        <v>item_2051_2</v>
      </c>
    </row>
    <row r="112" spans="1:27">
      <c r="A112" s="5">
        <v>2052</v>
      </c>
      <c r="B112" s="7" t="s">
        <v>298</v>
      </c>
      <c r="C112" s="10" t="s">
        <v>70</v>
      </c>
      <c r="D112" s="4">
        <v>32</v>
      </c>
      <c r="E112" s="4">
        <v>0</v>
      </c>
      <c r="F112" s="54">
        <f t="shared" si="5"/>
        <v>19</v>
      </c>
      <c r="G112" s="3">
        <v>2</v>
      </c>
      <c r="H112" s="5"/>
      <c r="I112" s="5">
        <v>1</v>
      </c>
      <c r="J112" s="5">
        <v>1</v>
      </c>
      <c r="K112" s="5"/>
      <c r="L112" s="5"/>
      <c r="M112" s="5" t="s">
        <v>384</v>
      </c>
      <c r="N112" s="7">
        <v>2052</v>
      </c>
      <c r="O112" s="5"/>
      <c r="P112" s="52">
        <v>22</v>
      </c>
      <c r="Q112" s="9"/>
      <c r="R112" s="5">
        <v>0</v>
      </c>
      <c r="S112" s="5">
        <v>10</v>
      </c>
      <c r="T112" s="5"/>
      <c r="U112" s="52">
        <v>37</v>
      </c>
      <c r="V112" s="52">
        <v>3600</v>
      </c>
      <c r="W112" s="52">
        <v>22</v>
      </c>
      <c r="X112" s="56">
        <v>22</v>
      </c>
      <c r="Y112" s="1">
        <v>1</v>
      </c>
      <c r="Z112" s="1">
        <v>1</v>
      </c>
      <c r="AA112" s="30" t="str">
        <f t="shared" si="6"/>
        <v>item_2052_2</v>
      </c>
    </row>
    <row r="113" spans="1:27">
      <c r="A113" s="5">
        <v>2053</v>
      </c>
      <c r="B113" s="7" t="s">
        <v>299</v>
      </c>
      <c r="C113" s="8" t="s">
        <v>139</v>
      </c>
      <c r="D113" s="4">
        <v>47</v>
      </c>
      <c r="E113" s="4">
        <v>0</v>
      </c>
      <c r="F113" s="54">
        <f t="shared" si="5"/>
        <v>192</v>
      </c>
      <c r="G113" s="3">
        <v>2</v>
      </c>
      <c r="H113" s="5"/>
      <c r="I113" s="5">
        <v>1</v>
      </c>
      <c r="J113" s="5">
        <v>1</v>
      </c>
      <c r="K113" s="5"/>
      <c r="L113" s="5"/>
      <c r="M113" s="5" t="s">
        <v>385</v>
      </c>
      <c r="N113" s="7">
        <v>2053</v>
      </c>
      <c r="O113" s="5"/>
      <c r="P113" s="52">
        <v>104</v>
      </c>
      <c r="Q113" s="9"/>
      <c r="R113" s="5">
        <v>0</v>
      </c>
      <c r="S113" s="5">
        <v>10</v>
      </c>
      <c r="T113" s="5"/>
      <c r="U113" s="52">
        <v>383</v>
      </c>
      <c r="V113" s="52">
        <v>5400</v>
      </c>
      <c r="W113" s="52">
        <v>66</v>
      </c>
      <c r="X113" s="56">
        <v>132</v>
      </c>
      <c r="Y113" s="1">
        <v>1</v>
      </c>
      <c r="Z113" s="1">
        <v>2</v>
      </c>
      <c r="AA113" s="30" t="str">
        <f t="shared" si="6"/>
        <v>item_2053_2</v>
      </c>
    </row>
    <row r="114" spans="1:27">
      <c r="A114" s="5">
        <v>2054</v>
      </c>
      <c r="B114" s="7" t="s">
        <v>300</v>
      </c>
      <c r="C114" s="8" t="s">
        <v>140</v>
      </c>
      <c r="D114" s="4">
        <v>28</v>
      </c>
      <c r="E114" s="4">
        <v>0</v>
      </c>
      <c r="F114" s="54">
        <f t="shared" si="5"/>
        <v>92</v>
      </c>
      <c r="G114" s="3">
        <v>2</v>
      </c>
      <c r="H114" s="5"/>
      <c r="I114" s="5">
        <v>1</v>
      </c>
      <c r="J114" s="5">
        <v>1</v>
      </c>
      <c r="K114" s="5"/>
      <c r="L114" s="5"/>
      <c r="M114" s="5" t="s">
        <v>386</v>
      </c>
      <c r="N114" s="7">
        <v>2054</v>
      </c>
      <c r="O114" s="5"/>
      <c r="P114" s="52">
        <v>46</v>
      </c>
      <c r="Q114" s="9"/>
      <c r="R114" s="5">
        <v>0</v>
      </c>
      <c r="S114" s="5">
        <v>10</v>
      </c>
      <c r="T114" s="5"/>
      <c r="U114" s="52">
        <v>183</v>
      </c>
      <c r="V114" s="52">
        <v>2700</v>
      </c>
      <c r="W114" s="52">
        <v>57</v>
      </c>
      <c r="X114" s="56">
        <v>129</v>
      </c>
      <c r="Y114" s="1">
        <v>1</v>
      </c>
      <c r="Z114" s="1">
        <v>3</v>
      </c>
      <c r="AA114" s="30" t="str">
        <f t="shared" si="6"/>
        <v>item_2054_2</v>
      </c>
    </row>
    <row r="115" spans="1:27">
      <c r="A115" s="5">
        <v>2055</v>
      </c>
      <c r="B115" s="7" t="s">
        <v>301</v>
      </c>
      <c r="C115" s="8" t="s">
        <v>141</v>
      </c>
      <c r="D115" s="4">
        <v>37</v>
      </c>
      <c r="E115" s="4">
        <v>0</v>
      </c>
      <c r="F115" s="54">
        <f t="shared" si="5"/>
        <v>51</v>
      </c>
      <c r="G115" s="3">
        <v>2</v>
      </c>
      <c r="H115" s="5"/>
      <c r="I115" s="5">
        <v>1</v>
      </c>
      <c r="J115" s="5">
        <v>1</v>
      </c>
      <c r="K115" s="5"/>
      <c r="L115" s="5"/>
      <c r="M115" s="5" t="s">
        <v>387</v>
      </c>
      <c r="N115" s="7">
        <v>2055</v>
      </c>
      <c r="O115" s="5"/>
      <c r="P115" s="52">
        <v>30</v>
      </c>
      <c r="Q115" s="9"/>
      <c r="R115" s="5">
        <v>0</v>
      </c>
      <c r="S115" s="5">
        <v>10</v>
      </c>
      <c r="T115" s="5"/>
      <c r="U115" s="52">
        <v>102</v>
      </c>
      <c r="V115" s="52">
        <v>3600</v>
      </c>
      <c r="W115" s="52">
        <v>49</v>
      </c>
      <c r="X115" s="56">
        <v>79</v>
      </c>
      <c r="Y115" s="1">
        <v>1</v>
      </c>
      <c r="Z115" s="1">
        <v>2</v>
      </c>
      <c r="AA115" s="30" t="str">
        <f t="shared" si="6"/>
        <v>item_2055_2</v>
      </c>
    </row>
    <row r="116" spans="1:27">
      <c r="A116" s="5">
        <v>2056</v>
      </c>
      <c r="B116" s="7" t="s">
        <v>302</v>
      </c>
      <c r="C116" s="8" t="s">
        <v>142</v>
      </c>
      <c r="D116" s="4">
        <v>40</v>
      </c>
      <c r="E116" s="4">
        <v>0</v>
      </c>
      <c r="F116" s="54">
        <f t="shared" si="5"/>
        <v>86</v>
      </c>
      <c r="G116" s="3">
        <v>2</v>
      </c>
      <c r="H116" s="5"/>
      <c r="I116" s="5">
        <v>1</v>
      </c>
      <c r="J116" s="5">
        <v>1</v>
      </c>
      <c r="K116" s="5"/>
      <c r="L116" s="5"/>
      <c r="M116" s="5" t="s">
        <v>388</v>
      </c>
      <c r="N116" s="7">
        <v>2056</v>
      </c>
      <c r="O116" s="5"/>
      <c r="P116" s="52">
        <v>33</v>
      </c>
      <c r="Q116" s="9"/>
      <c r="R116" s="5">
        <v>0</v>
      </c>
      <c r="S116" s="5">
        <v>10</v>
      </c>
      <c r="T116" s="5"/>
      <c r="U116" s="52">
        <v>171</v>
      </c>
      <c r="V116" s="52">
        <v>3600</v>
      </c>
      <c r="W116" s="52">
        <v>80</v>
      </c>
      <c r="X116" s="56">
        <v>120</v>
      </c>
      <c r="Y116" s="1">
        <v>1</v>
      </c>
      <c r="Z116" s="1">
        <v>3</v>
      </c>
      <c r="AA116" s="30" t="str">
        <f t="shared" si="6"/>
        <v>item_2056_2</v>
      </c>
    </row>
    <row r="117" spans="1:27">
      <c r="A117" s="5">
        <v>2057</v>
      </c>
      <c r="B117" s="7" t="s">
        <v>303</v>
      </c>
      <c r="C117" s="8" t="s">
        <v>143</v>
      </c>
      <c r="D117" s="4">
        <v>41</v>
      </c>
      <c r="E117" s="4">
        <v>0</v>
      </c>
      <c r="F117" s="54">
        <f t="shared" si="5"/>
        <v>176</v>
      </c>
      <c r="G117" s="3">
        <v>2</v>
      </c>
      <c r="H117" s="5"/>
      <c r="I117" s="5">
        <v>1</v>
      </c>
      <c r="J117" s="5">
        <v>1</v>
      </c>
      <c r="K117" s="5"/>
      <c r="L117" s="5"/>
      <c r="M117" s="5" t="s">
        <v>389</v>
      </c>
      <c r="N117" s="7">
        <v>2057</v>
      </c>
      <c r="O117" s="5"/>
      <c r="P117" s="52">
        <v>67</v>
      </c>
      <c r="Q117" s="9"/>
      <c r="R117" s="5">
        <v>0</v>
      </c>
      <c r="S117" s="5">
        <v>10</v>
      </c>
      <c r="T117" s="5"/>
      <c r="U117" s="52">
        <v>352</v>
      </c>
      <c r="V117" s="52">
        <v>3600</v>
      </c>
      <c r="W117" s="52">
        <v>81</v>
      </c>
      <c r="X117" s="56">
        <v>218</v>
      </c>
      <c r="Y117" s="1">
        <v>1</v>
      </c>
      <c r="Z117" s="1">
        <v>3</v>
      </c>
      <c r="AA117" s="30" t="str">
        <f t="shared" si="6"/>
        <v>item_2057_2</v>
      </c>
    </row>
    <row r="118" spans="1:27">
      <c r="A118" s="5">
        <v>2058</v>
      </c>
      <c r="B118" s="7" t="s">
        <v>304</v>
      </c>
      <c r="C118" s="10" t="s">
        <v>172</v>
      </c>
      <c r="D118" s="4">
        <v>35</v>
      </c>
      <c r="E118" s="4">
        <v>0</v>
      </c>
      <c r="F118" s="54">
        <f t="shared" si="5"/>
        <v>51</v>
      </c>
      <c r="G118" s="3">
        <v>2</v>
      </c>
      <c r="H118" s="5"/>
      <c r="I118" s="5">
        <v>1</v>
      </c>
      <c r="J118" s="5">
        <v>1</v>
      </c>
      <c r="K118" s="5"/>
      <c r="L118" s="5"/>
      <c r="M118" s="5" t="s">
        <v>390</v>
      </c>
      <c r="N118" s="7">
        <v>2058</v>
      </c>
      <c r="O118" s="5"/>
      <c r="P118" s="52">
        <v>60</v>
      </c>
      <c r="Q118" s="9"/>
      <c r="R118" s="5">
        <v>0</v>
      </c>
      <c r="S118" s="5">
        <v>10</v>
      </c>
      <c r="T118" s="5"/>
      <c r="U118" s="52">
        <v>102</v>
      </c>
      <c r="V118" s="52">
        <v>7200</v>
      </c>
      <c r="W118" s="52">
        <v>30</v>
      </c>
      <c r="X118" s="56">
        <v>30</v>
      </c>
      <c r="Y118" s="1">
        <v>1</v>
      </c>
      <c r="Z118" s="1">
        <v>1</v>
      </c>
      <c r="AA118" s="30" t="str">
        <f t="shared" si="6"/>
        <v>item_2058_2</v>
      </c>
    </row>
    <row r="119" spans="1:27">
      <c r="A119" s="5">
        <v>2059</v>
      </c>
      <c r="B119" s="7" t="s">
        <v>305</v>
      </c>
      <c r="C119" s="8" t="s">
        <v>144</v>
      </c>
      <c r="D119" s="4">
        <v>39</v>
      </c>
      <c r="E119" s="4">
        <v>0</v>
      </c>
      <c r="F119" s="54">
        <f t="shared" si="5"/>
        <v>100</v>
      </c>
      <c r="G119" s="3">
        <v>2</v>
      </c>
      <c r="H119" s="5"/>
      <c r="I119" s="5">
        <v>1</v>
      </c>
      <c r="J119" s="5">
        <v>1</v>
      </c>
      <c r="K119" s="5"/>
      <c r="L119" s="5"/>
      <c r="M119" s="5" t="s">
        <v>391</v>
      </c>
      <c r="N119" s="7">
        <v>2059</v>
      </c>
      <c r="O119" s="5"/>
      <c r="P119" s="52">
        <v>58</v>
      </c>
      <c r="Q119" s="9"/>
      <c r="R119" s="5">
        <v>0</v>
      </c>
      <c r="S119" s="5">
        <v>10</v>
      </c>
      <c r="T119" s="5"/>
      <c r="U119" s="52">
        <v>200</v>
      </c>
      <c r="V119" s="52">
        <v>5400</v>
      </c>
      <c r="W119" s="52">
        <v>58</v>
      </c>
      <c r="X119" s="56">
        <v>91</v>
      </c>
      <c r="Y119" s="1">
        <v>1</v>
      </c>
      <c r="Z119" s="1">
        <v>2</v>
      </c>
      <c r="AA119" s="30" t="str">
        <f t="shared" si="6"/>
        <v>item_2059_2</v>
      </c>
    </row>
    <row r="120" spans="1:27">
      <c r="A120" s="5">
        <v>2060</v>
      </c>
      <c r="B120" s="7" t="s">
        <v>306</v>
      </c>
      <c r="C120" s="8" t="s">
        <v>145</v>
      </c>
      <c r="D120" s="4">
        <v>40</v>
      </c>
      <c r="E120" s="4">
        <v>0</v>
      </c>
      <c r="F120" s="54">
        <f t="shared" si="5"/>
        <v>311</v>
      </c>
      <c r="G120" s="3">
        <v>2</v>
      </c>
      <c r="H120" s="5"/>
      <c r="I120" s="5">
        <v>1</v>
      </c>
      <c r="J120" s="5">
        <v>1</v>
      </c>
      <c r="K120" s="5"/>
      <c r="L120" s="5"/>
      <c r="M120" s="5" t="s">
        <v>392</v>
      </c>
      <c r="N120" s="7">
        <v>2060</v>
      </c>
      <c r="O120" s="5"/>
      <c r="P120" s="52">
        <v>118</v>
      </c>
      <c r="Q120" s="9"/>
      <c r="R120" s="5">
        <v>0</v>
      </c>
      <c r="S120" s="5">
        <v>10</v>
      </c>
      <c r="T120" s="5"/>
      <c r="U120" s="52">
        <v>621</v>
      </c>
      <c r="V120" s="52">
        <v>5400</v>
      </c>
      <c r="W120" s="52">
        <v>89</v>
      </c>
      <c r="X120" s="56">
        <v>197</v>
      </c>
      <c r="Y120" s="1">
        <v>1</v>
      </c>
      <c r="Z120" s="1">
        <v>3</v>
      </c>
      <c r="AA120" s="30" t="str">
        <f t="shared" si="6"/>
        <v>item_2060_2</v>
      </c>
    </row>
    <row r="121" spans="1:27">
      <c r="A121" s="5">
        <v>2061</v>
      </c>
      <c r="B121" s="7" t="s">
        <v>307</v>
      </c>
      <c r="C121" s="8" t="s">
        <v>146</v>
      </c>
      <c r="D121" s="4">
        <v>47</v>
      </c>
      <c r="E121" s="4">
        <v>0</v>
      </c>
      <c r="F121" s="54">
        <f t="shared" si="5"/>
        <v>258</v>
      </c>
      <c r="G121" s="3">
        <v>2</v>
      </c>
      <c r="H121" s="5"/>
      <c r="I121" s="5">
        <v>1</v>
      </c>
      <c r="J121" s="5">
        <v>1</v>
      </c>
      <c r="K121" s="5"/>
      <c r="L121" s="5"/>
      <c r="M121" s="5" t="s">
        <v>393</v>
      </c>
      <c r="N121" s="7">
        <v>2061</v>
      </c>
      <c r="O121" s="5"/>
      <c r="P121" s="52">
        <v>94</v>
      </c>
      <c r="Q121" s="9"/>
      <c r="R121" s="5">
        <v>0</v>
      </c>
      <c r="S121" s="5">
        <v>10</v>
      </c>
      <c r="T121" s="5"/>
      <c r="U121" s="52">
        <v>516</v>
      </c>
      <c r="V121" s="52">
        <v>7200</v>
      </c>
      <c r="W121" s="52">
        <v>109</v>
      </c>
      <c r="X121" s="56">
        <v>291</v>
      </c>
      <c r="Y121" s="1">
        <v>1</v>
      </c>
      <c r="Z121" s="1">
        <v>3</v>
      </c>
      <c r="AA121" s="30" t="str">
        <f t="shared" si="6"/>
        <v>item_2061_2</v>
      </c>
    </row>
    <row r="122" spans="1:27">
      <c r="A122" s="5">
        <v>2062</v>
      </c>
      <c r="B122" s="7" t="s">
        <v>308</v>
      </c>
      <c r="C122" s="8" t="s">
        <v>147</v>
      </c>
      <c r="D122" s="4">
        <v>31</v>
      </c>
      <c r="E122" s="4">
        <v>0</v>
      </c>
      <c r="F122" s="54">
        <f t="shared" si="5"/>
        <v>77</v>
      </c>
      <c r="G122" s="3">
        <v>2</v>
      </c>
      <c r="H122" s="5"/>
      <c r="I122" s="5">
        <v>1</v>
      </c>
      <c r="J122" s="5">
        <v>1</v>
      </c>
      <c r="K122" s="5"/>
      <c r="L122" s="5"/>
      <c r="M122" s="5" t="s">
        <v>394</v>
      </c>
      <c r="N122" s="7">
        <v>2062</v>
      </c>
      <c r="O122" s="5"/>
      <c r="P122" s="52">
        <v>47</v>
      </c>
      <c r="Q122" s="9"/>
      <c r="R122" s="5">
        <v>0</v>
      </c>
      <c r="S122" s="5">
        <v>10</v>
      </c>
      <c r="T122" s="5"/>
      <c r="U122" s="52">
        <v>153</v>
      </c>
      <c r="V122" s="52">
        <v>3600</v>
      </c>
      <c r="W122" s="52">
        <v>43</v>
      </c>
      <c r="X122" s="56">
        <v>81</v>
      </c>
      <c r="Y122" s="1">
        <v>1</v>
      </c>
      <c r="Z122" s="1">
        <v>2</v>
      </c>
      <c r="AA122" s="30" t="str">
        <f t="shared" si="6"/>
        <v>item_2062_2</v>
      </c>
    </row>
    <row r="123" spans="1:27">
      <c r="A123" s="5">
        <v>2063</v>
      </c>
      <c r="B123" s="7" t="s">
        <v>309</v>
      </c>
      <c r="C123" s="8" t="s">
        <v>148</v>
      </c>
      <c r="D123" s="4">
        <v>42</v>
      </c>
      <c r="E123" s="4">
        <v>0</v>
      </c>
      <c r="F123" s="54">
        <f t="shared" si="5"/>
        <v>87</v>
      </c>
      <c r="G123" s="3">
        <v>2</v>
      </c>
      <c r="H123" s="5"/>
      <c r="I123" s="5">
        <v>1</v>
      </c>
      <c r="J123" s="5">
        <v>1</v>
      </c>
      <c r="K123" s="5"/>
      <c r="L123" s="5"/>
      <c r="M123" s="5" t="s">
        <v>395</v>
      </c>
      <c r="N123" s="7">
        <v>2063</v>
      </c>
      <c r="O123" s="5"/>
      <c r="P123" s="52">
        <v>49</v>
      </c>
      <c r="Q123" s="9"/>
      <c r="R123" s="5">
        <v>0</v>
      </c>
      <c r="S123" s="5">
        <v>10</v>
      </c>
      <c r="T123" s="5"/>
      <c r="U123" s="52">
        <v>173</v>
      </c>
      <c r="V123" s="52">
        <v>3600</v>
      </c>
      <c r="W123" s="52">
        <v>55</v>
      </c>
      <c r="X123" s="56">
        <v>107</v>
      </c>
      <c r="Y123" s="1">
        <v>1</v>
      </c>
      <c r="Z123" s="1">
        <v>2</v>
      </c>
      <c r="AA123" s="30" t="str">
        <f t="shared" si="6"/>
        <v>item_2063_2</v>
      </c>
    </row>
    <row r="124" spans="1:27">
      <c r="A124" s="5">
        <v>2064</v>
      </c>
      <c r="B124" s="7" t="s">
        <v>310</v>
      </c>
      <c r="C124" s="8" t="s">
        <v>149</v>
      </c>
      <c r="D124" s="4">
        <v>45</v>
      </c>
      <c r="E124" s="4">
        <v>0</v>
      </c>
      <c r="F124" s="54">
        <f t="shared" si="5"/>
        <v>323</v>
      </c>
      <c r="G124" s="3">
        <v>2</v>
      </c>
      <c r="H124" s="5"/>
      <c r="I124" s="5">
        <v>1</v>
      </c>
      <c r="J124" s="5">
        <v>1</v>
      </c>
      <c r="K124" s="5"/>
      <c r="L124" s="5"/>
      <c r="M124" s="5" t="s">
        <v>396</v>
      </c>
      <c r="N124" s="7">
        <v>2064</v>
      </c>
      <c r="O124" s="5"/>
      <c r="P124" s="52">
        <v>119</v>
      </c>
      <c r="Q124" s="9"/>
      <c r="R124" s="5">
        <v>0</v>
      </c>
      <c r="S124" s="5">
        <v>10</v>
      </c>
      <c r="T124" s="5"/>
      <c r="U124" s="52">
        <v>645</v>
      </c>
      <c r="V124" s="52">
        <v>4800</v>
      </c>
      <c r="W124" s="52">
        <v>93</v>
      </c>
      <c r="X124" s="56">
        <v>253</v>
      </c>
      <c r="Y124" s="1">
        <v>1</v>
      </c>
      <c r="Z124" s="1">
        <v>3</v>
      </c>
      <c r="AA124" s="30" t="str">
        <f t="shared" si="6"/>
        <v>item_2064_2</v>
      </c>
    </row>
    <row r="125" spans="1:27">
      <c r="A125" s="5">
        <v>2065</v>
      </c>
      <c r="B125" s="7" t="s">
        <v>311</v>
      </c>
      <c r="C125" s="8" t="s">
        <v>150</v>
      </c>
      <c r="D125" s="4">
        <v>33</v>
      </c>
      <c r="E125" s="4">
        <v>0</v>
      </c>
      <c r="F125" s="54">
        <f t="shared" ref="F125:F156" si="7">ROUND(U125/2,0)</f>
        <v>252</v>
      </c>
      <c r="G125" s="3">
        <v>2</v>
      </c>
      <c r="H125" s="5"/>
      <c r="I125" s="5">
        <v>1</v>
      </c>
      <c r="J125" s="5">
        <v>1</v>
      </c>
      <c r="K125" s="5"/>
      <c r="L125" s="5"/>
      <c r="M125" s="5" t="s">
        <v>397</v>
      </c>
      <c r="N125" s="7">
        <v>2065</v>
      </c>
      <c r="O125" s="5"/>
      <c r="P125" s="52">
        <v>101</v>
      </c>
      <c r="Q125" s="9"/>
      <c r="R125" s="5">
        <v>0</v>
      </c>
      <c r="S125" s="5">
        <v>10</v>
      </c>
      <c r="T125" s="5"/>
      <c r="U125" s="52">
        <v>503</v>
      </c>
      <c r="V125" s="52">
        <v>3600</v>
      </c>
      <c r="W125" s="52">
        <v>69</v>
      </c>
      <c r="X125" s="56">
        <v>162</v>
      </c>
      <c r="Y125" s="1">
        <v>1</v>
      </c>
      <c r="Z125" s="1">
        <v>3</v>
      </c>
      <c r="AA125" s="30" t="str">
        <f t="shared" ref="AA125:AA156" si="8">B125&amp;"_2"</f>
        <v>item_2065_2</v>
      </c>
    </row>
    <row r="126" spans="1:27">
      <c r="A126" s="5">
        <v>2066</v>
      </c>
      <c r="B126" s="7" t="s">
        <v>312</v>
      </c>
      <c r="C126" s="8" t="s">
        <v>151</v>
      </c>
      <c r="D126" s="4">
        <v>49</v>
      </c>
      <c r="E126" s="4">
        <v>0</v>
      </c>
      <c r="F126" s="54">
        <f t="shared" si="7"/>
        <v>282</v>
      </c>
      <c r="G126" s="3">
        <v>2</v>
      </c>
      <c r="H126" s="5"/>
      <c r="I126" s="5">
        <v>1</v>
      </c>
      <c r="J126" s="5">
        <v>1</v>
      </c>
      <c r="K126" s="5"/>
      <c r="L126" s="5"/>
      <c r="M126" s="5" t="s">
        <v>398</v>
      </c>
      <c r="N126" s="7">
        <v>2066</v>
      </c>
      <c r="O126" s="5"/>
      <c r="P126" s="52">
        <v>101</v>
      </c>
      <c r="Q126" s="9"/>
      <c r="R126" s="5">
        <v>0</v>
      </c>
      <c r="S126" s="5">
        <v>10</v>
      </c>
      <c r="T126" s="5"/>
      <c r="U126" s="52">
        <v>564</v>
      </c>
      <c r="V126" s="52">
        <v>9000</v>
      </c>
      <c r="W126" s="52">
        <v>121</v>
      </c>
      <c r="X126" s="56">
        <v>267</v>
      </c>
      <c r="Y126" s="1">
        <v>1</v>
      </c>
      <c r="Z126" s="1">
        <v>3</v>
      </c>
      <c r="AA126" s="30" t="str">
        <f t="shared" si="8"/>
        <v>item_2066_2</v>
      </c>
    </row>
    <row r="127" spans="1:27">
      <c r="A127" s="5">
        <v>2067</v>
      </c>
      <c r="B127" s="7" t="s">
        <v>313</v>
      </c>
      <c r="C127" s="10" t="s">
        <v>173</v>
      </c>
      <c r="D127" s="4">
        <v>38</v>
      </c>
      <c r="E127" s="4">
        <v>0</v>
      </c>
      <c r="F127" s="54">
        <f t="shared" si="7"/>
        <v>76</v>
      </c>
      <c r="G127" s="3">
        <v>2</v>
      </c>
      <c r="H127" s="5"/>
      <c r="I127" s="5">
        <v>1</v>
      </c>
      <c r="J127" s="5">
        <v>1</v>
      </c>
      <c r="K127" s="5"/>
      <c r="L127" s="5"/>
      <c r="M127" s="5" t="s">
        <v>399</v>
      </c>
      <c r="N127" s="7">
        <v>2067</v>
      </c>
      <c r="O127" s="5"/>
      <c r="P127" s="52">
        <v>88</v>
      </c>
      <c r="Q127" s="9"/>
      <c r="R127" s="5">
        <v>0</v>
      </c>
      <c r="S127" s="5">
        <v>10</v>
      </c>
      <c r="T127" s="5"/>
      <c r="U127" s="52">
        <v>151</v>
      </c>
      <c r="V127" s="52">
        <v>10800</v>
      </c>
      <c r="W127" s="52">
        <v>37</v>
      </c>
      <c r="X127" s="56">
        <v>37</v>
      </c>
      <c r="Y127" s="1">
        <v>1</v>
      </c>
      <c r="Z127" s="1">
        <v>1</v>
      </c>
      <c r="AA127" s="30" t="str">
        <f t="shared" si="8"/>
        <v>item_2067_2</v>
      </c>
    </row>
    <row r="128" spans="1:27" s="18" customFormat="1">
      <c r="A128" s="17">
        <v>2068</v>
      </c>
      <c r="B128" s="7" t="s">
        <v>314</v>
      </c>
      <c r="C128" s="19" t="s">
        <v>433</v>
      </c>
      <c r="D128" s="4">
        <v>52</v>
      </c>
      <c r="E128" s="4">
        <v>0</v>
      </c>
      <c r="F128" s="54">
        <f t="shared" si="7"/>
        <v>102</v>
      </c>
      <c r="G128" s="16">
        <v>2</v>
      </c>
      <c r="H128" s="17"/>
      <c r="I128" s="17">
        <v>1</v>
      </c>
      <c r="J128" s="17">
        <v>1</v>
      </c>
      <c r="K128" s="17"/>
      <c r="L128" s="17"/>
      <c r="M128" s="17" t="s">
        <v>400</v>
      </c>
      <c r="N128" s="7">
        <v>2068</v>
      </c>
      <c r="O128" s="17"/>
      <c r="P128" s="52">
        <v>53</v>
      </c>
      <c r="Q128" s="20"/>
      <c r="R128" s="17">
        <v>0</v>
      </c>
      <c r="S128" s="17">
        <v>10</v>
      </c>
      <c r="T128" s="17"/>
      <c r="U128" s="52">
        <v>203</v>
      </c>
      <c r="V128" s="52">
        <v>3600</v>
      </c>
      <c r="W128" s="52">
        <v>65</v>
      </c>
      <c r="X128" s="56">
        <v>131</v>
      </c>
      <c r="Y128" s="18">
        <v>1</v>
      </c>
      <c r="Z128" s="1">
        <v>2</v>
      </c>
      <c r="AA128" s="31" t="str">
        <f t="shared" si="8"/>
        <v>item_2068_2</v>
      </c>
    </row>
    <row r="129" spans="1:27">
      <c r="A129" s="5">
        <v>2069</v>
      </c>
      <c r="B129" s="7" t="s">
        <v>315</v>
      </c>
      <c r="C129" s="8" t="s">
        <v>152</v>
      </c>
      <c r="D129" s="4">
        <v>43</v>
      </c>
      <c r="E129" s="4">
        <v>0</v>
      </c>
      <c r="F129" s="54">
        <f t="shared" si="7"/>
        <v>118</v>
      </c>
      <c r="G129" s="3">
        <v>2</v>
      </c>
      <c r="H129" s="5"/>
      <c r="I129" s="5">
        <v>1</v>
      </c>
      <c r="J129" s="5">
        <v>1</v>
      </c>
      <c r="K129" s="5"/>
      <c r="L129" s="5"/>
      <c r="M129" s="5" t="s">
        <v>401</v>
      </c>
      <c r="N129" s="7">
        <v>2069</v>
      </c>
      <c r="O129" s="5"/>
      <c r="P129" s="52">
        <v>66</v>
      </c>
      <c r="Q129" s="9"/>
      <c r="R129" s="5">
        <v>0</v>
      </c>
      <c r="S129" s="5">
        <v>10</v>
      </c>
      <c r="T129" s="5"/>
      <c r="U129" s="52">
        <v>235</v>
      </c>
      <c r="V129" s="52">
        <v>2700</v>
      </c>
      <c r="W129" s="52">
        <v>53</v>
      </c>
      <c r="X129" s="56">
        <v>103</v>
      </c>
      <c r="Y129" s="1">
        <v>1</v>
      </c>
      <c r="Z129" s="1">
        <v>2</v>
      </c>
      <c r="AA129" s="30" t="str">
        <f t="shared" si="8"/>
        <v>item_2069_2</v>
      </c>
    </row>
    <row r="130" spans="1:27">
      <c r="A130" s="5">
        <v>2070</v>
      </c>
      <c r="B130" s="7" t="s">
        <v>316</v>
      </c>
      <c r="C130" s="8" t="s">
        <v>153</v>
      </c>
      <c r="D130" s="4">
        <v>48</v>
      </c>
      <c r="E130" s="4">
        <v>0</v>
      </c>
      <c r="F130" s="54">
        <f t="shared" si="7"/>
        <v>278</v>
      </c>
      <c r="G130" s="3">
        <v>2</v>
      </c>
      <c r="H130" s="5"/>
      <c r="I130" s="5">
        <v>1</v>
      </c>
      <c r="J130" s="5">
        <v>1</v>
      </c>
      <c r="K130" s="5"/>
      <c r="L130" s="5"/>
      <c r="M130" s="5" t="s">
        <v>402</v>
      </c>
      <c r="N130" s="7">
        <v>2070</v>
      </c>
      <c r="O130" s="5"/>
      <c r="P130" s="52">
        <v>150</v>
      </c>
      <c r="Q130" s="9"/>
      <c r="R130" s="5">
        <v>0</v>
      </c>
      <c r="S130" s="5">
        <v>10</v>
      </c>
      <c r="T130" s="5"/>
      <c r="U130" s="52">
        <v>556</v>
      </c>
      <c r="V130" s="52">
        <v>7200</v>
      </c>
      <c r="W130" s="52">
        <v>73</v>
      </c>
      <c r="X130" s="56">
        <v>152</v>
      </c>
      <c r="Y130" s="1">
        <v>1</v>
      </c>
      <c r="Z130" s="1">
        <v>2</v>
      </c>
      <c r="AA130" s="30" t="str">
        <f t="shared" si="8"/>
        <v>item_2070_2</v>
      </c>
    </row>
    <row r="131" spans="1:27">
      <c r="A131" s="5">
        <v>2071</v>
      </c>
      <c r="B131" s="7" t="s">
        <v>317</v>
      </c>
      <c r="C131" s="8" t="s">
        <v>619</v>
      </c>
      <c r="D131" s="4">
        <v>54</v>
      </c>
      <c r="E131" s="4">
        <v>0</v>
      </c>
      <c r="F131" s="54">
        <f t="shared" si="7"/>
        <v>728</v>
      </c>
      <c r="G131" s="3">
        <v>2</v>
      </c>
      <c r="H131" s="5"/>
      <c r="I131" s="5">
        <v>1</v>
      </c>
      <c r="J131" s="5">
        <v>1</v>
      </c>
      <c r="K131" s="5"/>
      <c r="L131" s="5"/>
      <c r="M131" s="5" t="s">
        <v>403</v>
      </c>
      <c r="N131" s="7">
        <v>2071</v>
      </c>
      <c r="O131" s="5"/>
      <c r="P131" s="52">
        <v>252</v>
      </c>
      <c r="Q131" s="9"/>
      <c r="R131" s="5">
        <v>0</v>
      </c>
      <c r="S131" s="5">
        <v>10</v>
      </c>
      <c r="T131" s="5"/>
      <c r="U131" s="52">
        <v>1455</v>
      </c>
      <c r="V131" s="52">
        <v>3600</v>
      </c>
      <c r="W131" s="52">
        <v>101</v>
      </c>
      <c r="X131" s="56">
        <v>443</v>
      </c>
      <c r="Y131" s="1">
        <v>1</v>
      </c>
      <c r="Z131" s="1">
        <v>3</v>
      </c>
      <c r="AA131" s="30" t="str">
        <f t="shared" si="8"/>
        <v>item_2071_2</v>
      </c>
    </row>
    <row r="132" spans="1:27">
      <c r="A132" s="5">
        <v>2072</v>
      </c>
      <c r="B132" s="7" t="s">
        <v>318</v>
      </c>
      <c r="C132" s="8" t="s">
        <v>174</v>
      </c>
      <c r="D132" s="4">
        <v>35</v>
      </c>
      <c r="E132" s="4">
        <v>0</v>
      </c>
      <c r="F132" s="54">
        <f t="shared" si="7"/>
        <v>230</v>
      </c>
      <c r="G132" s="3">
        <v>2</v>
      </c>
      <c r="H132" s="5"/>
      <c r="I132" s="5">
        <v>1</v>
      </c>
      <c r="J132" s="5">
        <v>1</v>
      </c>
      <c r="K132" s="5"/>
      <c r="L132" s="5"/>
      <c r="M132" s="5" t="s">
        <v>404</v>
      </c>
      <c r="N132" s="7">
        <v>2072</v>
      </c>
      <c r="O132" s="5"/>
      <c r="P132" s="52">
        <v>91</v>
      </c>
      <c r="Q132" s="9"/>
      <c r="R132" s="5">
        <v>0</v>
      </c>
      <c r="S132" s="5">
        <v>10</v>
      </c>
      <c r="T132" s="5"/>
      <c r="U132" s="52">
        <v>459</v>
      </c>
      <c r="V132" s="52">
        <v>2700</v>
      </c>
      <c r="W132" s="52">
        <v>67</v>
      </c>
      <c r="X132" s="56">
        <v>202</v>
      </c>
      <c r="Y132" s="1">
        <v>1</v>
      </c>
      <c r="Z132" s="1">
        <v>3</v>
      </c>
      <c r="AA132" s="30" t="str">
        <f t="shared" si="8"/>
        <v>item_2072_2</v>
      </c>
    </row>
    <row r="133" spans="1:27">
      <c r="A133" s="5">
        <v>2073</v>
      </c>
      <c r="B133" s="7" t="s">
        <v>319</v>
      </c>
      <c r="C133" s="8" t="s">
        <v>154</v>
      </c>
      <c r="D133" s="4">
        <v>57</v>
      </c>
      <c r="E133" s="4">
        <v>0</v>
      </c>
      <c r="F133" s="54">
        <f t="shared" si="7"/>
        <v>299</v>
      </c>
      <c r="G133" s="3">
        <v>2</v>
      </c>
      <c r="H133" s="5"/>
      <c r="I133" s="5">
        <v>1</v>
      </c>
      <c r="J133" s="5">
        <v>1</v>
      </c>
      <c r="K133" s="5"/>
      <c r="L133" s="5"/>
      <c r="M133" s="5" t="s">
        <v>405</v>
      </c>
      <c r="N133" s="7">
        <v>2073</v>
      </c>
      <c r="O133" s="5"/>
      <c r="P133" s="52">
        <v>101</v>
      </c>
      <c r="Q133" s="9"/>
      <c r="R133" s="5">
        <v>0</v>
      </c>
      <c r="S133" s="5">
        <v>10</v>
      </c>
      <c r="T133" s="5"/>
      <c r="U133" s="52">
        <v>597</v>
      </c>
      <c r="V133" s="52">
        <v>10800</v>
      </c>
      <c r="W133" s="52">
        <v>142</v>
      </c>
      <c r="X133" s="56">
        <v>394</v>
      </c>
      <c r="Y133" s="1">
        <v>1</v>
      </c>
      <c r="Z133" s="1">
        <v>3</v>
      </c>
      <c r="AA133" s="30" t="str">
        <f t="shared" si="8"/>
        <v>item_2073_2</v>
      </c>
    </row>
    <row r="134" spans="1:27">
      <c r="A134" s="5">
        <v>2074</v>
      </c>
      <c r="B134" s="7" t="s">
        <v>320</v>
      </c>
      <c r="C134" s="8" t="s">
        <v>155</v>
      </c>
      <c r="D134" s="4">
        <v>43</v>
      </c>
      <c r="E134" s="4">
        <v>0</v>
      </c>
      <c r="F134" s="54">
        <f t="shared" si="7"/>
        <v>153</v>
      </c>
      <c r="G134" s="3">
        <v>2</v>
      </c>
      <c r="H134" s="5"/>
      <c r="I134" s="5">
        <v>1</v>
      </c>
      <c r="J134" s="5">
        <v>1</v>
      </c>
      <c r="K134" s="5"/>
      <c r="L134" s="5"/>
      <c r="M134" s="5" t="s">
        <v>406</v>
      </c>
      <c r="N134" s="7">
        <v>2074</v>
      </c>
      <c r="O134" s="5"/>
      <c r="P134" s="52">
        <v>86</v>
      </c>
      <c r="Q134" s="9"/>
      <c r="R134" s="5">
        <v>0</v>
      </c>
      <c r="S134" s="5">
        <v>10</v>
      </c>
      <c r="T134" s="5"/>
      <c r="U134" s="52">
        <v>306</v>
      </c>
      <c r="V134" s="52">
        <v>6000</v>
      </c>
      <c r="W134" s="52">
        <v>64</v>
      </c>
      <c r="X134" s="56">
        <v>127</v>
      </c>
      <c r="Y134" s="1">
        <v>1</v>
      </c>
      <c r="Z134" s="1">
        <v>2</v>
      </c>
      <c r="AA134" s="30" t="str">
        <f t="shared" si="8"/>
        <v>item_2074_2</v>
      </c>
    </row>
    <row r="135" spans="1:27">
      <c r="A135" s="5">
        <v>2075</v>
      </c>
      <c r="B135" s="7" t="s">
        <v>321</v>
      </c>
      <c r="C135" s="10" t="s">
        <v>175</v>
      </c>
      <c r="D135" s="4">
        <v>43</v>
      </c>
      <c r="E135" s="4">
        <v>0</v>
      </c>
      <c r="F135" s="54">
        <f t="shared" si="7"/>
        <v>128</v>
      </c>
      <c r="G135" s="3">
        <v>2</v>
      </c>
      <c r="H135" s="5"/>
      <c r="I135" s="5">
        <v>1</v>
      </c>
      <c r="J135" s="5">
        <v>1</v>
      </c>
      <c r="K135" s="5"/>
      <c r="L135" s="5"/>
      <c r="M135" s="5" t="s">
        <v>407</v>
      </c>
      <c r="N135" s="7">
        <v>2075</v>
      </c>
      <c r="O135" s="5"/>
      <c r="P135" s="52">
        <v>143</v>
      </c>
      <c r="Q135" s="9"/>
      <c r="R135" s="5">
        <v>0</v>
      </c>
      <c r="S135" s="5">
        <v>10</v>
      </c>
      <c r="T135" s="5"/>
      <c r="U135" s="52">
        <v>255</v>
      </c>
      <c r="V135" s="52">
        <v>21600</v>
      </c>
      <c r="W135" s="52">
        <v>58</v>
      </c>
      <c r="X135" s="56">
        <v>58</v>
      </c>
      <c r="Y135" s="1">
        <v>1</v>
      </c>
      <c r="Z135" s="1">
        <v>1</v>
      </c>
      <c r="AA135" s="30" t="str">
        <f t="shared" si="8"/>
        <v>item_2075_2</v>
      </c>
    </row>
    <row r="136" spans="1:27">
      <c r="A136" s="5">
        <v>2076</v>
      </c>
      <c r="B136" s="7" t="s">
        <v>322</v>
      </c>
      <c r="C136" s="8" t="s">
        <v>156</v>
      </c>
      <c r="D136" s="4">
        <v>45</v>
      </c>
      <c r="E136" s="4">
        <v>0</v>
      </c>
      <c r="F136" s="54">
        <f t="shared" si="7"/>
        <v>151</v>
      </c>
      <c r="G136" s="3">
        <v>2</v>
      </c>
      <c r="H136" s="5"/>
      <c r="I136" s="5">
        <v>1</v>
      </c>
      <c r="J136" s="5">
        <v>1</v>
      </c>
      <c r="K136" s="5"/>
      <c r="L136" s="5"/>
      <c r="M136" s="5" t="s">
        <v>408</v>
      </c>
      <c r="N136" s="7">
        <v>2076</v>
      </c>
      <c r="O136" s="5"/>
      <c r="P136" s="52">
        <v>83</v>
      </c>
      <c r="Q136" s="9"/>
      <c r="R136" s="5">
        <v>0</v>
      </c>
      <c r="S136" s="5">
        <v>10</v>
      </c>
      <c r="T136" s="5"/>
      <c r="U136" s="52">
        <v>302</v>
      </c>
      <c r="V136" s="52">
        <v>3600</v>
      </c>
      <c r="W136" s="52">
        <v>58</v>
      </c>
      <c r="X136" s="56">
        <v>116</v>
      </c>
      <c r="Y136" s="1">
        <v>1</v>
      </c>
      <c r="Z136" s="1">
        <v>2</v>
      </c>
      <c r="AA136" s="30" t="str">
        <f t="shared" si="8"/>
        <v>item_2076_2</v>
      </c>
    </row>
    <row r="137" spans="1:27">
      <c r="A137" s="5">
        <v>2077</v>
      </c>
      <c r="B137" s="7" t="s">
        <v>323</v>
      </c>
      <c r="C137" s="8" t="s">
        <v>157</v>
      </c>
      <c r="D137" s="4">
        <v>53</v>
      </c>
      <c r="E137" s="4">
        <v>0</v>
      </c>
      <c r="F137" s="54">
        <f t="shared" si="7"/>
        <v>302</v>
      </c>
      <c r="G137" s="3">
        <v>2</v>
      </c>
      <c r="H137" s="5"/>
      <c r="I137" s="5">
        <v>1</v>
      </c>
      <c r="J137" s="5">
        <v>1</v>
      </c>
      <c r="K137" s="5"/>
      <c r="L137" s="5"/>
      <c r="M137" s="5" t="s">
        <v>409</v>
      </c>
      <c r="N137" s="7">
        <v>2077</v>
      </c>
      <c r="O137" s="5"/>
      <c r="P137" s="52">
        <v>105</v>
      </c>
      <c r="Q137" s="9"/>
      <c r="R137" s="5">
        <v>0</v>
      </c>
      <c r="S137" s="5">
        <v>10</v>
      </c>
      <c r="T137" s="5"/>
      <c r="U137" s="52">
        <v>604</v>
      </c>
      <c r="V137" s="52">
        <v>9000</v>
      </c>
      <c r="W137" s="52">
        <v>127</v>
      </c>
      <c r="X137" s="56">
        <v>233</v>
      </c>
      <c r="Y137" s="1">
        <v>1</v>
      </c>
      <c r="Z137" s="1">
        <v>3</v>
      </c>
      <c r="AA137" s="30" t="str">
        <f t="shared" si="8"/>
        <v>item_2077_2</v>
      </c>
    </row>
    <row r="138" spans="1:27">
      <c r="A138" s="5">
        <v>2078</v>
      </c>
      <c r="B138" s="7" t="s">
        <v>324</v>
      </c>
      <c r="C138" s="8" t="s">
        <v>158</v>
      </c>
      <c r="D138" s="4">
        <v>51</v>
      </c>
      <c r="E138" s="4">
        <v>0</v>
      </c>
      <c r="F138" s="54">
        <f t="shared" si="7"/>
        <v>311</v>
      </c>
      <c r="G138" s="3">
        <v>2</v>
      </c>
      <c r="H138" s="5"/>
      <c r="I138" s="5">
        <v>1</v>
      </c>
      <c r="J138" s="5">
        <v>1</v>
      </c>
      <c r="K138" s="5"/>
      <c r="L138" s="5"/>
      <c r="M138" s="5" t="s">
        <v>410</v>
      </c>
      <c r="N138" s="7">
        <v>2078</v>
      </c>
      <c r="O138" s="5"/>
      <c r="P138" s="52">
        <v>110</v>
      </c>
      <c r="Q138" s="9"/>
      <c r="R138" s="5">
        <v>0</v>
      </c>
      <c r="S138" s="5">
        <v>10</v>
      </c>
      <c r="T138" s="5"/>
      <c r="U138" s="52">
        <v>621</v>
      </c>
      <c r="V138" s="52">
        <v>7200</v>
      </c>
      <c r="W138" s="52">
        <v>115</v>
      </c>
      <c r="X138" s="56">
        <v>290</v>
      </c>
      <c r="Y138" s="1">
        <v>1</v>
      </c>
      <c r="Z138" s="1">
        <v>3</v>
      </c>
      <c r="AA138" s="30" t="str">
        <f t="shared" si="8"/>
        <v>item_2078_2</v>
      </c>
    </row>
    <row r="139" spans="1:27">
      <c r="A139" s="5">
        <v>2079</v>
      </c>
      <c r="B139" s="7" t="s">
        <v>325</v>
      </c>
      <c r="C139" s="8" t="s">
        <v>159</v>
      </c>
      <c r="D139" s="4">
        <v>55</v>
      </c>
      <c r="E139" s="4">
        <v>0</v>
      </c>
      <c r="F139" s="54">
        <f t="shared" si="7"/>
        <v>514</v>
      </c>
      <c r="G139" s="3">
        <v>2</v>
      </c>
      <c r="H139" s="5"/>
      <c r="I139" s="5">
        <v>1</v>
      </c>
      <c r="J139" s="5">
        <v>1</v>
      </c>
      <c r="K139" s="5"/>
      <c r="L139" s="5"/>
      <c r="M139" s="5" t="s">
        <v>411</v>
      </c>
      <c r="N139" s="7">
        <v>2079</v>
      </c>
      <c r="O139" s="5"/>
      <c r="P139" s="52">
        <v>177</v>
      </c>
      <c r="Q139" s="9"/>
      <c r="R139" s="5">
        <v>0</v>
      </c>
      <c r="S139" s="5">
        <v>10</v>
      </c>
      <c r="T139" s="5"/>
      <c r="U139" s="52">
        <v>1027</v>
      </c>
      <c r="V139" s="52">
        <v>14400</v>
      </c>
      <c r="W139" s="52">
        <v>158</v>
      </c>
      <c r="X139" s="56">
        <v>306</v>
      </c>
      <c r="Y139" s="1">
        <v>1</v>
      </c>
      <c r="Z139" s="1">
        <v>3</v>
      </c>
      <c r="AA139" s="30" t="str">
        <f t="shared" si="8"/>
        <v>item_2079_2</v>
      </c>
    </row>
    <row r="140" spans="1:27">
      <c r="A140" s="5">
        <v>2080</v>
      </c>
      <c r="B140" s="7" t="s">
        <v>326</v>
      </c>
      <c r="C140" s="8" t="s">
        <v>160</v>
      </c>
      <c r="D140" s="4">
        <v>53</v>
      </c>
      <c r="E140" s="4">
        <v>0</v>
      </c>
      <c r="F140" s="54">
        <f t="shared" si="7"/>
        <v>626</v>
      </c>
      <c r="G140" s="3">
        <v>2</v>
      </c>
      <c r="H140" s="5"/>
      <c r="I140" s="5">
        <v>1</v>
      </c>
      <c r="J140" s="5">
        <v>1</v>
      </c>
      <c r="K140" s="5"/>
      <c r="L140" s="5"/>
      <c r="M140" s="5" t="s">
        <v>412</v>
      </c>
      <c r="N140" s="7">
        <v>2080</v>
      </c>
      <c r="O140" s="5"/>
      <c r="P140" s="52">
        <v>164</v>
      </c>
      <c r="Q140" s="9"/>
      <c r="R140" s="5">
        <v>0</v>
      </c>
      <c r="S140" s="5">
        <v>10</v>
      </c>
      <c r="T140" s="5"/>
      <c r="U140" s="52">
        <v>1252</v>
      </c>
      <c r="V140" s="52">
        <v>10800</v>
      </c>
      <c r="W140" s="52">
        <v>183</v>
      </c>
      <c r="X140" s="56">
        <v>455</v>
      </c>
      <c r="Y140" s="1">
        <v>1</v>
      </c>
      <c r="Z140" s="1">
        <v>4</v>
      </c>
      <c r="AA140" s="30" t="str">
        <f t="shared" si="8"/>
        <v>item_2080_2</v>
      </c>
    </row>
    <row r="141" spans="1:27">
      <c r="A141" s="5">
        <v>2081</v>
      </c>
      <c r="B141" s="7" t="s">
        <v>327</v>
      </c>
      <c r="C141" s="8" t="s">
        <v>161</v>
      </c>
      <c r="D141" s="4">
        <v>48</v>
      </c>
      <c r="E141" s="4">
        <v>0</v>
      </c>
      <c r="F141" s="54">
        <f t="shared" si="7"/>
        <v>286</v>
      </c>
      <c r="G141" s="3">
        <v>2</v>
      </c>
      <c r="H141" s="5"/>
      <c r="I141" s="5">
        <v>1</v>
      </c>
      <c r="J141" s="5">
        <v>1</v>
      </c>
      <c r="K141" s="5"/>
      <c r="L141" s="5"/>
      <c r="M141" s="5" t="s">
        <v>413</v>
      </c>
      <c r="N141" s="7">
        <v>2081</v>
      </c>
      <c r="O141" s="5"/>
      <c r="P141" s="52">
        <v>103</v>
      </c>
      <c r="Q141" s="9"/>
      <c r="R141" s="5">
        <v>0</v>
      </c>
      <c r="S141" s="5">
        <v>10</v>
      </c>
      <c r="T141" s="5"/>
      <c r="U141" s="52">
        <v>571</v>
      </c>
      <c r="V141" s="52">
        <v>7200</v>
      </c>
      <c r="W141" s="52">
        <v>110</v>
      </c>
      <c r="X141" s="56">
        <v>259</v>
      </c>
      <c r="Y141" s="1">
        <v>1</v>
      </c>
      <c r="Z141" s="1">
        <v>3</v>
      </c>
      <c r="AA141" s="30" t="str">
        <f t="shared" si="8"/>
        <v>item_2081_2</v>
      </c>
    </row>
    <row r="142" spans="1:27">
      <c r="A142" s="5">
        <v>2082</v>
      </c>
      <c r="B142" s="7" t="s">
        <v>328</v>
      </c>
      <c r="C142" s="8" t="s">
        <v>620</v>
      </c>
      <c r="D142" s="4">
        <v>62</v>
      </c>
      <c r="E142" s="4">
        <v>0</v>
      </c>
      <c r="F142" s="54">
        <f t="shared" si="7"/>
        <v>554</v>
      </c>
      <c r="G142" s="3">
        <v>2</v>
      </c>
      <c r="H142" s="5"/>
      <c r="I142" s="5">
        <v>1</v>
      </c>
      <c r="J142" s="5">
        <v>1</v>
      </c>
      <c r="K142" s="5"/>
      <c r="L142" s="5"/>
      <c r="M142" s="5" t="s">
        <v>414</v>
      </c>
      <c r="N142" s="7">
        <v>2082</v>
      </c>
      <c r="O142" s="5"/>
      <c r="P142" s="52">
        <v>137</v>
      </c>
      <c r="Q142" s="9"/>
      <c r="R142" s="5">
        <v>0</v>
      </c>
      <c r="S142" s="5">
        <v>10</v>
      </c>
      <c r="T142" s="5"/>
      <c r="U142" s="52">
        <v>1107</v>
      </c>
      <c r="V142" s="52">
        <v>12600</v>
      </c>
      <c r="W142" s="52">
        <v>214</v>
      </c>
      <c r="X142" s="56">
        <v>534</v>
      </c>
      <c r="Y142" s="1">
        <v>1</v>
      </c>
      <c r="Z142" s="1">
        <v>4</v>
      </c>
      <c r="AA142" s="30" t="str">
        <f t="shared" si="8"/>
        <v>item_2082_2</v>
      </c>
    </row>
    <row r="143" spans="1:27">
      <c r="A143" s="5">
        <v>2083</v>
      </c>
      <c r="B143" s="7" t="s">
        <v>329</v>
      </c>
      <c r="C143" s="8" t="s">
        <v>162</v>
      </c>
      <c r="D143" s="4">
        <v>60</v>
      </c>
      <c r="E143" s="4">
        <v>0</v>
      </c>
      <c r="F143" s="54">
        <f t="shared" si="7"/>
        <v>612</v>
      </c>
      <c r="G143" s="3">
        <v>2</v>
      </c>
      <c r="H143" s="5"/>
      <c r="I143" s="5">
        <v>1</v>
      </c>
      <c r="J143" s="5">
        <v>1</v>
      </c>
      <c r="K143" s="5"/>
      <c r="L143" s="5"/>
      <c r="M143" s="5" t="s">
        <v>415</v>
      </c>
      <c r="N143" s="7">
        <v>2083</v>
      </c>
      <c r="O143" s="5"/>
      <c r="P143" s="52">
        <v>204</v>
      </c>
      <c r="Q143" s="9"/>
      <c r="R143" s="5">
        <v>0</v>
      </c>
      <c r="S143" s="5">
        <v>10</v>
      </c>
      <c r="T143" s="5"/>
      <c r="U143" s="52">
        <v>1223</v>
      </c>
      <c r="V143" s="52">
        <v>9000</v>
      </c>
      <c r="W143" s="52">
        <v>138</v>
      </c>
      <c r="X143" s="56">
        <v>508</v>
      </c>
      <c r="Y143" s="1">
        <v>1</v>
      </c>
      <c r="Z143" s="1">
        <v>3</v>
      </c>
      <c r="AA143" s="30" t="str">
        <f t="shared" si="8"/>
        <v>item_2083_2</v>
      </c>
    </row>
    <row r="144" spans="1:27">
      <c r="A144" s="5">
        <v>2084</v>
      </c>
      <c r="B144" s="7" t="s">
        <v>330</v>
      </c>
      <c r="C144" s="8" t="s">
        <v>163</v>
      </c>
      <c r="D144" s="4">
        <v>52</v>
      </c>
      <c r="E144" s="4">
        <v>0</v>
      </c>
      <c r="F144" s="54">
        <f t="shared" si="7"/>
        <v>239</v>
      </c>
      <c r="G144" s="3">
        <v>2</v>
      </c>
      <c r="H144" s="5"/>
      <c r="I144" s="5">
        <v>1</v>
      </c>
      <c r="J144" s="5">
        <v>1</v>
      </c>
      <c r="K144" s="5"/>
      <c r="L144" s="5"/>
      <c r="M144" s="5" t="s">
        <v>416</v>
      </c>
      <c r="N144" s="7">
        <v>2084</v>
      </c>
      <c r="O144" s="5"/>
      <c r="P144" s="52">
        <v>126</v>
      </c>
      <c r="Q144" s="9"/>
      <c r="R144" s="5">
        <v>0</v>
      </c>
      <c r="S144" s="5">
        <v>10</v>
      </c>
      <c r="T144" s="5"/>
      <c r="U144" s="52">
        <v>477</v>
      </c>
      <c r="V144" s="52">
        <v>5400</v>
      </c>
      <c r="W144" s="52">
        <v>71</v>
      </c>
      <c r="X144" s="56">
        <v>166</v>
      </c>
      <c r="Y144" s="1">
        <v>1</v>
      </c>
      <c r="Z144" s="1">
        <v>2</v>
      </c>
      <c r="AA144" s="30" t="str">
        <f t="shared" si="8"/>
        <v>item_2084_2</v>
      </c>
    </row>
    <row r="145" spans="1:27">
      <c r="A145" s="5">
        <v>2085</v>
      </c>
      <c r="B145" s="7" t="s">
        <v>331</v>
      </c>
      <c r="C145" s="8" t="s">
        <v>164</v>
      </c>
      <c r="D145" s="4">
        <v>50</v>
      </c>
      <c r="E145" s="4">
        <v>0</v>
      </c>
      <c r="F145" s="54">
        <f t="shared" si="7"/>
        <v>296</v>
      </c>
      <c r="G145" s="3">
        <v>2</v>
      </c>
      <c r="H145" s="5"/>
      <c r="I145" s="5">
        <v>1</v>
      </c>
      <c r="J145" s="5">
        <v>1</v>
      </c>
      <c r="K145" s="5"/>
      <c r="L145" s="5"/>
      <c r="M145" s="5" t="s">
        <v>417</v>
      </c>
      <c r="N145" s="7">
        <v>2085</v>
      </c>
      <c r="O145" s="5"/>
      <c r="P145" s="52">
        <v>105</v>
      </c>
      <c r="Q145" s="9"/>
      <c r="R145" s="5">
        <v>0</v>
      </c>
      <c r="S145" s="5">
        <v>10</v>
      </c>
      <c r="T145" s="5"/>
      <c r="U145" s="52">
        <v>592</v>
      </c>
      <c r="V145" s="52">
        <v>10800</v>
      </c>
      <c r="W145" s="52">
        <v>132</v>
      </c>
      <c r="X145" s="56">
        <v>317</v>
      </c>
      <c r="Y145" s="1">
        <v>1</v>
      </c>
      <c r="Z145" s="1">
        <v>3</v>
      </c>
      <c r="AA145" s="30" t="str">
        <f t="shared" si="8"/>
        <v>item_2085_2</v>
      </c>
    </row>
    <row r="146" spans="1:27">
      <c r="A146" s="5">
        <v>2086</v>
      </c>
      <c r="B146" s="7" t="s">
        <v>332</v>
      </c>
      <c r="C146" s="8" t="s">
        <v>165</v>
      </c>
      <c r="D146" s="4">
        <v>65</v>
      </c>
      <c r="E146" s="4">
        <v>0</v>
      </c>
      <c r="F146" s="54">
        <f t="shared" si="7"/>
        <v>1180</v>
      </c>
      <c r="G146" s="3">
        <v>2</v>
      </c>
      <c r="H146" s="5"/>
      <c r="I146" s="5">
        <v>1</v>
      </c>
      <c r="J146" s="5">
        <v>1</v>
      </c>
      <c r="K146" s="5"/>
      <c r="L146" s="5"/>
      <c r="M146" s="5" t="s">
        <v>418</v>
      </c>
      <c r="N146" s="7">
        <v>2086</v>
      </c>
      <c r="O146" s="5"/>
      <c r="P146" s="52">
        <v>229</v>
      </c>
      <c r="Q146" s="9"/>
      <c r="R146" s="5">
        <v>0</v>
      </c>
      <c r="S146" s="5">
        <v>10</v>
      </c>
      <c r="T146" s="5"/>
      <c r="U146" s="52">
        <v>2360</v>
      </c>
      <c r="V146" s="52">
        <v>14400</v>
      </c>
      <c r="W146" s="52">
        <v>294</v>
      </c>
      <c r="X146" s="56">
        <v>1031</v>
      </c>
      <c r="Y146" s="1">
        <v>1</v>
      </c>
      <c r="Z146" s="1">
        <v>5</v>
      </c>
      <c r="AA146" s="30" t="str">
        <f t="shared" si="8"/>
        <v>item_2086_2</v>
      </c>
    </row>
    <row r="147" spans="1:27">
      <c r="A147" s="5">
        <v>2087</v>
      </c>
      <c r="B147" s="7" t="s">
        <v>451</v>
      </c>
      <c r="C147" s="8" t="s">
        <v>166</v>
      </c>
      <c r="D147" s="4">
        <v>58</v>
      </c>
      <c r="E147" s="4">
        <v>0</v>
      </c>
      <c r="F147" s="54">
        <f t="shared" si="7"/>
        <v>811</v>
      </c>
      <c r="G147" s="3">
        <v>2</v>
      </c>
      <c r="H147" s="5"/>
      <c r="I147" s="5">
        <v>1</v>
      </c>
      <c r="J147" s="5">
        <v>1</v>
      </c>
      <c r="K147" s="5"/>
      <c r="L147" s="5"/>
      <c r="M147" s="5" t="s">
        <v>419</v>
      </c>
      <c r="N147" s="7">
        <v>2087</v>
      </c>
      <c r="O147" s="5"/>
      <c r="P147" s="52">
        <v>205</v>
      </c>
      <c r="Q147" s="9"/>
      <c r="R147" s="5">
        <v>0</v>
      </c>
      <c r="S147" s="5">
        <v>10</v>
      </c>
      <c r="T147" s="5"/>
      <c r="U147" s="52">
        <v>1622</v>
      </c>
      <c r="V147" s="52">
        <v>7200</v>
      </c>
      <c r="W147" s="52">
        <v>169</v>
      </c>
      <c r="X147" s="56">
        <v>861</v>
      </c>
      <c r="Y147" s="1">
        <v>1</v>
      </c>
      <c r="Z147" s="1">
        <v>4</v>
      </c>
      <c r="AA147" s="30" t="str">
        <f t="shared" si="8"/>
        <v>item_2087_2</v>
      </c>
    </row>
    <row r="148" spans="1:27">
      <c r="A148" s="5">
        <v>3001</v>
      </c>
      <c r="B148" s="7" t="s">
        <v>421</v>
      </c>
      <c r="C148" s="11" t="s">
        <v>185</v>
      </c>
      <c r="D148" s="32">
        <v>1</v>
      </c>
      <c r="E148" s="4">
        <v>0</v>
      </c>
      <c r="F148" s="56">
        <f t="shared" si="7"/>
        <v>150</v>
      </c>
      <c r="G148" s="2">
        <v>2</v>
      </c>
      <c r="I148" s="5">
        <v>2</v>
      </c>
      <c r="J148" s="5">
        <v>1</v>
      </c>
      <c r="M148" s="1" t="str">
        <f>B148&amp;"_1"</f>
        <v>item_3001_1</v>
      </c>
      <c r="N148" s="7">
        <v>3001</v>
      </c>
      <c r="P148" s="5">
        <v>20</v>
      </c>
      <c r="Q148" s="9"/>
      <c r="R148" s="5">
        <v>0</v>
      </c>
      <c r="S148" s="5">
        <v>10</v>
      </c>
      <c r="U148" s="1">
        <v>300</v>
      </c>
      <c r="V148" s="1">
        <v>0</v>
      </c>
      <c r="W148" s="1">
        <v>10</v>
      </c>
      <c r="X148" s="1">
        <v>0</v>
      </c>
      <c r="Y148" s="1">
        <v>2</v>
      </c>
      <c r="Z148" s="1">
        <v>0</v>
      </c>
      <c r="AA148" s="30" t="str">
        <f t="shared" si="8"/>
        <v>item_3001_2</v>
      </c>
    </row>
    <row r="149" spans="1:27">
      <c r="A149" s="5">
        <v>3002</v>
      </c>
      <c r="B149" s="7" t="s">
        <v>422</v>
      </c>
      <c r="C149" s="11" t="s">
        <v>182</v>
      </c>
      <c r="D149" s="32">
        <v>1</v>
      </c>
      <c r="E149" s="4">
        <v>0</v>
      </c>
      <c r="F149" s="56">
        <f t="shared" si="7"/>
        <v>150</v>
      </c>
      <c r="G149" s="2">
        <v>2</v>
      </c>
      <c r="I149" s="5">
        <v>2</v>
      </c>
      <c r="J149" s="5">
        <v>1</v>
      </c>
      <c r="M149" s="1" t="str">
        <f t="shared" ref="M149:M212" si="9">B149&amp;"_1"</f>
        <v>item_3002_1</v>
      </c>
      <c r="N149" s="7">
        <v>3002</v>
      </c>
      <c r="P149" s="5">
        <v>20</v>
      </c>
      <c r="Q149" s="9"/>
      <c r="R149" s="5">
        <v>0</v>
      </c>
      <c r="S149" s="5">
        <v>10</v>
      </c>
      <c r="U149" s="1">
        <v>300</v>
      </c>
      <c r="V149" s="1">
        <v>0</v>
      </c>
      <c r="W149" s="1">
        <f t="shared" ref="W149:W176" si="10">ROUND((120%*(D149*8)+V149/D149),0)</f>
        <v>10</v>
      </c>
      <c r="X149" s="1">
        <v>0</v>
      </c>
      <c r="Y149" s="1">
        <v>2</v>
      </c>
      <c r="Z149" s="1">
        <v>0</v>
      </c>
      <c r="AA149" s="30" t="str">
        <f t="shared" si="8"/>
        <v>item_3002_2</v>
      </c>
    </row>
    <row r="150" spans="1:27" s="24" customFormat="1">
      <c r="A150" s="7">
        <v>3003</v>
      </c>
      <c r="B150" s="7" t="s">
        <v>423</v>
      </c>
      <c r="C150" s="27" t="s">
        <v>97</v>
      </c>
      <c r="D150" s="32">
        <v>1</v>
      </c>
      <c r="E150" s="4">
        <v>0</v>
      </c>
      <c r="F150" s="56">
        <f t="shared" si="7"/>
        <v>150</v>
      </c>
      <c r="G150" s="22">
        <v>2</v>
      </c>
      <c r="H150" s="7"/>
      <c r="I150" s="7">
        <v>2</v>
      </c>
      <c r="J150" s="7">
        <v>1</v>
      </c>
      <c r="K150" s="7"/>
      <c r="L150" s="7"/>
      <c r="M150" s="1" t="str">
        <f t="shared" si="9"/>
        <v>item_3003_1</v>
      </c>
      <c r="N150" s="7">
        <v>3003</v>
      </c>
      <c r="O150" s="7"/>
      <c r="P150" s="7">
        <v>20</v>
      </c>
      <c r="Q150" s="23"/>
      <c r="R150" s="7">
        <v>0</v>
      </c>
      <c r="S150" s="7">
        <v>10</v>
      </c>
      <c r="T150" s="7"/>
      <c r="U150" s="1">
        <v>300</v>
      </c>
      <c r="V150" s="25">
        <v>0</v>
      </c>
      <c r="W150" s="24">
        <f t="shared" si="10"/>
        <v>10</v>
      </c>
      <c r="X150" s="24">
        <v>0</v>
      </c>
      <c r="Y150" s="24">
        <v>2</v>
      </c>
      <c r="Z150" s="24">
        <v>0</v>
      </c>
      <c r="AA150" s="30" t="str">
        <f t="shared" si="8"/>
        <v>item_3003_2</v>
      </c>
    </row>
    <row r="151" spans="1:27" s="24" customFormat="1">
      <c r="A151" s="7">
        <v>3004</v>
      </c>
      <c r="B151" s="7" t="s">
        <v>424</v>
      </c>
      <c r="C151" s="27" t="s">
        <v>429</v>
      </c>
      <c r="D151" s="32">
        <v>1</v>
      </c>
      <c r="E151" s="4">
        <v>0</v>
      </c>
      <c r="F151" s="56">
        <f t="shared" si="7"/>
        <v>150</v>
      </c>
      <c r="G151" s="22">
        <v>2</v>
      </c>
      <c r="H151" s="7"/>
      <c r="I151" s="7">
        <v>2</v>
      </c>
      <c r="J151" s="7">
        <v>1</v>
      </c>
      <c r="K151" s="7"/>
      <c r="L151" s="7"/>
      <c r="M151" s="1" t="str">
        <f t="shared" si="9"/>
        <v>item_3004_1</v>
      </c>
      <c r="N151" s="7">
        <v>3004</v>
      </c>
      <c r="O151" s="7"/>
      <c r="P151" s="7">
        <v>20</v>
      </c>
      <c r="Q151" s="23"/>
      <c r="R151" s="7">
        <v>0</v>
      </c>
      <c r="S151" s="7">
        <v>10</v>
      </c>
      <c r="T151" s="7"/>
      <c r="U151" s="1">
        <v>300</v>
      </c>
      <c r="V151" s="25">
        <v>0</v>
      </c>
      <c r="W151" s="24">
        <f t="shared" si="10"/>
        <v>10</v>
      </c>
      <c r="X151" s="24">
        <v>0</v>
      </c>
      <c r="Y151" s="24">
        <v>2</v>
      </c>
      <c r="Z151" s="24">
        <v>0</v>
      </c>
      <c r="AA151" s="30" t="str">
        <f t="shared" si="8"/>
        <v>item_3004_2</v>
      </c>
    </row>
    <row r="152" spans="1:27" s="24" customFormat="1">
      <c r="A152" s="7">
        <v>3005</v>
      </c>
      <c r="B152" s="7" t="s">
        <v>425</v>
      </c>
      <c r="C152" s="27" t="s">
        <v>98</v>
      </c>
      <c r="D152" s="32">
        <v>1</v>
      </c>
      <c r="E152" s="4">
        <v>0</v>
      </c>
      <c r="F152" s="56">
        <f t="shared" si="7"/>
        <v>150</v>
      </c>
      <c r="G152" s="22">
        <v>2</v>
      </c>
      <c r="H152" s="7"/>
      <c r="I152" s="7">
        <v>2</v>
      </c>
      <c r="J152" s="7">
        <v>1</v>
      </c>
      <c r="K152" s="7"/>
      <c r="L152" s="7"/>
      <c r="M152" s="1" t="str">
        <f t="shared" si="9"/>
        <v>item_3005_1</v>
      </c>
      <c r="N152" s="7">
        <v>3005</v>
      </c>
      <c r="O152" s="7"/>
      <c r="P152" s="7">
        <v>20</v>
      </c>
      <c r="Q152" s="23"/>
      <c r="R152" s="7">
        <v>0</v>
      </c>
      <c r="S152" s="7">
        <v>10</v>
      </c>
      <c r="T152" s="7"/>
      <c r="U152" s="1">
        <v>300</v>
      </c>
      <c r="V152" s="25">
        <v>0</v>
      </c>
      <c r="W152" s="24">
        <f t="shared" si="10"/>
        <v>10</v>
      </c>
      <c r="X152" s="24">
        <v>0</v>
      </c>
      <c r="Y152" s="24">
        <v>2</v>
      </c>
      <c r="Z152" s="24">
        <v>0</v>
      </c>
      <c r="AA152" s="30" t="str">
        <f t="shared" si="8"/>
        <v>item_3005_2</v>
      </c>
    </row>
    <row r="153" spans="1:27" s="24" customFormat="1">
      <c r="A153" s="7">
        <v>3006</v>
      </c>
      <c r="B153" s="7" t="s">
        <v>426</v>
      </c>
      <c r="C153" s="28" t="s">
        <v>183</v>
      </c>
      <c r="D153" s="32">
        <v>1</v>
      </c>
      <c r="E153" s="4">
        <v>0</v>
      </c>
      <c r="F153" s="56">
        <f t="shared" si="7"/>
        <v>150</v>
      </c>
      <c r="G153" s="26">
        <v>2</v>
      </c>
      <c r="I153" s="7">
        <v>2</v>
      </c>
      <c r="J153" s="7">
        <v>1</v>
      </c>
      <c r="M153" s="1" t="str">
        <f t="shared" si="9"/>
        <v>item_3006_1</v>
      </c>
      <c r="N153" s="7">
        <v>3006</v>
      </c>
      <c r="P153" s="7">
        <v>20</v>
      </c>
      <c r="Q153" s="23"/>
      <c r="R153" s="7">
        <v>0</v>
      </c>
      <c r="S153" s="7">
        <v>10</v>
      </c>
      <c r="U153" s="1">
        <v>300</v>
      </c>
      <c r="V153" s="24">
        <v>0</v>
      </c>
      <c r="W153" s="24">
        <f t="shared" si="10"/>
        <v>10</v>
      </c>
      <c r="X153" s="24">
        <v>0</v>
      </c>
      <c r="Y153" s="24">
        <v>2</v>
      </c>
      <c r="Z153" s="24">
        <v>0</v>
      </c>
      <c r="AA153" s="30" t="str">
        <f t="shared" si="8"/>
        <v>item_3006_2</v>
      </c>
    </row>
    <row r="154" spans="1:27" s="24" customFormat="1">
      <c r="A154" s="7">
        <v>3007</v>
      </c>
      <c r="B154" s="7" t="s">
        <v>427</v>
      </c>
      <c r="C154" s="28" t="s">
        <v>184</v>
      </c>
      <c r="D154" s="33">
        <v>1</v>
      </c>
      <c r="E154" s="4">
        <v>0</v>
      </c>
      <c r="F154" s="56">
        <f t="shared" si="7"/>
        <v>150</v>
      </c>
      <c r="G154" s="26">
        <v>2</v>
      </c>
      <c r="I154" s="7">
        <v>2</v>
      </c>
      <c r="J154" s="7">
        <v>1</v>
      </c>
      <c r="M154" s="1" t="str">
        <f t="shared" si="9"/>
        <v>item_3007_1</v>
      </c>
      <c r="N154" s="7">
        <v>3007</v>
      </c>
      <c r="P154" s="7">
        <v>20</v>
      </c>
      <c r="Q154" s="23"/>
      <c r="R154" s="7">
        <v>0</v>
      </c>
      <c r="S154" s="7">
        <v>10</v>
      </c>
      <c r="U154" s="1">
        <v>300</v>
      </c>
      <c r="V154" s="24">
        <v>0</v>
      </c>
      <c r="W154" s="24">
        <f t="shared" si="10"/>
        <v>10</v>
      </c>
      <c r="X154" s="24">
        <v>0</v>
      </c>
      <c r="Y154" s="24">
        <v>2</v>
      </c>
      <c r="Z154" s="24">
        <v>0</v>
      </c>
      <c r="AA154" s="30" t="str">
        <f t="shared" si="8"/>
        <v>item_3007_2</v>
      </c>
    </row>
    <row r="155" spans="1:27" s="24" customFormat="1">
      <c r="A155" s="7">
        <v>3008</v>
      </c>
      <c r="B155" s="7" t="s">
        <v>428</v>
      </c>
      <c r="C155" s="28" t="s">
        <v>430</v>
      </c>
      <c r="D155" s="32">
        <v>1</v>
      </c>
      <c r="E155" s="4">
        <v>0</v>
      </c>
      <c r="F155" s="56">
        <f t="shared" si="7"/>
        <v>150</v>
      </c>
      <c r="G155" s="22">
        <v>2</v>
      </c>
      <c r="H155" s="7"/>
      <c r="I155" s="7">
        <v>2</v>
      </c>
      <c r="J155" s="7">
        <v>1</v>
      </c>
      <c r="K155" s="7"/>
      <c r="L155" s="7"/>
      <c r="M155" s="1" t="str">
        <f t="shared" si="9"/>
        <v>item_3008_1</v>
      </c>
      <c r="N155" s="7">
        <v>3008</v>
      </c>
      <c r="O155" s="7"/>
      <c r="P155" s="7">
        <v>20</v>
      </c>
      <c r="Q155" s="23"/>
      <c r="R155" s="7">
        <v>0</v>
      </c>
      <c r="S155" s="7">
        <v>10</v>
      </c>
      <c r="T155" s="7"/>
      <c r="U155" s="1">
        <v>300</v>
      </c>
      <c r="V155" s="25">
        <v>0</v>
      </c>
      <c r="W155" s="24">
        <f t="shared" si="10"/>
        <v>10</v>
      </c>
      <c r="X155" s="24">
        <v>0</v>
      </c>
      <c r="Y155" s="24">
        <v>2</v>
      </c>
      <c r="Z155" s="24">
        <v>0</v>
      </c>
      <c r="AA155" s="30" t="str">
        <f t="shared" si="8"/>
        <v>item_3008_2</v>
      </c>
    </row>
    <row r="156" spans="1:27" s="24" customFormat="1">
      <c r="A156" s="7">
        <v>3009</v>
      </c>
      <c r="B156" s="7" t="s">
        <v>437</v>
      </c>
      <c r="C156" s="27" t="s">
        <v>438</v>
      </c>
      <c r="D156" s="32">
        <v>1</v>
      </c>
      <c r="E156" s="4">
        <v>0</v>
      </c>
      <c r="F156" s="56">
        <f t="shared" si="7"/>
        <v>150</v>
      </c>
      <c r="G156" s="22">
        <v>2</v>
      </c>
      <c r="H156" s="7"/>
      <c r="I156" s="7">
        <v>2</v>
      </c>
      <c r="J156" s="7">
        <v>1</v>
      </c>
      <c r="K156" s="7"/>
      <c r="L156" s="7"/>
      <c r="M156" s="1" t="str">
        <f t="shared" si="9"/>
        <v>item_3009_1</v>
      </c>
      <c r="N156" s="7">
        <v>3009</v>
      </c>
      <c r="O156" s="7"/>
      <c r="P156" s="7">
        <v>20</v>
      </c>
      <c r="Q156" s="23"/>
      <c r="R156" s="7">
        <v>0</v>
      </c>
      <c r="S156" s="7">
        <v>10</v>
      </c>
      <c r="T156" s="7"/>
      <c r="U156" s="1">
        <v>300</v>
      </c>
      <c r="V156" s="25">
        <v>0</v>
      </c>
      <c r="W156" s="24">
        <f t="shared" si="10"/>
        <v>10</v>
      </c>
      <c r="X156" s="24">
        <v>0</v>
      </c>
      <c r="Y156" s="24">
        <v>2</v>
      </c>
      <c r="Z156" s="24">
        <v>0</v>
      </c>
      <c r="AA156" s="30" t="str">
        <f t="shared" si="8"/>
        <v>item_3009_2</v>
      </c>
    </row>
    <row r="157" spans="1:27" s="24" customFormat="1">
      <c r="A157" s="7">
        <v>3010</v>
      </c>
      <c r="B157" s="7" t="s">
        <v>473</v>
      </c>
      <c r="C157" s="27" t="s">
        <v>557</v>
      </c>
      <c r="D157" s="32">
        <v>17</v>
      </c>
      <c r="E157" s="4">
        <v>0</v>
      </c>
      <c r="F157" s="56">
        <f t="shared" ref="F157:F171" si="11">ROUND(U157/2,0)</f>
        <v>200</v>
      </c>
      <c r="G157" s="22">
        <v>2</v>
      </c>
      <c r="H157" s="7"/>
      <c r="I157" s="7">
        <v>2</v>
      </c>
      <c r="J157" s="7">
        <v>1</v>
      </c>
      <c r="K157" s="7"/>
      <c r="L157" s="7"/>
      <c r="M157" s="1" t="str">
        <f t="shared" si="9"/>
        <v>item_3010_1</v>
      </c>
      <c r="N157" s="7">
        <v>3010</v>
      </c>
      <c r="O157" s="7"/>
      <c r="P157" s="7">
        <v>20</v>
      </c>
      <c r="Q157" s="23"/>
      <c r="R157" s="7">
        <v>0</v>
      </c>
      <c r="S157" s="7">
        <v>10</v>
      </c>
      <c r="T157" s="7"/>
      <c r="U157" s="1">
        <v>400</v>
      </c>
      <c r="V157" s="25">
        <v>0</v>
      </c>
      <c r="W157" s="24">
        <f t="shared" si="10"/>
        <v>163</v>
      </c>
      <c r="X157" s="24">
        <v>0</v>
      </c>
      <c r="Y157" s="24">
        <v>3</v>
      </c>
      <c r="Z157" s="24">
        <v>0</v>
      </c>
      <c r="AA157" s="30" t="str">
        <f t="shared" ref="AA157:AA176" si="12">B157&amp;"_2"</f>
        <v>item_3010_2</v>
      </c>
    </row>
    <row r="158" spans="1:27" s="24" customFormat="1">
      <c r="A158" s="7">
        <v>3011</v>
      </c>
      <c r="B158" s="7" t="s">
        <v>474</v>
      </c>
      <c r="C158" s="27" t="s">
        <v>477</v>
      </c>
      <c r="D158" s="32">
        <v>17</v>
      </c>
      <c r="E158" s="4">
        <v>0</v>
      </c>
      <c r="F158" s="56">
        <f t="shared" si="11"/>
        <v>200</v>
      </c>
      <c r="G158" s="22">
        <v>2</v>
      </c>
      <c r="H158" s="7"/>
      <c r="I158" s="7">
        <v>2</v>
      </c>
      <c r="J158" s="7">
        <v>1</v>
      </c>
      <c r="K158" s="7"/>
      <c r="L158" s="7"/>
      <c r="M158" s="1" t="str">
        <f t="shared" si="9"/>
        <v>item_3011_1</v>
      </c>
      <c r="N158" s="7">
        <v>3011</v>
      </c>
      <c r="O158" s="7"/>
      <c r="P158" s="7">
        <v>20</v>
      </c>
      <c r="Q158" s="23"/>
      <c r="R158" s="7">
        <v>0</v>
      </c>
      <c r="S158" s="7">
        <v>10</v>
      </c>
      <c r="T158" s="7"/>
      <c r="U158" s="1">
        <v>400</v>
      </c>
      <c r="V158" s="25">
        <v>0</v>
      </c>
      <c r="W158" s="24">
        <f t="shared" si="10"/>
        <v>163</v>
      </c>
      <c r="X158" s="24">
        <v>0</v>
      </c>
      <c r="Y158" s="24">
        <v>3</v>
      </c>
      <c r="Z158" s="24">
        <v>0</v>
      </c>
      <c r="AA158" s="30" t="str">
        <f t="shared" si="12"/>
        <v>item_3011_2</v>
      </c>
    </row>
    <row r="159" spans="1:27" s="24" customFormat="1">
      <c r="A159" s="7">
        <v>3012</v>
      </c>
      <c r="B159" s="7" t="s">
        <v>475</v>
      </c>
      <c r="C159" s="27" t="s">
        <v>478</v>
      </c>
      <c r="D159" s="32">
        <v>17</v>
      </c>
      <c r="E159" s="4">
        <v>0</v>
      </c>
      <c r="F159" s="56">
        <f t="shared" si="11"/>
        <v>200</v>
      </c>
      <c r="G159" s="22">
        <v>2</v>
      </c>
      <c r="H159" s="7"/>
      <c r="I159" s="7">
        <v>2</v>
      </c>
      <c r="J159" s="7">
        <v>1</v>
      </c>
      <c r="K159" s="7"/>
      <c r="L159" s="7"/>
      <c r="M159" s="1" t="str">
        <f t="shared" si="9"/>
        <v>item_3012_1</v>
      </c>
      <c r="N159" s="7">
        <v>3012</v>
      </c>
      <c r="O159" s="7"/>
      <c r="P159" s="7">
        <v>20</v>
      </c>
      <c r="Q159" s="23"/>
      <c r="R159" s="7">
        <v>0</v>
      </c>
      <c r="S159" s="7">
        <v>10</v>
      </c>
      <c r="T159" s="7"/>
      <c r="U159" s="1">
        <v>400</v>
      </c>
      <c r="V159" s="25">
        <v>0</v>
      </c>
      <c r="W159" s="24">
        <f t="shared" si="10"/>
        <v>163</v>
      </c>
      <c r="X159" s="24">
        <v>0</v>
      </c>
      <c r="Y159" s="24">
        <v>3</v>
      </c>
      <c r="Z159" s="24">
        <v>0</v>
      </c>
      <c r="AA159" s="30" t="str">
        <f t="shared" si="12"/>
        <v>item_3012_2</v>
      </c>
    </row>
    <row r="160" spans="1:27" s="24" customFormat="1">
      <c r="A160" s="7">
        <v>3013</v>
      </c>
      <c r="B160" s="7" t="s">
        <v>476</v>
      </c>
      <c r="C160" s="27" t="s">
        <v>479</v>
      </c>
      <c r="D160" s="32">
        <v>17</v>
      </c>
      <c r="E160" s="4">
        <v>0</v>
      </c>
      <c r="F160" s="56">
        <f t="shared" si="11"/>
        <v>200</v>
      </c>
      <c r="G160" s="22">
        <v>2</v>
      </c>
      <c r="H160" s="7"/>
      <c r="I160" s="7">
        <v>2</v>
      </c>
      <c r="J160" s="7">
        <v>1</v>
      </c>
      <c r="K160" s="7"/>
      <c r="L160" s="7"/>
      <c r="M160" s="1" t="str">
        <f t="shared" si="9"/>
        <v>item_3013_1</v>
      </c>
      <c r="N160" s="7">
        <v>3013</v>
      </c>
      <c r="O160" s="7"/>
      <c r="P160" s="7">
        <v>20</v>
      </c>
      <c r="Q160" s="23"/>
      <c r="R160" s="7">
        <v>0</v>
      </c>
      <c r="S160" s="7">
        <v>10</v>
      </c>
      <c r="T160" s="7"/>
      <c r="U160" s="1">
        <v>400</v>
      </c>
      <c r="V160" s="25">
        <v>0</v>
      </c>
      <c r="W160" s="24">
        <f t="shared" si="10"/>
        <v>163</v>
      </c>
      <c r="X160" s="24">
        <v>0</v>
      </c>
      <c r="Y160" s="24">
        <v>3</v>
      </c>
      <c r="Z160" s="24">
        <v>0</v>
      </c>
      <c r="AA160" s="30" t="str">
        <f t="shared" si="12"/>
        <v>item_3013_2</v>
      </c>
    </row>
    <row r="161" spans="1:27" s="24" customFormat="1">
      <c r="A161" s="7">
        <v>3014</v>
      </c>
      <c r="B161" s="7" t="s">
        <v>549</v>
      </c>
      <c r="C161" s="27" t="s">
        <v>663</v>
      </c>
      <c r="D161" s="32">
        <v>1</v>
      </c>
      <c r="E161" s="4">
        <v>1</v>
      </c>
      <c r="F161" s="56">
        <f t="shared" si="11"/>
        <v>500</v>
      </c>
      <c r="G161" s="22">
        <v>2</v>
      </c>
      <c r="H161" s="7"/>
      <c r="I161" s="7">
        <v>3</v>
      </c>
      <c r="J161" s="7">
        <v>1</v>
      </c>
      <c r="K161" s="7"/>
      <c r="L161" s="7"/>
      <c r="M161" s="1" t="str">
        <f t="shared" si="9"/>
        <v>item_3014_1</v>
      </c>
      <c r="N161" s="7">
        <v>3014</v>
      </c>
      <c r="O161" s="7"/>
      <c r="P161" s="7">
        <v>200</v>
      </c>
      <c r="Q161" s="23"/>
      <c r="R161" s="7">
        <v>0</v>
      </c>
      <c r="S161" s="7">
        <v>10</v>
      </c>
      <c r="T161" s="7"/>
      <c r="U161" s="1">
        <v>1000</v>
      </c>
      <c r="V161" s="25">
        <v>0</v>
      </c>
      <c r="W161" s="24">
        <f t="shared" si="10"/>
        <v>10</v>
      </c>
      <c r="X161" s="24">
        <v>0</v>
      </c>
      <c r="Y161" s="24">
        <v>5</v>
      </c>
      <c r="Z161" s="24">
        <v>0</v>
      </c>
      <c r="AA161" s="30" t="str">
        <f t="shared" si="12"/>
        <v>item_3014_2</v>
      </c>
    </row>
    <row r="162" spans="1:27" s="24" customFormat="1">
      <c r="A162" s="7">
        <v>3015</v>
      </c>
      <c r="B162" s="7" t="s">
        <v>550</v>
      </c>
      <c r="C162" s="27" t="s">
        <v>664</v>
      </c>
      <c r="D162" s="32">
        <v>1</v>
      </c>
      <c r="E162" s="4">
        <v>1</v>
      </c>
      <c r="F162" s="56">
        <f t="shared" si="11"/>
        <v>750</v>
      </c>
      <c r="G162" s="22">
        <v>2</v>
      </c>
      <c r="H162" s="7"/>
      <c r="I162" s="7">
        <v>3</v>
      </c>
      <c r="J162" s="7">
        <v>1</v>
      </c>
      <c r="K162" s="7"/>
      <c r="L162" s="7"/>
      <c r="M162" s="1" t="str">
        <f t="shared" si="9"/>
        <v>item_3015_1</v>
      </c>
      <c r="N162" s="7">
        <v>3015</v>
      </c>
      <c r="O162" s="7"/>
      <c r="P162" s="7">
        <v>400</v>
      </c>
      <c r="Q162" s="23"/>
      <c r="R162" s="7">
        <v>0</v>
      </c>
      <c r="S162" s="7">
        <v>10</v>
      </c>
      <c r="T162" s="7"/>
      <c r="U162" s="24">
        <v>1500</v>
      </c>
      <c r="V162" s="25">
        <v>0</v>
      </c>
      <c r="W162" s="24">
        <f t="shared" si="10"/>
        <v>10</v>
      </c>
      <c r="X162" s="24">
        <v>0</v>
      </c>
      <c r="Y162" s="24">
        <v>5</v>
      </c>
      <c r="Z162" s="24">
        <v>0</v>
      </c>
      <c r="AA162" s="30" t="str">
        <f t="shared" si="12"/>
        <v>item_3015_2</v>
      </c>
    </row>
    <row r="163" spans="1:27" s="24" customFormat="1">
      <c r="A163" s="7">
        <v>3016</v>
      </c>
      <c r="B163" s="7" t="s">
        <v>551</v>
      </c>
      <c r="C163" s="27" t="s">
        <v>665</v>
      </c>
      <c r="D163" s="32">
        <v>1</v>
      </c>
      <c r="E163" s="4">
        <v>1</v>
      </c>
      <c r="F163" s="56">
        <f t="shared" si="11"/>
        <v>1000</v>
      </c>
      <c r="G163" s="22">
        <v>2</v>
      </c>
      <c r="H163" s="7"/>
      <c r="I163" s="7">
        <v>3</v>
      </c>
      <c r="J163" s="7">
        <v>1</v>
      </c>
      <c r="K163" s="7"/>
      <c r="L163" s="7"/>
      <c r="M163" s="1" t="str">
        <f t="shared" si="9"/>
        <v>item_3016_1</v>
      </c>
      <c r="N163" s="7">
        <v>3016</v>
      </c>
      <c r="O163" s="7"/>
      <c r="P163" s="7">
        <v>800</v>
      </c>
      <c r="Q163" s="23"/>
      <c r="R163" s="7">
        <v>0</v>
      </c>
      <c r="S163" s="7">
        <v>10</v>
      </c>
      <c r="T163" s="7"/>
      <c r="U163" s="24">
        <v>2000</v>
      </c>
      <c r="V163" s="25">
        <v>0</v>
      </c>
      <c r="W163" s="24">
        <f t="shared" si="10"/>
        <v>10</v>
      </c>
      <c r="X163" s="24">
        <v>0</v>
      </c>
      <c r="Y163" s="24">
        <v>5</v>
      </c>
      <c r="Z163" s="24">
        <v>0</v>
      </c>
      <c r="AA163" s="30" t="str">
        <f t="shared" si="12"/>
        <v>item_3016_2</v>
      </c>
    </row>
    <row r="164" spans="1:27" s="24" customFormat="1">
      <c r="A164" s="7">
        <v>3017</v>
      </c>
      <c r="B164" s="7" t="s">
        <v>552</v>
      </c>
      <c r="C164" s="27" t="s">
        <v>666</v>
      </c>
      <c r="D164" s="32">
        <v>1</v>
      </c>
      <c r="E164" s="4">
        <v>1</v>
      </c>
      <c r="F164" s="56">
        <f t="shared" si="11"/>
        <v>1500</v>
      </c>
      <c r="G164" s="22">
        <v>2</v>
      </c>
      <c r="H164" s="7"/>
      <c r="I164" s="7">
        <v>3</v>
      </c>
      <c r="J164" s="7">
        <v>1</v>
      </c>
      <c r="K164" s="7"/>
      <c r="L164" s="7"/>
      <c r="M164" s="1" t="str">
        <f t="shared" si="9"/>
        <v>item_3017_1</v>
      </c>
      <c r="N164" s="7">
        <v>3017</v>
      </c>
      <c r="O164" s="7"/>
      <c r="P164" s="7">
        <v>1600</v>
      </c>
      <c r="Q164" s="23"/>
      <c r="R164" s="7">
        <v>0</v>
      </c>
      <c r="S164" s="7">
        <v>10</v>
      </c>
      <c r="T164" s="7"/>
      <c r="U164" s="24">
        <v>3000</v>
      </c>
      <c r="V164" s="25">
        <v>0</v>
      </c>
      <c r="W164" s="24">
        <f t="shared" si="10"/>
        <v>10</v>
      </c>
      <c r="X164" s="24">
        <v>0</v>
      </c>
      <c r="Y164" s="24">
        <v>5</v>
      </c>
      <c r="Z164" s="24">
        <v>0</v>
      </c>
      <c r="AA164" s="30" t="str">
        <f t="shared" si="12"/>
        <v>item_3017_2</v>
      </c>
    </row>
    <row r="165" spans="1:27" s="24" customFormat="1">
      <c r="A165" s="7">
        <v>3018</v>
      </c>
      <c r="B165" s="7" t="s">
        <v>553</v>
      </c>
      <c r="C165" s="27" t="s">
        <v>667</v>
      </c>
      <c r="D165" s="32">
        <v>1</v>
      </c>
      <c r="E165" s="4">
        <v>1</v>
      </c>
      <c r="F165" s="56">
        <f t="shared" si="11"/>
        <v>500</v>
      </c>
      <c r="G165" s="22">
        <v>2</v>
      </c>
      <c r="H165" s="7"/>
      <c r="I165" s="7">
        <v>3</v>
      </c>
      <c r="J165" s="7">
        <v>1</v>
      </c>
      <c r="K165" s="7"/>
      <c r="L165" s="7"/>
      <c r="M165" s="1" t="str">
        <f t="shared" si="9"/>
        <v>item_3018_1</v>
      </c>
      <c r="N165" s="7">
        <v>3018</v>
      </c>
      <c r="O165" s="7"/>
      <c r="P165" s="7">
        <v>200</v>
      </c>
      <c r="Q165" s="23"/>
      <c r="R165" s="7">
        <v>0</v>
      </c>
      <c r="S165" s="7">
        <v>10</v>
      </c>
      <c r="T165" s="7"/>
      <c r="U165" s="1">
        <v>1000</v>
      </c>
      <c r="V165" s="25">
        <v>0</v>
      </c>
      <c r="W165" s="24">
        <f t="shared" si="10"/>
        <v>10</v>
      </c>
      <c r="X165" s="24">
        <v>0</v>
      </c>
      <c r="Y165" s="24">
        <v>5</v>
      </c>
      <c r="Z165" s="24">
        <v>0</v>
      </c>
      <c r="AA165" s="30" t="str">
        <f t="shared" si="12"/>
        <v>item_3018_2</v>
      </c>
    </row>
    <row r="166" spans="1:27" s="24" customFormat="1">
      <c r="A166" s="7">
        <v>3019</v>
      </c>
      <c r="B166" s="7" t="s">
        <v>554</v>
      </c>
      <c r="C166" s="27" t="s">
        <v>668</v>
      </c>
      <c r="D166" s="32">
        <v>1</v>
      </c>
      <c r="E166" s="4">
        <v>1</v>
      </c>
      <c r="F166" s="56">
        <f t="shared" si="11"/>
        <v>500</v>
      </c>
      <c r="G166" s="22">
        <v>2</v>
      </c>
      <c r="H166" s="7"/>
      <c r="I166" s="7">
        <v>3</v>
      </c>
      <c r="J166" s="7">
        <v>1</v>
      </c>
      <c r="K166" s="7"/>
      <c r="L166" s="7"/>
      <c r="M166" s="1" t="str">
        <f t="shared" si="9"/>
        <v>item_3019_1</v>
      </c>
      <c r="N166" s="7">
        <v>3019</v>
      </c>
      <c r="O166" s="7"/>
      <c r="P166" s="7">
        <v>200</v>
      </c>
      <c r="Q166" s="23"/>
      <c r="R166" s="7">
        <v>0</v>
      </c>
      <c r="S166" s="7">
        <v>10</v>
      </c>
      <c r="T166" s="7"/>
      <c r="U166" s="1">
        <v>1000</v>
      </c>
      <c r="V166" s="25">
        <v>0</v>
      </c>
      <c r="W166" s="24">
        <f t="shared" si="10"/>
        <v>10</v>
      </c>
      <c r="X166" s="24">
        <v>0</v>
      </c>
      <c r="Y166" s="24">
        <v>6</v>
      </c>
      <c r="Z166" s="24">
        <v>0</v>
      </c>
      <c r="AA166" s="30" t="str">
        <f t="shared" si="12"/>
        <v>item_3019_2</v>
      </c>
    </row>
    <row r="167" spans="1:27" s="24" customFormat="1">
      <c r="A167" s="7">
        <v>3020</v>
      </c>
      <c r="B167" s="7" t="s">
        <v>555</v>
      </c>
      <c r="C167" s="27" t="s">
        <v>669</v>
      </c>
      <c r="D167" s="32">
        <v>1</v>
      </c>
      <c r="E167" s="4">
        <v>1</v>
      </c>
      <c r="F167" s="56">
        <f t="shared" si="11"/>
        <v>750</v>
      </c>
      <c r="G167" s="22">
        <v>2</v>
      </c>
      <c r="H167" s="7"/>
      <c r="I167" s="7">
        <v>3</v>
      </c>
      <c r="J167" s="7">
        <v>1</v>
      </c>
      <c r="K167" s="7"/>
      <c r="L167" s="7"/>
      <c r="M167" s="1" t="str">
        <f t="shared" si="9"/>
        <v>item_3020_1</v>
      </c>
      <c r="N167" s="7">
        <v>3020</v>
      </c>
      <c r="O167" s="7"/>
      <c r="P167" s="7">
        <v>400</v>
      </c>
      <c r="Q167" s="23"/>
      <c r="R167" s="7">
        <v>0</v>
      </c>
      <c r="S167" s="7">
        <v>10</v>
      </c>
      <c r="T167" s="7"/>
      <c r="U167" s="24">
        <v>1500</v>
      </c>
      <c r="V167" s="25">
        <v>0</v>
      </c>
      <c r="W167" s="24">
        <f t="shared" si="10"/>
        <v>10</v>
      </c>
      <c r="X167" s="24">
        <v>0</v>
      </c>
      <c r="Y167" s="24">
        <v>6</v>
      </c>
      <c r="Z167" s="24">
        <v>0</v>
      </c>
      <c r="AA167" s="30" t="str">
        <f t="shared" si="12"/>
        <v>item_3020_2</v>
      </c>
    </row>
    <row r="168" spans="1:27" s="24" customFormat="1">
      <c r="A168" s="7">
        <v>3021</v>
      </c>
      <c r="B168" s="7" t="s">
        <v>556</v>
      </c>
      <c r="C168" s="27" t="s">
        <v>670</v>
      </c>
      <c r="D168" s="32">
        <v>1</v>
      </c>
      <c r="E168" s="4">
        <v>1</v>
      </c>
      <c r="F168" s="56">
        <f t="shared" si="11"/>
        <v>1000</v>
      </c>
      <c r="G168" s="22">
        <v>2</v>
      </c>
      <c r="H168" s="7"/>
      <c r="I168" s="7">
        <v>3</v>
      </c>
      <c r="J168" s="7">
        <v>1</v>
      </c>
      <c r="K168" s="7"/>
      <c r="L168" s="7"/>
      <c r="M168" s="1" t="str">
        <f t="shared" si="9"/>
        <v>item_3021_1</v>
      </c>
      <c r="N168" s="7">
        <v>3021</v>
      </c>
      <c r="O168" s="7"/>
      <c r="P168" s="7">
        <v>800</v>
      </c>
      <c r="Q168" s="23"/>
      <c r="R168" s="7">
        <v>0</v>
      </c>
      <c r="S168" s="7">
        <v>10</v>
      </c>
      <c r="T168" s="7"/>
      <c r="U168" s="24">
        <v>2000</v>
      </c>
      <c r="V168" s="25">
        <v>0</v>
      </c>
      <c r="W168" s="24">
        <f t="shared" si="10"/>
        <v>10</v>
      </c>
      <c r="X168" s="24">
        <v>0</v>
      </c>
      <c r="Y168" s="24">
        <v>6</v>
      </c>
      <c r="Z168" s="24">
        <v>0</v>
      </c>
      <c r="AA168" s="30" t="str">
        <f t="shared" si="12"/>
        <v>item_3021_2</v>
      </c>
    </row>
    <row r="169" spans="1:27" s="24" customFormat="1">
      <c r="A169" s="7">
        <v>3022</v>
      </c>
      <c r="B169" s="7" t="s">
        <v>672</v>
      </c>
      <c r="C169" s="27" t="s">
        <v>675</v>
      </c>
      <c r="D169" s="32">
        <v>1</v>
      </c>
      <c r="E169" s="4">
        <v>1</v>
      </c>
      <c r="F169" s="56">
        <f t="shared" si="11"/>
        <v>1500</v>
      </c>
      <c r="G169" s="22">
        <v>2</v>
      </c>
      <c r="H169" s="7"/>
      <c r="I169" s="7">
        <v>3</v>
      </c>
      <c r="J169" s="7">
        <v>1</v>
      </c>
      <c r="K169" s="7"/>
      <c r="L169" s="7"/>
      <c r="M169" s="1" t="str">
        <f t="shared" si="9"/>
        <v>item_3022_1</v>
      </c>
      <c r="N169" s="7">
        <v>3022</v>
      </c>
      <c r="O169" s="7"/>
      <c r="P169" s="7">
        <v>1600</v>
      </c>
      <c r="Q169" s="23"/>
      <c r="R169" s="7">
        <v>0</v>
      </c>
      <c r="S169" s="7">
        <v>10</v>
      </c>
      <c r="T169" s="7"/>
      <c r="U169" s="24">
        <v>3000</v>
      </c>
      <c r="V169" s="25">
        <v>0</v>
      </c>
      <c r="W169" s="24">
        <f t="shared" si="10"/>
        <v>10</v>
      </c>
      <c r="X169" s="24">
        <v>0</v>
      </c>
      <c r="Y169" s="24">
        <v>6</v>
      </c>
      <c r="Z169" s="24">
        <v>0</v>
      </c>
      <c r="AA169" s="30" t="str">
        <f t="shared" si="12"/>
        <v>item_3022_2</v>
      </c>
    </row>
    <row r="170" spans="1:27" s="24" customFormat="1">
      <c r="A170" s="7">
        <v>3023</v>
      </c>
      <c r="B170" s="7" t="s">
        <v>559</v>
      </c>
      <c r="C170" s="27" t="s">
        <v>671</v>
      </c>
      <c r="D170" s="32">
        <v>1</v>
      </c>
      <c r="E170" s="4">
        <v>1</v>
      </c>
      <c r="F170" s="56">
        <f t="shared" si="11"/>
        <v>500</v>
      </c>
      <c r="G170" s="22">
        <v>2</v>
      </c>
      <c r="H170" s="7"/>
      <c r="I170" s="7">
        <v>3</v>
      </c>
      <c r="J170" s="7">
        <v>1</v>
      </c>
      <c r="K170" s="7"/>
      <c r="L170" s="7"/>
      <c r="M170" s="1" t="str">
        <f t="shared" si="9"/>
        <v>item_3023_1</v>
      </c>
      <c r="N170" s="7">
        <v>3023</v>
      </c>
      <c r="O170" s="7"/>
      <c r="P170" s="7">
        <v>200</v>
      </c>
      <c r="Q170" s="23"/>
      <c r="R170" s="7">
        <v>0</v>
      </c>
      <c r="S170" s="7">
        <v>10</v>
      </c>
      <c r="T170" s="7"/>
      <c r="U170" s="24">
        <v>1000</v>
      </c>
      <c r="V170" s="25">
        <v>0</v>
      </c>
      <c r="W170" s="24">
        <f t="shared" si="10"/>
        <v>10</v>
      </c>
      <c r="X170" s="24">
        <v>0</v>
      </c>
      <c r="Y170" s="24">
        <v>6</v>
      </c>
      <c r="Z170" s="24">
        <v>0</v>
      </c>
      <c r="AA170" s="30" t="str">
        <f t="shared" si="12"/>
        <v>item_3023_2</v>
      </c>
    </row>
    <row r="171" spans="1:27" s="24" customFormat="1">
      <c r="A171" s="7">
        <v>3024</v>
      </c>
      <c r="B171" s="7" t="s">
        <v>560</v>
      </c>
      <c r="C171" s="27" t="s">
        <v>558</v>
      </c>
      <c r="D171" s="32">
        <v>1</v>
      </c>
      <c r="E171" s="4">
        <v>1</v>
      </c>
      <c r="F171" s="56">
        <f t="shared" si="11"/>
        <v>500</v>
      </c>
      <c r="G171" s="22">
        <v>2</v>
      </c>
      <c r="H171" s="7"/>
      <c r="I171" s="7">
        <v>3</v>
      </c>
      <c r="J171" s="7">
        <v>1</v>
      </c>
      <c r="K171" s="7"/>
      <c r="L171" s="7"/>
      <c r="M171" s="1" t="str">
        <f t="shared" si="9"/>
        <v>item_3024_1</v>
      </c>
      <c r="N171" s="7">
        <v>3024</v>
      </c>
      <c r="O171" s="7"/>
      <c r="P171" s="7">
        <v>200</v>
      </c>
      <c r="Q171" s="23"/>
      <c r="R171" s="7">
        <v>0</v>
      </c>
      <c r="S171" s="7">
        <v>10</v>
      </c>
      <c r="T171" s="7"/>
      <c r="U171" s="24">
        <v>1000</v>
      </c>
      <c r="V171" s="25">
        <v>0</v>
      </c>
      <c r="W171" s="24">
        <f t="shared" si="10"/>
        <v>10</v>
      </c>
      <c r="X171" s="24">
        <v>0</v>
      </c>
      <c r="Y171" s="24">
        <v>7</v>
      </c>
      <c r="Z171" s="24">
        <v>0</v>
      </c>
      <c r="AA171" s="30" t="str">
        <f t="shared" si="12"/>
        <v>item_3024_2</v>
      </c>
    </row>
    <row r="172" spans="1:27" s="24" customFormat="1">
      <c r="A172" s="7">
        <v>3025</v>
      </c>
      <c r="B172" s="7" t="s">
        <v>561</v>
      </c>
      <c r="C172" s="27" t="s">
        <v>692</v>
      </c>
      <c r="D172" s="32">
        <v>1</v>
      </c>
      <c r="E172" s="30">
        <v>1</v>
      </c>
      <c r="F172" s="7">
        <v>0</v>
      </c>
      <c r="G172" s="22">
        <v>2</v>
      </c>
      <c r="H172" s="7"/>
      <c r="I172" s="7">
        <v>4</v>
      </c>
      <c r="J172" s="7">
        <v>1</v>
      </c>
      <c r="K172" s="7"/>
      <c r="L172" s="7"/>
      <c r="M172" s="1" t="str">
        <f t="shared" si="9"/>
        <v>item_3025_1</v>
      </c>
      <c r="N172" s="7">
        <v>3025</v>
      </c>
      <c r="O172" s="7"/>
      <c r="P172" s="7">
        <v>1000</v>
      </c>
      <c r="Q172" s="23"/>
      <c r="R172" s="7">
        <v>0</v>
      </c>
      <c r="S172" s="7">
        <v>10</v>
      </c>
      <c r="T172" s="7"/>
      <c r="U172" s="24">
        <v>16000</v>
      </c>
      <c r="V172" s="25">
        <v>0</v>
      </c>
      <c r="W172" s="24">
        <f t="shared" si="10"/>
        <v>10</v>
      </c>
      <c r="X172" s="24">
        <v>0</v>
      </c>
      <c r="Y172" s="24">
        <v>12</v>
      </c>
      <c r="Z172" s="24">
        <v>0</v>
      </c>
      <c r="AA172" s="30" t="str">
        <f t="shared" si="12"/>
        <v>item_3025_2</v>
      </c>
    </row>
    <row r="173" spans="1:27" s="24" customFormat="1">
      <c r="A173" s="7">
        <v>3026</v>
      </c>
      <c r="B173" s="7" t="s">
        <v>562</v>
      </c>
      <c r="C173" s="27" t="s">
        <v>690</v>
      </c>
      <c r="D173" s="32">
        <v>1</v>
      </c>
      <c r="E173" s="30">
        <v>1</v>
      </c>
      <c r="F173" s="7">
        <v>0</v>
      </c>
      <c r="G173" s="22">
        <v>2</v>
      </c>
      <c r="H173" s="7"/>
      <c r="I173" s="7">
        <v>4</v>
      </c>
      <c r="J173" s="7">
        <v>1</v>
      </c>
      <c r="K173" s="7"/>
      <c r="L173" s="7"/>
      <c r="M173" s="1" t="str">
        <f t="shared" si="9"/>
        <v>item_3026_1</v>
      </c>
      <c r="N173" s="7">
        <v>3026</v>
      </c>
      <c r="O173" s="7"/>
      <c r="P173" s="7">
        <v>2000</v>
      </c>
      <c r="Q173" s="23"/>
      <c r="R173" s="7">
        <v>0</v>
      </c>
      <c r="S173" s="7">
        <v>10</v>
      </c>
      <c r="T173" s="7"/>
      <c r="U173" s="24">
        <v>16000</v>
      </c>
      <c r="V173" s="25">
        <v>0</v>
      </c>
      <c r="W173" s="24">
        <f t="shared" si="10"/>
        <v>10</v>
      </c>
      <c r="X173" s="24">
        <v>0</v>
      </c>
      <c r="Y173" s="24">
        <v>12</v>
      </c>
      <c r="Z173" s="24">
        <v>0</v>
      </c>
      <c r="AA173" s="30" t="str">
        <f t="shared" si="12"/>
        <v>item_3026_2</v>
      </c>
    </row>
    <row r="174" spans="1:27" s="24" customFormat="1">
      <c r="A174" s="7">
        <v>3027</v>
      </c>
      <c r="B174" s="7" t="s">
        <v>563</v>
      </c>
      <c r="C174" s="27" t="s">
        <v>689</v>
      </c>
      <c r="D174" s="32">
        <v>1</v>
      </c>
      <c r="E174" s="30">
        <v>1</v>
      </c>
      <c r="F174" s="7">
        <v>0</v>
      </c>
      <c r="G174" s="22">
        <v>2</v>
      </c>
      <c r="H174" s="7"/>
      <c r="I174" s="7">
        <v>4</v>
      </c>
      <c r="J174" s="7">
        <v>1</v>
      </c>
      <c r="K174" s="7"/>
      <c r="L174" s="7"/>
      <c r="M174" s="1" t="str">
        <f t="shared" si="9"/>
        <v>item_3027_1</v>
      </c>
      <c r="N174" s="7">
        <v>3027</v>
      </c>
      <c r="O174" s="7"/>
      <c r="P174" s="7">
        <v>3000</v>
      </c>
      <c r="Q174" s="23"/>
      <c r="R174" s="7">
        <v>0</v>
      </c>
      <c r="S174" s="7">
        <v>10</v>
      </c>
      <c r="T174" s="7"/>
      <c r="U174" s="24">
        <v>16000</v>
      </c>
      <c r="V174" s="25">
        <v>0</v>
      </c>
      <c r="W174" s="24">
        <f t="shared" si="10"/>
        <v>10</v>
      </c>
      <c r="X174" s="24">
        <v>0</v>
      </c>
      <c r="Y174" s="24">
        <v>12</v>
      </c>
      <c r="Z174" s="24">
        <v>0</v>
      </c>
      <c r="AA174" s="30" t="str">
        <f t="shared" si="12"/>
        <v>item_3027_2</v>
      </c>
    </row>
    <row r="175" spans="1:27" s="24" customFormat="1">
      <c r="A175" s="7">
        <v>3028</v>
      </c>
      <c r="B175" s="7" t="s">
        <v>673</v>
      </c>
      <c r="C175" s="27" t="s">
        <v>691</v>
      </c>
      <c r="D175" s="32">
        <v>1</v>
      </c>
      <c r="E175" s="30">
        <v>1</v>
      </c>
      <c r="F175" s="7">
        <v>0</v>
      </c>
      <c r="G175" s="22">
        <v>2</v>
      </c>
      <c r="H175" s="7"/>
      <c r="I175" s="7">
        <v>4</v>
      </c>
      <c r="J175" s="7">
        <v>1</v>
      </c>
      <c r="K175" s="7"/>
      <c r="L175" s="7"/>
      <c r="M175" s="1" t="str">
        <f t="shared" si="9"/>
        <v>item_3028_1</v>
      </c>
      <c r="N175" s="7">
        <v>3028</v>
      </c>
      <c r="O175" s="7"/>
      <c r="P175" s="7">
        <v>5000</v>
      </c>
      <c r="Q175" s="23"/>
      <c r="R175" s="7">
        <v>0</v>
      </c>
      <c r="S175" s="7">
        <v>10</v>
      </c>
      <c r="T175" s="7"/>
      <c r="U175" s="24">
        <v>16000</v>
      </c>
      <c r="V175" s="25">
        <v>0</v>
      </c>
      <c r="W175" s="24">
        <f t="shared" si="10"/>
        <v>10</v>
      </c>
      <c r="X175" s="24">
        <v>0</v>
      </c>
      <c r="Y175" s="24">
        <v>12</v>
      </c>
      <c r="Z175" s="24">
        <v>0</v>
      </c>
      <c r="AA175" s="30" t="str">
        <f t="shared" si="12"/>
        <v>item_3028_2</v>
      </c>
    </row>
    <row r="176" spans="1:27" s="24" customFormat="1">
      <c r="A176" s="7">
        <v>3029</v>
      </c>
      <c r="B176" s="7" t="s">
        <v>674</v>
      </c>
      <c r="C176" s="27" t="s">
        <v>676</v>
      </c>
      <c r="D176" s="32">
        <v>1</v>
      </c>
      <c r="E176" s="30">
        <v>1</v>
      </c>
      <c r="F176" s="7">
        <v>0</v>
      </c>
      <c r="G176" s="22">
        <v>2</v>
      </c>
      <c r="H176" s="7"/>
      <c r="I176" s="7">
        <v>4</v>
      </c>
      <c r="J176" s="7">
        <v>1</v>
      </c>
      <c r="K176" s="7"/>
      <c r="L176" s="7"/>
      <c r="M176" s="1" t="str">
        <f t="shared" si="9"/>
        <v>item_3029_1</v>
      </c>
      <c r="N176" s="7">
        <v>3029</v>
      </c>
      <c r="O176" s="7"/>
      <c r="P176" s="7">
        <v>1000</v>
      </c>
      <c r="Q176" s="23"/>
      <c r="R176" s="7">
        <v>0</v>
      </c>
      <c r="S176" s="7">
        <v>10</v>
      </c>
      <c r="T176" s="7"/>
      <c r="U176" s="24">
        <v>16000</v>
      </c>
      <c r="V176" s="25">
        <v>0</v>
      </c>
      <c r="W176" s="24">
        <f t="shared" si="10"/>
        <v>10</v>
      </c>
      <c r="X176" s="24">
        <v>0</v>
      </c>
      <c r="Y176" s="24">
        <v>17</v>
      </c>
      <c r="Z176" s="24">
        <v>0</v>
      </c>
      <c r="AA176" s="30" t="str">
        <f t="shared" si="12"/>
        <v>item_3029_2</v>
      </c>
    </row>
    <row r="177" spans="1:27">
      <c r="A177" s="7">
        <v>3030</v>
      </c>
      <c r="B177" s="7" t="s">
        <v>704</v>
      </c>
      <c r="C177" s="1" t="s">
        <v>677</v>
      </c>
      <c r="D177" s="32">
        <v>1</v>
      </c>
      <c r="E177" s="30">
        <v>1</v>
      </c>
      <c r="F177" s="7">
        <v>0</v>
      </c>
      <c r="G177" s="22">
        <v>2</v>
      </c>
      <c r="H177" s="7"/>
      <c r="I177" s="7">
        <v>4</v>
      </c>
      <c r="J177" s="7">
        <v>1</v>
      </c>
      <c r="K177" s="7"/>
      <c r="L177" s="7"/>
      <c r="M177" s="1" t="str">
        <f t="shared" si="9"/>
        <v>item_3030_1</v>
      </c>
      <c r="N177" s="7">
        <v>3030</v>
      </c>
      <c r="O177" s="7"/>
      <c r="P177" s="7">
        <v>1000</v>
      </c>
      <c r="Q177" s="23"/>
      <c r="R177" s="7">
        <v>0</v>
      </c>
      <c r="S177" s="7">
        <v>10</v>
      </c>
      <c r="T177" s="7"/>
      <c r="U177" s="24">
        <v>16000</v>
      </c>
      <c r="V177" s="25">
        <v>0</v>
      </c>
      <c r="W177" s="24">
        <f t="shared" ref="W177:W199" si="13">ROUND((120%*(D177*8)+V177/D177),0)</f>
        <v>10</v>
      </c>
      <c r="X177" s="24">
        <v>0</v>
      </c>
      <c r="Y177" s="1">
        <v>17</v>
      </c>
      <c r="Z177" s="24">
        <v>0</v>
      </c>
      <c r="AA177" s="30" t="str">
        <f t="shared" ref="AA177:AA240" si="14">B177&amp;"_2"</f>
        <v>item_3030_2</v>
      </c>
    </row>
    <row r="178" spans="1:27">
      <c r="A178" s="7">
        <v>3031</v>
      </c>
      <c r="B178" s="7" t="s">
        <v>705</v>
      </c>
      <c r="C178" s="1" t="s">
        <v>678</v>
      </c>
      <c r="D178" s="32">
        <v>1</v>
      </c>
      <c r="E178" s="30">
        <v>1</v>
      </c>
      <c r="F178" s="7">
        <v>0</v>
      </c>
      <c r="G178" s="22">
        <v>2</v>
      </c>
      <c r="H178" s="7"/>
      <c r="I178" s="7">
        <v>4</v>
      </c>
      <c r="J178" s="7">
        <v>1</v>
      </c>
      <c r="K178" s="7"/>
      <c r="L178" s="7"/>
      <c r="M178" s="1" t="str">
        <f t="shared" si="9"/>
        <v>item_3031_1</v>
      </c>
      <c r="N178" s="7">
        <v>3031</v>
      </c>
      <c r="O178" s="7"/>
      <c r="P178" s="7">
        <v>1000</v>
      </c>
      <c r="Q178" s="23"/>
      <c r="R178" s="7">
        <v>0</v>
      </c>
      <c r="S178" s="7">
        <v>10</v>
      </c>
      <c r="T178" s="7"/>
      <c r="U178" s="24">
        <v>16000</v>
      </c>
      <c r="V178" s="25">
        <v>0</v>
      </c>
      <c r="W178" s="24">
        <f t="shared" si="13"/>
        <v>10</v>
      </c>
      <c r="X178" s="24">
        <v>0</v>
      </c>
      <c r="Y178" s="1">
        <v>17</v>
      </c>
      <c r="Z178" s="24">
        <v>0</v>
      </c>
      <c r="AA178" s="30" t="str">
        <f t="shared" si="14"/>
        <v>item_3031_2</v>
      </c>
    </row>
    <row r="179" spans="1:27">
      <c r="A179" s="7">
        <v>3032</v>
      </c>
      <c r="B179" s="7" t="s">
        <v>706</v>
      </c>
      <c r="C179" s="1" t="s">
        <v>679</v>
      </c>
      <c r="D179" s="32">
        <v>1</v>
      </c>
      <c r="E179" s="30">
        <v>1</v>
      </c>
      <c r="F179" s="7">
        <v>0</v>
      </c>
      <c r="G179" s="22">
        <v>2</v>
      </c>
      <c r="H179" s="7"/>
      <c r="I179" s="7">
        <v>4</v>
      </c>
      <c r="J179" s="7">
        <v>1</v>
      </c>
      <c r="K179" s="7"/>
      <c r="L179" s="7"/>
      <c r="M179" s="1" t="str">
        <f t="shared" si="9"/>
        <v>item_3032_1</v>
      </c>
      <c r="N179" s="7">
        <v>3032</v>
      </c>
      <c r="O179" s="7"/>
      <c r="P179" s="7">
        <v>1000</v>
      </c>
      <c r="Q179" s="23"/>
      <c r="R179" s="7">
        <v>0</v>
      </c>
      <c r="S179" s="7">
        <v>10</v>
      </c>
      <c r="T179" s="7"/>
      <c r="U179" s="24">
        <v>16000</v>
      </c>
      <c r="V179" s="25">
        <v>0</v>
      </c>
      <c r="W179" s="24">
        <f t="shared" si="13"/>
        <v>10</v>
      </c>
      <c r="X179" s="24">
        <v>0</v>
      </c>
      <c r="Y179" s="1">
        <v>9</v>
      </c>
      <c r="Z179" s="24">
        <v>0</v>
      </c>
      <c r="AA179" s="30" t="str">
        <f t="shared" si="14"/>
        <v>item_3032_2</v>
      </c>
    </row>
    <row r="180" spans="1:27">
      <c r="A180" s="7">
        <v>3033</v>
      </c>
      <c r="B180" s="7" t="s">
        <v>707</v>
      </c>
      <c r="C180" s="1" t="s">
        <v>680</v>
      </c>
      <c r="D180" s="32">
        <v>1</v>
      </c>
      <c r="E180" s="30">
        <v>1</v>
      </c>
      <c r="F180" s="7">
        <v>0</v>
      </c>
      <c r="G180" s="22">
        <v>2</v>
      </c>
      <c r="H180" s="7"/>
      <c r="I180" s="7">
        <v>4</v>
      </c>
      <c r="J180" s="7">
        <v>1</v>
      </c>
      <c r="K180" s="7"/>
      <c r="L180" s="7"/>
      <c r="M180" s="1" t="str">
        <f t="shared" si="9"/>
        <v>item_3033_1</v>
      </c>
      <c r="N180" s="7">
        <v>3033</v>
      </c>
      <c r="O180" s="7"/>
      <c r="P180" s="7">
        <v>1000</v>
      </c>
      <c r="Q180" s="23"/>
      <c r="R180" s="7">
        <v>0</v>
      </c>
      <c r="S180" s="7">
        <v>10</v>
      </c>
      <c r="T180" s="7"/>
      <c r="U180" s="24">
        <v>16000</v>
      </c>
      <c r="V180" s="25">
        <v>0</v>
      </c>
      <c r="W180" s="24">
        <f t="shared" si="13"/>
        <v>10</v>
      </c>
      <c r="X180" s="24">
        <v>0</v>
      </c>
      <c r="Y180" s="1">
        <v>9</v>
      </c>
      <c r="Z180" s="24">
        <v>0</v>
      </c>
      <c r="AA180" s="30" t="str">
        <f t="shared" si="14"/>
        <v>item_3033_2</v>
      </c>
    </row>
    <row r="181" spans="1:27">
      <c r="A181" s="7">
        <v>3034</v>
      </c>
      <c r="B181" s="7" t="s">
        <v>708</v>
      </c>
      <c r="C181" s="1" t="s">
        <v>681</v>
      </c>
      <c r="D181" s="32">
        <v>1</v>
      </c>
      <c r="E181" s="30">
        <v>1</v>
      </c>
      <c r="F181" s="7">
        <v>0</v>
      </c>
      <c r="G181" s="22">
        <v>2</v>
      </c>
      <c r="H181" s="7"/>
      <c r="I181" s="7">
        <v>4</v>
      </c>
      <c r="J181" s="7">
        <v>1</v>
      </c>
      <c r="K181" s="7"/>
      <c r="L181" s="7"/>
      <c r="M181" s="1" t="str">
        <f t="shared" si="9"/>
        <v>item_3034_1</v>
      </c>
      <c r="N181" s="7">
        <v>3034</v>
      </c>
      <c r="O181" s="7"/>
      <c r="P181" s="7">
        <v>1000</v>
      </c>
      <c r="Q181" s="23"/>
      <c r="R181" s="7">
        <v>0</v>
      </c>
      <c r="S181" s="7">
        <v>10</v>
      </c>
      <c r="T181" s="7"/>
      <c r="U181" s="24">
        <v>16000</v>
      </c>
      <c r="V181" s="25">
        <v>0</v>
      </c>
      <c r="W181" s="24">
        <f t="shared" si="13"/>
        <v>10</v>
      </c>
      <c r="X181" s="24">
        <v>0</v>
      </c>
      <c r="Y181" s="1">
        <v>9</v>
      </c>
      <c r="Z181" s="24">
        <v>0</v>
      </c>
      <c r="AA181" s="30" t="str">
        <f t="shared" si="14"/>
        <v>item_3034_2</v>
      </c>
    </row>
    <row r="182" spans="1:27">
      <c r="A182" s="7">
        <v>3035</v>
      </c>
      <c r="B182" s="7" t="s">
        <v>709</v>
      </c>
      <c r="C182" s="1" t="s">
        <v>682</v>
      </c>
      <c r="D182" s="32">
        <v>1</v>
      </c>
      <c r="E182" s="30">
        <v>1</v>
      </c>
      <c r="F182" s="7">
        <v>0</v>
      </c>
      <c r="G182" s="22">
        <v>2</v>
      </c>
      <c r="H182" s="7"/>
      <c r="I182" s="7">
        <v>4</v>
      </c>
      <c r="J182" s="7">
        <v>1</v>
      </c>
      <c r="K182" s="7"/>
      <c r="L182" s="7"/>
      <c r="M182" s="1" t="str">
        <f t="shared" si="9"/>
        <v>item_3035_1</v>
      </c>
      <c r="N182" s="7">
        <v>3035</v>
      </c>
      <c r="O182" s="7"/>
      <c r="P182" s="7">
        <v>1000</v>
      </c>
      <c r="Q182" s="23"/>
      <c r="R182" s="7">
        <v>0</v>
      </c>
      <c r="S182" s="7">
        <v>10</v>
      </c>
      <c r="T182" s="7"/>
      <c r="U182" s="24">
        <v>16000</v>
      </c>
      <c r="V182" s="25">
        <v>0</v>
      </c>
      <c r="W182" s="24">
        <f t="shared" si="13"/>
        <v>10</v>
      </c>
      <c r="X182" s="24">
        <v>0</v>
      </c>
      <c r="Y182" s="1">
        <v>9</v>
      </c>
      <c r="Z182" s="24">
        <v>0</v>
      </c>
      <c r="AA182" s="30" t="str">
        <f t="shared" si="14"/>
        <v>item_3035_2</v>
      </c>
    </row>
    <row r="183" spans="1:27">
      <c r="A183" s="7">
        <v>3036</v>
      </c>
      <c r="B183" s="7" t="s">
        <v>710</v>
      </c>
      <c r="C183" s="1" t="s">
        <v>683</v>
      </c>
      <c r="D183" s="32">
        <v>1</v>
      </c>
      <c r="E183" s="30">
        <v>1</v>
      </c>
      <c r="F183" s="7">
        <v>0</v>
      </c>
      <c r="G183" s="22">
        <v>2</v>
      </c>
      <c r="H183" s="7"/>
      <c r="I183" s="7">
        <v>4</v>
      </c>
      <c r="J183" s="7">
        <v>1</v>
      </c>
      <c r="K183" s="7"/>
      <c r="L183" s="7"/>
      <c r="M183" s="1" t="str">
        <f t="shared" si="9"/>
        <v>item_3036_1</v>
      </c>
      <c r="N183" s="7">
        <v>3036</v>
      </c>
      <c r="O183" s="7"/>
      <c r="P183" s="7">
        <v>1000</v>
      </c>
      <c r="Q183" s="23"/>
      <c r="R183" s="7">
        <v>0</v>
      </c>
      <c r="S183" s="7">
        <v>10</v>
      </c>
      <c r="T183" s="7"/>
      <c r="U183" s="24">
        <v>16000</v>
      </c>
      <c r="V183" s="25">
        <v>0</v>
      </c>
      <c r="W183" s="24">
        <f t="shared" si="13"/>
        <v>10</v>
      </c>
      <c r="X183" s="24">
        <v>0</v>
      </c>
      <c r="Y183" s="1">
        <v>9</v>
      </c>
      <c r="Z183" s="24">
        <v>0</v>
      </c>
      <c r="AA183" s="30" t="str">
        <f t="shared" si="14"/>
        <v>item_3036_2</v>
      </c>
    </row>
    <row r="184" spans="1:27">
      <c r="A184" s="7">
        <v>3037</v>
      </c>
      <c r="B184" s="7" t="s">
        <v>711</v>
      </c>
      <c r="C184" s="1" t="s">
        <v>684</v>
      </c>
      <c r="D184" s="32">
        <v>1</v>
      </c>
      <c r="E184" s="30">
        <v>1</v>
      </c>
      <c r="F184" s="7">
        <v>0</v>
      </c>
      <c r="G184" s="22">
        <v>2</v>
      </c>
      <c r="H184" s="7"/>
      <c r="I184" s="7">
        <v>4</v>
      </c>
      <c r="J184" s="7">
        <v>1</v>
      </c>
      <c r="K184" s="7"/>
      <c r="L184" s="7"/>
      <c r="M184" s="1" t="str">
        <f t="shared" si="9"/>
        <v>item_3037_1</v>
      </c>
      <c r="N184" s="7">
        <v>3037</v>
      </c>
      <c r="O184" s="7"/>
      <c r="P184" s="7">
        <v>1000</v>
      </c>
      <c r="Q184" s="23"/>
      <c r="R184" s="7">
        <v>0</v>
      </c>
      <c r="S184" s="7">
        <v>10</v>
      </c>
      <c r="T184" s="7"/>
      <c r="U184" s="24">
        <v>16000</v>
      </c>
      <c r="V184" s="25">
        <v>0</v>
      </c>
      <c r="W184" s="24">
        <f t="shared" si="13"/>
        <v>10</v>
      </c>
      <c r="X184" s="24">
        <v>0</v>
      </c>
      <c r="Y184" s="1">
        <v>8</v>
      </c>
      <c r="Z184" s="24">
        <v>0</v>
      </c>
      <c r="AA184" s="30" t="str">
        <f t="shared" si="14"/>
        <v>item_3037_2</v>
      </c>
    </row>
    <row r="185" spans="1:27">
      <c r="A185" s="7">
        <v>3038</v>
      </c>
      <c r="B185" s="7" t="s">
        <v>712</v>
      </c>
      <c r="C185" s="1" t="s">
        <v>685</v>
      </c>
      <c r="D185" s="32">
        <v>1</v>
      </c>
      <c r="E185" s="30">
        <v>1</v>
      </c>
      <c r="F185" s="7">
        <v>0</v>
      </c>
      <c r="G185" s="22">
        <v>2</v>
      </c>
      <c r="H185" s="7"/>
      <c r="I185" s="7">
        <v>4</v>
      </c>
      <c r="J185" s="7">
        <v>1</v>
      </c>
      <c r="K185" s="7"/>
      <c r="L185" s="7"/>
      <c r="M185" s="1" t="str">
        <f t="shared" si="9"/>
        <v>item_3038_1</v>
      </c>
      <c r="N185" s="7">
        <v>3038</v>
      </c>
      <c r="O185" s="7"/>
      <c r="P185" s="7">
        <v>1000</v>
      </c>
      <c r="Q185" s="23"/>
      <c r="R185" s="7">
        <v>0</v>
      </c>
      <c r="S185" s="7">
        <v>10</v>
      </c>
      <c r="T185" s="7"/>
      <c r="U185" s="24">
        <v>16000</v>
      </c>
      <c r="V185" s="25">
        <v>0</v>
      </c>
      <c r="W185" s="24">
        <f t="shared" si="13"/>
        <v>10</v>
      </c>
      <c r="X185" s="24">
        <v>0</v>
      </c>
      <c r="Y185" s="1">
        <v>8</v>
      </c>
      <c r="Z185" s="24">
        <v>0</v>
      </c>
      <c r="AA185" s="30" t="str">
        <f t="shared" si="14"/>
        <v>item_3038_2</v>
      </c>
    </row>
    <row r="186" spans="1:27">
      <c r="A186" s="7">
        <v>3039</v>
      </c>
      <c r="B186" s="7" t="s">
        <v>713</v>
      </c>
      <c r="C186" s="1" t="s">
        <v>686</v>
      </c>
      <c r="D186" s="32">
        <v>1</v>
      </c>
      <c r="E186" s="30">
        <v>1</v>
      </c>
      <c r="F186" s="7">
        <v>0</v>
      </c>
      <c r="G186" s="22">
        <v>2</v>
      </c>
      <c r="H186" s="7"/>
      <c r="I186" s="7">
        <v>4</v>
      </c>
      <c r="J186" s="7">
        <v>1</v>
      </c>
      <c r="K186" s="7"/>
      <c r="L186" s="7"/>
      <c r="M186" s="1" t="str">
        <f t="shared" si="9"/>
        <v>item_3039_1</v>
      </c>
      <c r="N186" s="7">
        <v>3039</v>
      </c>
      <c r="O186" s="7"/>
      <c r="P186" s="7">
        <v>1000</v>
      </c>
      <c r="Q186" s="23"/>
      <c r="R186" s="7">
        <v>0</v>
      </c>
      <c r="S186" s="7">
        <v>10</v>
      </c>
      <c r="T186" s="7"/>
      <c r="U186" s="24">
        <v>16000</v>
      </c>
      <c r="V186" s="25">
        <v>0</v>
      </c>
      <c r="W186" s="24">
        <f t="shared" si="13"/>
        <v>10</v>
      </c>
      <c r="X186" s="24">
        <v>0</v>
      </c>
      <c r="Y186" s="1">
        <v>8</v>
      </c>
      <c r="Z186" s="24">
        <v>0</v>
      </c>
      <c r="AA186" s="30" t="str">
        <f t="shared" si="14"/>
        <v>item_3039_2</v>
      </c>
    </row>
    <row r="187" spans="1:27">
      <c r="A187" s="7">
        <v>3040</v>
      </c>
      <c r="B187" s="7" t="s">
        <v>714</v>
      </c>
      <c r="C187" s="1" t="s">
        <v>687</v>
      </c>
      <c r="D187" s="32">
        <v>1</v>
      </c>
      <c r="E187" s="30">
        <v>1</v>
      </c>
      <c r="F187" s="7">
        <v>0</v>
      </c>
      <c r="G187" s="22">
        <v>2</v>
      </c>
      <c r="H187" s="7"/>
      <c r="I187" s="7">
        <v>4</v>
      </c>
      <c r="J187" s="7">
        <v>1</v>
      </c>
      <c r="K187" s="7"/>
      <c r="L187" s="7"/>
      <c r="M187" s="1" t="str">
        <f t="shared" si="9"/>
        <v>item_3040_1</v>
      </c>
      <c r="N187" s="7">
        <v>3040</v>
      </c>
      <c r="O187" s="7"/>
      <c r="P187" s="7">
        <v>1000</v>
      </c>
      <c r="Q187" s="23"/>
      <c r="R187" s="7">
        <v>0</v>
      </c>
      <c r="S187" s="7">
        <v>10</v>
      </c>
      <c r="T187" s="7"/>
      <c r="U187" s="24">
        <v>16000</v>
      </c>
      <c r="V187" s="25">
        <v>0</v>
      </c>
      <c r="W187" s="24">
        <f t="shared" si="13"/>
        <v>10</v>
      </c>
      <c r="X187" s="24">
        <v>0</v>
      </c>
      <c r="Y187" s="1">
        <v>8</v>
      </c>
      <c r="Z187" s="24">
        <v>0</v>
      </c>
      <c r="AA187" s="30" t="str">
        <f t="shared" si="14"/>
        <v>item_3040_2</v>
      </c>
    </row>
    <row r="188" spans="1:27">
      <c r="A188" s="7">
        <v>3041</v>
      </c>
      <c r="B188" s="7" t="s">
        <v>715</v>
      </c>
      <c r="C188" s="1" t="s">
        <v>688</v>
      </c>
      <c r="D188" s="32">
        <v>1</v>
      </c>
      <c r="E188" s="30">
        <v>1</v>
      </c>
      <c r="F188" s="7">
        <v>0</v>
      </c>
      <c r="G188" s="22">
        <v>2</v>
      </c>
      <c r="H188" s="7"/>
      <c r="I188" s="7">
        <v>4</v>
      </c>
      <c r="J188" s="7">
        <v>1</v>
      </c>
      <c r="K188" s="7"/>
      <c r="L188" s="7"/>
      <c r="M188" s="1" t="str">
        <f t="shared" si="9"/>
        <v>item_3041_1</v>
      </c>
      <c r="N188" s="7">
        <v>3041</v>
      </c>
      <c r="O188" s="7"/>
      <c r="P188" s="7">
        <v>1000</v>
      </c>
      <c r="Q188" s="23"/>
      <c r="R188" s="7">
        <v>0</v>
      </c>
      <c r="S188" s="7">
        <v>10</v>
      </c>
      <c r="T188" s="7"/>
      <c r="U188" s="24">
        <v>16000</v>
      </c>
      <c r="V188" s="25">
        <v>0</v>
      </c>
      <c r="W188" s="24">
        <f t="shared" si="13"/>
        <v>10</v>
      </c>
      <c r="X188" s="24">
        <v>0</v>
      </c>
      <c r="Y188" s="1">
        <v>8</v>
      </c>
      <c r="Z188" s="24">
        <v>0</v>
      </c>
      <c r="AA188" s="30" t="str">
        <f t="shared" si="14"/>
        <v>item_3041_2</v>
      </c>
    </row>
    <row r="189" spans="1:27">
      <c r="A189" s="7">
        <v>3042</v>
      </c>
      <c r="B189" s="7" t="s">
        <v>716</v>
      </c>
      <c r="C189" s="1" t="s">
        <v>693</v>
      </c>
      <c r="D189" s="32">
        <v>1</v>
      </c>
      <c r="E189" s="30">
        <v>1</v>
      </c>
      <c r="F189" s="7">
        <v>0</v>
      </c>
      <c r="G189" s="22">
        <v>2</v>
      </c>
      <c r="H189" s="7"/>
      <c r="I189" s="7">
        <v>4</v>
      </c>
      <c r="J189" s="7">
        <v>1</v>
      </c>
      <c r="K189" s="7"/>
      <c r="L189" s="7"/>
      <c r="M189" s="1" t="str">
        <f t="shared" si="9"/>
        <v>item_3042_1</v>
      </c>
      <c r="N189" s="7">
        <v>3042</v>
      </c>
      <c r="O189" s="7"/>
      <c r="P189" s="7">
        <v>1000</v>
      </c>
      <c r="Q189" s="23"/>
      <c r="R189" s="7">
        <v>0</v>
      </c>
      <c r="S189" s="7">
        <v>10</v>
      </c>
      <c r="T189" s="7"/>
      <c r="U189" s="24">
        <v>16000</v>
      </c>
      <c r="V189" s="25">
        <v>0</v>
      </c>
      <c r="W189" s="24">
        <f t="shared" si="13"/>
        <v>10</v>
      </c>
      <c r="X189" s="24">
        <v>0</v>
      </c>
      <c r="Y189" s="1">
        <v>11</v>
      </c>
      <c r="Z189" s="24">
        <v>0</v>
      </c>
      <c r="AA189" s="30" t="str">
        <f t="shared" si="14"/>
        <v>item_3042_2</v>
      </c>
    </row>
    <row r="190" spans="1:27">
      <c r="A190" s="7">
        <v>3043</v>
      </c>
      <c r="B190" s="7" t="s">
        <v>717</v>
      </c>
      <c r="C190" s="1" t="s">
        <v>694</v>
      </c>
      <c r="D190" s="32">
        <v>1</v>
      </c>
      <c r="E190" s="30">
        <v>1</v>
      </c>
      <c r="F190" s="7">
        <v>0</v>
      </c>
      <c r="G190" s="22">
        <v>2</v>
      </c>
      <c r="H190" s="7"/>
      <c r="I190" s="7">
        <v>4</v>
      </c>
      <c r="J190" s="7">
        <v>1</v>
      </c>
      <c r="K190" s="7"/>
      <c r="L190" s="7"/>
      <c r="M190" s="1" t="str">
        <f t="shared" si="9"/>
        <v>item_3043_1</v>
      </c>
      <c r="N190" s="7">
        <v>3043</v>
      </c>
      <c r="O190" s="7"/>
      <c r="P190" s="7">
        <v>1000</v>
      </c>
      <c r="Q190" s="23"/>
      <c r="R190" s="7">
        <v>0</v>
      </c>
      <c r="S190" s="7">
        <v>10</v>
      </c>
      <c r="T190" s="7"/>
      <c r="U190" s="24">
        <v>16000</v>
      </c>
      <c r="V190" s="25">
        <v>0</v>
      </c>
      <c r="W190" s="24">
        <f t="shared" si="13"/>
        <v>10</v>
      </c>
      <c r="X190" s="24">
        <v>0</v>
      </c>
      <c r="Y190" s="1">
        <v>11</v>
      </c>
      <c r="Z190" s="24">
        <v>0</v>
      </c>
      <c r="AA190" s="30" t="str">
        <f t="shared" si="14"/>
        <v>item_3043_2</v>
      </c>
    </row>
    <row r="191" spans="1:27">
      <c r="A191" s="7">
        <v>3044</v>
      </c>
      <c r="B191" s="7" t="s">
        <v>718</v>
      </c>
      <c r="C191" s="1" t="s">
        <v>695</v>
      </c>
      <c r="D191" s="32">
        <v>1</v>
      </c>
      <c r="E191" s="30">
        <v>1</v>
      </c>
      <c r="F191" s="7">
        <v>0</v>
      </c>
      <c r="G191" s="22">
        <v>2</v>
      </c>
      <c r="H191" s="7"/>
      <c r="I191" s="7">
        <v>4</v>
      </c>
      <c r="J191" s="7">
        <v>1</v>
      </c>
      <c r="K191" s="7"/>
      <c r="L191" s="7"/>
      <c r="M191" s="1" t="str">
        <f t="shared" si="9"/>
        <v>item_3044_1</v>
      </c>
      <c r="N191" s="7">
        <v>3044</v>
      </c>
      <c r="O191" s="7"/>
      <c r="P191" s="7">
        <v>1000</v>
      </c>
      <c r="Q191" s="23"/>
      <c r="R191" s="7">
        <v>0</v>
      </c>
      <c r="S191" s="7">
        <v>10</v>
      </c>
      <c r="T191" s="7"/>
      <c r="U191" s="24">
        <v>16000</v>
      </c>
      <c r="V191" s="25">
        <v>0</v>
      </c>
      <c r="W191" s="24">
        <f t="shared" si="13"/>
        <v>10</v>
      </c>
      <c r="X191" s="24">
        <v>0</v>
      </c>
      <c r="Y191" s="1">
        <v>11</v>
      </c>
      <c r="Z191" s="24">
        <v>0</v>
      </c>
      <c r="AA191" s="30" t="str">
        <f t="shared" si="14"/>
        <v>item_3044_2</v>
      </c>
    </row>
    <row r="192" spans="1:27">
      <c r="A192" s="7">
        <v>3045</v>
      </c>
      <c r="B192" s="7" t="s">
        <v>719</v>
      </c>
      <c r="C192" s="1" t="s">
        <v>696</v>
      </c>
      <c r="D192" s="32">
        <v>1</v>
      </c>
      <c r="E192" s="30">
        <v>1</v>
      </c>
      <c r="F192" s="7">
        <v>0</v>
      </c>
      <c r="G192" s="22">
        <v>2</v>
      </c>
      <c r="H192" s="7"/>
      <c r="I192" s="7">
        <v>4</v>
      </c>
      <c r="J192" s="7">
        <v>1</v>
      </c>
      <c r="K192" s="7"/>
      <c r="L192" s="7"/>
      <c r="M192" s="1" t="str">
        <f t="shared" si="9"/>
        <v>item_3045_1</v>
      </c>
      <c r="N192" s="7">
        <v>3045</v>
      </c>
      <c r="O192" s="7"/>
      <c r="P192" s="7">
        <v>1000</v>
      </c>
      <c r="Q192" s="23"/>
      <c r="R192" s="7">
        <v>0</v>
      </c>
      <c r="S192" s="7">
        <v>10</v>
      </c>
      <c r="T192" s="7"/>
      <c r="U192" s="24">
        <v>16000</v>
      </c>
      <c r="V192" s="25">
        <v>0</v>
      </c>
      <c r="W192" s="24">
        <f t="shared" si="13"/>
        <v>10</v>
      </c>
      <c r="X192" s="24">
        <v>0</v>
      </c>
      <c r="Y192" s="1">
        <v>11</v>
      </c>
      <c r="Z192" s="24">
        <v>0</v>
      </c>
      <c r="AA192" s="30" t="str">
        <f t="shared" si="14"/>
        <v>item_3045_2</v>
      </c>
    </row>
    <row r="193" spans="1:27">
      <c r="A193" s="7">
        <v>3046</v>
      </c>
      <c r="B193" s="7" t="s">
        <v>720</v>
      </c>
      <c r="C193" s="1" t="s">
        <v>697</v>
      </c>
      <c r="D193" s="32">
        <v>1</v>
      </c>
      <c r="E193" s="30">
        <v>1</v>
      </c>
      <c r="F193" s="7">
        <v>0</v>
      </c>
      <c r="G193" s="22">
        <v>2</v>
      </c>
      <c r="H193" s="7"/>
      <c r="I193" s="7">
        <v>4</v>
      </c>
      <c r="J193" s="7">
        <v>1</v>
      </c>
      <c r="K193" s="7"/>
      <c r="L193" s="7"/>
      <c r="M193" s="1" t="str">
        <f t="shared" si="9"/>
        <v>item_3046_1</v>
      </c>
      <c r="N193" s="7">
        <v>3046</v>
      </c>
      <c r="O193" s="7"/>
      <c r="P193" s="7">
        <v>1000</v>
      </c>
      <c r="Q193" s="23"/>
      <c r="R193" s="7">
        <v>0</v>
      </c>
      <c r="S193" s="7">
        <v>10</v>
      </c>
      <c r="T193" s="7"/>
      <c r="U193" s="24">
        <v>16000</v>
      </c>
      <c r="V193" s="25">
        <v>0</v>
      </c>
      <c r="W193" s="24">
        <f t="shared" si="13"/>
        <v>10</v>
      </c>
      <c r="X193" s="24">
        <v>0</v>
      </c>
      <c r="Y193" s="1">
        <v>11</v>
      </c>
      <c r="Z193" s="24">
        <v>0</v>
      </c>
      <c r="AA193" s="30" t="str">
        <f t="shared" si="14"/>
        <v>item_3046_2</v>
      </c>
    </row>
    <row r="194" spans="1:27">
      <c r="A194" s="7">
        <v>3047</v>
      </c>
      <c r="B194" s="7" t="s">
        <v>721</v>
      </c>
      <c r="C194" s="1" t="s">
        <v>698</v>
      </c>
      <c r="D194" s="32">
        <v>1</v>
      </c>
      <c r="E194" s="30">
        <v>1</v>
      </c>
      <c r="F194" s="7">
        <v>0</v>
      </c>
      <c r="G194" s="22">
        <v>2</v>
      </c>
      <c r="H194" s="7"/>
      <c r="I194" s="7">
        <v>4</v>
      </c>
      <c r="J194" s="7">
        <v>1</v>
      </c>
      <c r="K194" s="7"/>
      <c r="L194" s="7"/>
      <c r="M194" s="1" t="str">
        <f t="shared" si="9"/>
        <v>item_3047_1</v>
      </c>
      <c r="N194" s="7">
        <v>3047</v>
      </c>
      <c r="O194" s="7"/>
      <c r="P194" s="7">
        <v>1000</v>
      </c>
      <c r="Q194" s="23"/>
      <c r="R194" s="7">
        <v>0</v>
      </c>
      <c r="S194" s="7">
        <v>10</v>
      </c>
      <c r="T194" s="7"/>
      <c r="U194" s="24">
        <v>16000</v>
      </c>
      <c r="V194" s="25">
        <v>0</v>
      </c>
      <c r="W194" s="24">
        <f t="shared" si="13"/>
        <v>10</v>
      </c>
      <c r="X194" s="24">
        <v>0</v>
      </c>
      <c r="Y194" s="1">
        <v>11</v>
      </c>
      <c r="Z194" s="24">
        <v>0</v>
      </c>
      <c r="AA194" s="30" t="str">
        <f t="shared" si="14"/>
        <v>item_3047_2</v>
      </c>
    </row>
    <row r="195" spans="1:27">
      <c r="A195" s="7">
        <v>3048</v>
      </c>
      <c r="B195" s="7" t="s">
        <v>722</v>
      </c>
      <c r="C195" s="1" t="s">
        <v>699</v>
      </c>
      <c r="D195" s="32">
        <v>1</v>
      </c>
      <c r="E195" s="30">
        <v>1</v>
      </c>
      <c r="F195" s="7">
        <v>0</v>
      </c>
      <c r="G195" s="22">
        <v>2</v>
      </c>
      <c r="H195" s="7"/>
      <c r="I195" s="7">
        <v>4</v>
      </c>
      <c r="J195" s="7">
        <v>1</v>
      </c>
      <c r="K195" s="7"/>
      <c r="L195" s="7"/>
      <c r="M195" s="1" t="str">
        <f t="shared" si="9"/>
        <v>item_3048_1</v>
      </c>
      <c r="N195" s="7">
        <v>3048</v>
      </c>
      <c r="O195" s="7"/>
      <c r="P195" s="7">
        <v>1000</v>
      </c>
      <c r="Q195" s="23"/>
      <c r="R195" s="7">
        <v>0</v>
      </c>
      <c r="S195" s="7">
        <v>10</v>
      </c>
      <c r="T195" s="7"/>
      <c r="U195" s="24">
        <v>16000</v>
      </c>
      <c r="V195" s="25">
        <v>0</v>
      </c>
      <c r="W195" s="24">
        <f t="shared" si="13"/>
        <v>10</v>
      </c>
      <c r="X195" s="24">
        <v>0</v>
      </c>
      <c r="Y195" s="1">
        <v>11</v>
      </c>
      <c r="Z195" s="24">
        <v>0</v>
      </c>
      <c r="AA195" s="30" t="str">
        <f t="shared" si="14"/>
        <v>item_3048_2</v>
      </c>
    </row>
    <row r="196" spans="1:27">
      <c r="A196" s="7">
        <v>3049</v>
      </c>
      <c r="B196" s="7" t="s">
        <v>723</v>
      </c>
      <c r="C196" s="1" t="s">
        <v>700</v>
      </c>
      <c r="D196" s="32">
        <v>1</v>
      </c>
      <c r="E196" s="30">
        <v>1</v>
      </c>
      <c r="F196" s="7">
        <v>0</v>
      </c>
      <c r="G196" s="22">
        <v>2</v>
      </c>
      <c r="H196" s="7"/>
      <c r="I196" s="7">
        <v>4</v>
      </c>
      <c r="J196" s="7">
        <v>1</v>
      </c>
      <c r="K196" s="7"/>
      <c r="L196" s="7"/>
      <c r="M196" s="1" t="str">
        <f t="shared" si="9"/>
        <v>item_3049_1</v>
      </c>
      <c r="N196" s="7">
        <v>3049</v>
      </c>
      <c r="O196" s="7"/>
      <c r="P196" s="7">
        <v>1000</v>
      </c>
      <c r="Q196" s="23"/>
      <c r="R196" s="7">
        <v>0</v>
      </c>
      <c r="S196" s="7">
        <v>10</v>
      </c>
      <c r="T196" s="7"/>
      <c r="U196" s="24">
        <v>16000</v>
      </c>
      <c r="V196" s="25">
        <v>0</v>
      </c>
      <c r="W196" s="24">
        <f t="shared" si="13"/>
        <v>10</v>
      </c>
      <c r="X196" s="24">
        <v>0</v>
      </c>
      <c r="Y196" s="1">
        <v>11</v>
      </c>
      <c r="Z196" s="24">
        <v>0</v>
      </c>
      <c r="AA196" s="30" t="str">
        <f t="shared" si="14"/>
        <v>item_3049_2</v>
      </c>
    </row>
    <row r="197" spans="1:27">
      <c r="A197" s="7">
        <v>3050</v>
      </c>
      <c r="B197" s="7" t="s">
        <v>724</v>
      </c>
      <c r="C197" s="1" t="s">
        <v>701</v>
      </c>
      <c r="D197" s="32">
        <v>1</v>
      </c>
      <c r="E197" s="30">
        <v>1</v>
      </c>
      <c r="F197" s="7">
        <v>0</v>
      </c>
      <c r="G197" s="22">
        <v>2</v>
      </c>
      <c r="H197" s="7"/>
      <c r="I197" s="7">
        <v>4</v>
      </c>
      <c r="J197" s="7">
        <v>1</v>
      </c>
      <c r="K197" s="7"/>
      <c r="L197" s="7"/>
      <c r="M197" s="1" t="str">
        <f t="shared" si="9"/>
        <v>item_3050_1</v>
      </c>
      <c r="N197" s="7">
        <v>3050</v>
      </c>
      <c r="O197" s="7"/>
      <c r="P197" s="7">
        <v>1000</v>
      </c>
      <c r="Q197" s="23"/>
      <c r="R197" s="7">
        <v>0</v>
      </c>
      <c r="S197" s="7">
        <v>10</v>
      </c>
      <c r="T197" s="7"/>
      <c r="U197" s="24">
        <v>16000</v>
      </c>
      <c r="V197" s="25">
        <v>0</v>
      </c>
      <c r="W197" s="24">
        <f t="shared" si="13"/>
        <v>10</v>
      </c>
      <c r="X197" s="24">
        <v>0</v>
      </c>
      <c r="Y197" s="1">
        <v>11</v>
      </c>
      <c r="Z197" s="24">
        <v>0</v>
      </c>
      <c r="AA197" s="30" t="str">
        <f t="shared" si="14"/>
        <v>item_3050_2</v>
      </c>
    </row>
    <row r="198" spans="1:27">
      <c r="A198" s="7">
        <v>3051</v>
      </c>
      <c r="B198" s="7" t="s">
        <v>725</v>
      </c>
      <c r="C198" s="1" t="s">
        <v>702</v>
      </c>
      <c r="D198" s="32">
        <v>1</v>
      </c>
      <c r="E198" s="30">
        <v>1</v>
      </c>
      <c r="F198" s="7">
        <v>0</v>
      </c>
      <c r="G198" s="22">
        <v>2</v>
      </c>
      <c r="H198" s="7"/>
      <c r="I198" s="7">
        <v>4</v>
      </c>
      <c r="J198" s="7">
        <v>1</v>
      </c>
      <c r="K198" s="7"/>
      <c r="L198" s="7"/>
      <c r="M198" s="1" t="str">
        <f t="shared" si="9"/>
        <v>item_3051_1</v>
      </c>
      <c r="N198" s="7">
        <v>3051</v>
      </c>
      <c r="O198" s="7"/>
      <c r="P198" s="7">
        <v>1000</v>
      </c>
      <c r="Q198" s="23"/>
      <c r="R198" s="7">
        <v>0</v>
      </c>
      <c r="S198" s="7">
        <v>10</v>
      </c>
      <c r="T198" s="7"/>
      <c r="U198" s="24">
        <v>16000</v>
      </c>
      <c r="V198" s="25">
        <v>0</v>
      </c>
      <c r="W198" s="24">
        <f t="shared" si="13"/>
        <v>10</v>
      </c>
      <c r="X198" s="24">
        <v>0</v>
      </c>
      <c r="Y198" s="1">
        <v>11</v>
      </c>
      <c r="Z198" s="24">
        <v>0</v>
      </c>
      <c r="AA198" s="30" t="str">
        <f t="shared" si="14"/>
        <v>item_3051_2</v>
      </c>
    </row>
    <row r="199" spans="1:27">
      <c r="A199" s="7">
        <v>3052</v>
      </c>
      <c r="B199" s="7" t="s">
        <v>726</v>
      </c>
      <c r="C199" s="1" t="s">
        <v>703</v>
      </c>
      <c r="D199" s="32">
        <v>1</v>
      </c>
      <c r="E199" s="30">
        <v>1</v>
      </c>
      <c r="F199" s="7">
        <v>0</v>
      </c>
      <c r="G199" s="22">
        <v>2</v>
      </c>
      <c r="H199" s="7"/>
      <c r="I199" s="7">
        <v>4</v>
      </c>
      <c r="J199" s="7">
        <v>1</v>
      </c>
      <c r="K199" s="7"/>
      <c r="L199" s="7"/>
      <c r="M199" s="1" t="str">
        <f t="shared" si="9"/>
        <v>item_3052_1</v>
      </c>
      <c r="N199" s="7">
        <v>3052</v>
      </c>
      <c r="O199" s="7"/>
      <c r="P199" s="7">
        <v>1000</v>
      </c>
      <c r="Q199" s="23"/>
      <c r="R199" s="7">
        <v>0</v>
      </c>
      <c r="S199" s="7">
        <v>10</v>
      </c>
      <c r="T199" s="7"/>
      <c r="U199" s="24">
        <v>16000</v>
      </c>
      <c r="V199" s="25">
        <v>0</v>
      </c>
      <c r="W199" s="24">
        <f t="shared" si="13"/>
        <v>10</v>
      </c>
      <c r="X199" s="24">
        <v>0</v>
      </c>
      <c r="Y199" s="1">
        <v>11</v>
      </c>
      <c r="Z199" s="24">
        <v>0</v>
      </c>
      <c r="AA199" s="30" t="str">
        <f t="shared" si="14"/>
        <v>item_3052_2</v>
      </c>
    </row>
    <row r="200" spans="1:27">
      <c r="A200" s="7">
        <v>3053</v>
      </c>
      <c r="B200" s="7" t="s">
        <v>771</v>
      </c>
      <c r="C200" s="1" t="s">
        <v>727</v>
      </c>
      <c r="D200" s="32">
        <v>1</v>
      </c>
      <c r="E200" s="30">
        <v>1</v>
      </c>
      <c r="F200" s="7">
        <v>0</v>
      </c>
      <c r="G200" s="22">
        <v>2</v>
      </c>
      <c r="H200" s="7"/>
      <c r="I200" s="7">
        <v>4</v>
      </c>
      <c r="J200" s="7">
        <v>1</v>
      </c>
      <c r="K200" s="7"/>
      <c r="L200" s="7"/>
      <c r="M200" s="1" t="str">
        <f t="shared" si="9"/>
        <v>item_3053_1</v>
      </c>
      <c r="N200" s="7">
        <v>3053</v>
      </c>
      <c r="O200" s="7"/>
      <c r="P200" s="7">
        <v>1000</v>
      </c>
      <c r="Q200" s="23"/>
      <c r="R200" s="7">
        <v>0</v>
      </c>
      <c r="S200" s="7">
        <v>10</v>
      </c>
      <c r="T200" s="7"/>
      <c r="U200" s="24">
        <v>16000</v>
      </c>
      <c r="V200" s="25">
        <v>0</v>
      </c>
      <c r="W200" s="24">
        <f t="shared" ref="W200:W243" si="15">ROUND((120%*(D200*8)+V200/D200),0)</f>
        <v>10</v>
      </c>
      <c r="X200" s="24">
        <v>0</v>
      </c>
      <c r="Y200" s="1">
        <v>13</v>
      </c>
      <c r="Z200" s="24">
        <v>0</v>
      </c>
      <c r="AA200" s="30" t="str">
        <f t="shared" si="14"/>
        <v>item_3053_2</v>
      </c>
    </row>
    <row r="201" spans="1:27">
      <c r="A201" s="7">
        <v>3054</v>
      </c>
      <c r="B201" s="7" t="s">
        <v>772</v>
      </c>
      <c r="C201" s="1" t="s">
        <v>728</v>
      </c>
      <c r="D201" s="32">
        <v>1</v>
      </c>
      <c r="E201" s="30">
        <v>1</v>
      </c>
      <c r="F201" s="7">
        <v>0</v>
      </c>
      <c r="G201" s="22">
        <v>2</v>
      </c>
      <c r="H201" s="7"/>
      <c r="I201" s="7">
        <v>4</v>
      </c>
      <c r="J201" s="7">
        <v>1</v>
      </c>
      <c r="K201" s="7"/>
      <c r="L201" s="7"/>
      <c r="M201" s="1" t="str">
        <f t="shared" si="9"/>
        <v>item_3054_1</v>
      </c>
      <c r="N201" s="7">
        <v>3054</v>
      </c>
      <c r="O201" s="7"/>
      <c r="P201" s="7">
        <v>1000</v>
      </c>
      <c r="Q201" s="23"/>
      <c r="R201" s="7">
        <v>0</v>
      </c>
      <c r="S201" s="7">
        <v>10</v>
      </c>
      <c r="T201" s="7"/>
      <c r="U201" s="24">
        <v>16000</v>
      </c>
      <c r="V201" s="25">
        <v>0</v>
      </c>
      <c r="W201" s="24">
        <f t="shared" si="15"/>
        <v>10</v>
      </c>
      <c r="X201" s="24">
        <v>0</v>
      </c>
      <c r="Y201" s="1">
        <v>13</v>
      </c>
      <c r="Z201" s="24">
        <v>0</v>
      </c>
      <c r="AA201" s="30" t="str">
        <f t="shared" si="14"/>
        <v>item_3054_2</v>
      </c>
    </row>
    <row r="202" spans="1:27">
      <c r="A202" s="7">
        <v>3055</v>
      </c>
      <c r="B202" s="7" t="s">
        <v>773</v>
      </c>
      <c r="C202" s="1" t="s">
        <v>729</v>
      </c>
      <c r="D202" s="32">
        <v>1</v>
      </c>
      <c r="E202" s="30">
        <v>1</v>
      </c>
      <c r="F202" s="7">
        <v>0</v>
      </c>
      <c r="G202" s="22">
        <v>2</v>
      </c>
      <c r="H202" s="7"/>
      <c r="I202" s="7">
        <v>4</v>
      </c>
      <c r="J202" s="7">
        <v>1</v>
      </c>
      <c r="K202" s="7"/>
      <c r="L202" s="7"/>
      <c r="M202" s="1" t="str">
        <f t="shared" si="9"/>
        <v>item_3055_1</v>
      </c>
      <c r="N202" s="7">
        <v>3055</v>
      </c>
      <c r="O202" s="7"/>
      <c r="P202" s="7">
        <v>1000</v>
      </c>
      <c r="Q202" s="23"/>
      <c r="R202" s="7">
        <v>0</v>
      </c>
      <c r="S202" s="7">
        <v>10</v>
      </c>
      <c r="T202" s="7"/>
      <c r="U202" s="24">
        <v>16000</v>
      </c>
      <c r="V202" s="25">
        <v>0</v>
      </c>
      <c r="W202" s="24">
        <f t="shared" si="15"/>
        <v>10</v>
      </c>
      <c r="X202" s="24">
        <v>0</v>
      </c>
      <c r="Y202" s="1">
        <v>13</v>
      </c>
      <c r="Z202" s="24">
        <v>0</v>
      </c>
      <c r="AA202" s="30" t="str">
        <f t="shared" si="14"/>
        <v>item_3055_2</v>
      </c>
    </row>
    <row r="203" spans="1:27">
      <c r="A203" s="7">
        <v>3056</v>
      </c>
      <c r="B203" s="7" t="s">
        <v>774</v>
      </c>
      <c r="C203" s="1" t="s">
        <v>730</v>
      </c>
      <c r="D203" s="32">
        <v>1</v>
      </c>
      <c r="E203" s="30">
        <v>1</v>
      </c>
      <c r="F203" s="7">
        <v>0</v>
      </c>
      <c r="G203" s="22">
        <v>2</v>
      </c>
      <c r="H203" s="7"/>
      <c r="I203" s="7">
        <v>4</v>
      </c>
      <c r="J203" s="7">
        <v>1</v>
      </c>
      <c r="K203" s="7"/>
      <c r="L203" s="7"/>
      <c r="M203" s="1" t="str">
        <f t="shared" si="9"/>
        <v>item_3056_1</v>
      </c>
      <c r="N203" s="7">
        <v>3056</v>
      </c>
      <c r="O203" s="7"/>
      <c r="P203" s="7">
        <v>1000</v>
      </c>
      <c r="Q203" s="23"/>
      <c r="R203" s="7">
        <v>0</v>
      </c>
      <c r="S203" s="7">
        <v>10</v>
      </c>
      <c r="T203" s="7"/>
      <c r="U203" s="24">
        <v>16000</v>
      </c>
      <c r="V203" s="25">
        <v>0</v>
      </c>
      <c r="W203" s="24">
        <f t="shared" si="15"/>
        <v>10</v>
      </c>
      <c r="X203" s="24">
        <v>0</v>
      </c>
      <c r="Y203" s="1">
        <v>13</v>
      </c>
      <c r="Z203" s="24">
        <v>0</v>
      </c>
      <c r="AA203" s="30" t="str">
        <f t="shared" si="14"/>
        <v>item_3056_2</v>
      </c>
    </row>
    <row r="204" spans="1:27">
      <c r="A204" s="7">
        <v>3057</v>
      </c>
      <c r="B204" s="7" t="s">
        <v>775</v>
      </c>
      <c r="C204" s="1" t="s">
        <v>731</v>
      </c>
      <c r="D204" s="32">
        <v>1</v>
      </c>
      <c r="E204" s="30">
        <v>1</v>
      </c>
      <c r="F204" s="7">
        <v>0</v>
      </c>
      <c r="G204" s="22">
        <v>2</v>
      </c>
      <c r="H204" s="7"/>
      <c r="I204" s="7">
        <v>4</v>
      </c>
      <c r="J204" s="7">
        <v>1</v>
      </c>
      <c r="K204" s="7"/>
      <c r="L204" s="7"/>
      <c r="M204" s="1" t="str">
        <f t="shared" si="9"/>
        <v>item_3057_1</v>
      </c>
      <c r="N204" s="7">
        <v>3057</v>
      </c>
      <c r="O204" s="7"/>
      <c r="P204" s="7">
        <v>1000</v>
      </c>
      <c r="Q204" s="23"/>
      <c r="R204" s="7">
        <v>0</v>
      </c>
      <c r="S204" s="7">
        <v>10</v>
      </c>
      <c r="T204" s="7"/>
      <c r="U204" s="24">
        <v>16000</v>
      </c>
      <c r="V204" s="25">
        <v>0</v>
      </c>
      <c r="W204" s="24">
        <f t="shared" si="15"/>
        <v>10</v>
      </c>
      <c r="X204" s="24">
        <v>0</v>
      </c>
      <c r="Y204" s="1">
        <v>13</v>
      </c>
      <c r="Z204" s="24">
        <v>0</v>
      </c>
      <c r="AA204" s="30" t="str">
        <f t="shared" si="14"/>
        <v>item_3057_2</v>
      </c>
    </row>
    <row r="205" spans="1:27">
      <c r="A205" s="7">
        <v>3058</v>
      </c>
      <c r="B205" s="7" t="s">
        <v>776</v>
      </c>
      <c r="C205" s="1" t="s">
        <v>732</v>
      </c>
      <c r="D205" s="32">
        <v>1</v>
      </c>
      <c r="E205" s="30">
        <v>1</v>
      </c>
      <c r="F205" s="7">
        <v>0</v>
      </c>
      <c r="G205" s="22">
        <v>2</v>
      </c>
      <c r="H205" s="7"/>
      <c r="I205" s="7">
        <v>4</v>
      </c>
      <c r="J205" s="7">
        <v>1</v>
      </c>
      <c r="K205" s="7"/>
      <c r="L205" s="7"/>
      <c r="M205" s="1" t="str">
        <f t="shared" si="9"/>
        <v>item_3058_1</v>
      </c>
      <c r="N205" s="7">
        <v>3058</v>
      </c>
      <c r="O205" s="7"/>
      <c r="P205" s="7">
        <v>1000</v>
      </c>
      <c r="Q205" s="23"/>
      <c r="R205" s="7">
        <v>0</v>
      </c>
      <c r="S205" s="7">
        <v>10</v>
      </c>
      <c r="T205" s="7"/>
      <c r="U205" s="24">
        <v>16000</v>
      </c>
      <c r="V205" s="25">
        <v>0</v>
      </c>
      <c r="W205" s="24">
        <f t="shared" si="15"/>
        <v>10</v>
      </c>
      <c r="X205" s="24">
        <v>0</v>
      </c>
      <c r="Y205" s="1">
        <v>13</v>
      </c>
      <c r="Z205" s="24">
        <v>0</v>
      </c>
      <c r="AA205" s="30" t="str">
        <f t="shared" si="14"/>
        <v>item_3058_2</v>
      </c>
    </row>
    <row r="206" spans="1:27">
      <c r="A206" s="7">
        <v>3059</v>
      </c>
      <c r="B206" s="7" t="s">
        <v>777</v>
      </c>
      <c r="C206" s="1" t="s">
        <v>733</v>
      </c>
      <c r="D206" s="32">
        <v>1</v>
      </c>
      <c r="E206" s="30">
        <v>1</v>
      </c>
      <c r="F206" s="7">
        <v>0</v>
      </c>
      <c r="G206" s="22">
        <v>2</v>
      </c>
      <c r="H206" s="7"/>
      <c r="I206" s="7">
        <v>4</v>
      </c>
      <c r="J206" s="7">
        <v>1</v>
      </c>
      <c r="K206" s="7"/>
      <c r="L206" s="7"/>
      <c r="M206" s="1" t="str">
        <f t="shared" si="9"/>
        <v>item_3059_1</v>
      </c>
      <c r="N206" s="7">
        <v>3059</v>
      </c>
      <c r="O206" s="7"/>
      <c r="P206" s="7">
        <v>1000</v>
      </c>
      <c r="Q206" s="23"/>
      <c r="R206" s="7">
        <v>0</v>
      </c>
      <c r="S206" s="7">
        <v>10</v>
      </c>
      <c r="T206" s="7"/>
      <c r="U206" s="24">
        <v>16000</v>
      </c>
      <c r="V206" s="25">
        <v>0</v>
      </c>
      <c r="W206" s="24">
        <f t="shared" si="15"/>
        <v>10</v>
      </c>
      <c r="X206" s="24">
        <v>0</v>
      </c>
      <c r="Y206" s="1">
        <v>13</v>
      </c>
      <c r="Z206" s="24">
        <v>0</v>
      </c>
      <c r="AA206" s="30" t="str">
        <f t="shared" si="14"/>
        <v>item_3059_2</v>
      </c>
    </row>
    <row r="207" spans="1:27">
      <c r="A207" s="7">
        <v>3060</v>
      </c>
      <c r="B207" s="7" t="s">
        <v>778</v>
      </c>
      <c r="C207" s="1" t="s">
        <v>734</v>
      </c>
      <c r="D207" s="32">
        <v>1</v>
      </c>
      <c r="E207" s="30">
        <v>1</v>
      </c>
      <c r="F207" s="7">
        <v>0</v>
      </c>
      <c r="G207" s="22">
        <v>2</v>
      </c>
      <c r="H207" s="7"/>
      <c r="I207" s="7">
        <v>4</v>
      </c>
      <c r="J207" s="7">
        <v>1</v>
      </c>
      <c r="K207" s="7"/>
      <c r="L207" s="7"/>
      <c r="M207" s="1" t="str">
        <f t="shared" si="9"/>
        <v>item_3060_1</v>
      </c>
      <c r="N207" s="7">
        <v>3060</v>
      </c>
      <c r="O207" s="7"/>
      <c r="P207" s="7">
        <v>1000</v>
      </c>
      <c r="Q207" s="23"/>
      <c r="R207" s="7">
        <v>0</v>
      </c>
      <c r="S207" s="7">
        <v>10</v>
      </c>
      <c r="T207" s="7"/>
      <c r="U207" s="24">
        <v>16000</v>
      </c>
      <c r="V207" s="25">
        <v>0</v>
      </c>
      <c r="W207" s="24">
        <f t="shared" si="15"/>
        <v>10</v>
      </c>
      <c r="X207" s="24">
        <v>0</v>
      </c>
      <c r="Y207" s="1">
        <v>13</v>
      </c>
      <c r="Z207" s="24">
        <v>0</v>
      </c>
      <c r="AA207" s="30" t="str">
        <f t="shared" si="14"/>
        <v>item_3060_2</v>
      </c>
    </row>
    <row r="208" spans="1:27">
      <c r="A208" s="7">
        <v>3061</v>
      </c>
      <c r="B208" s="7" t="s">
        <v>779</v>
      </c>
      <c r="C208" s="1" t="s">
        <v>735</v>
      </c>
      <c r="D208" s="32">
        <v>1</v>
      </c>
      <c r="E208" s="30">
        <v>1</v>
      </c>
      <c r="F208" s="7">
        <v>0</v>
      </c>
      <c r="G208" s="22">
        <v>2</v>
      </c>
      <c r="H208" s="7"/>
      <c r="I208" s="7">
        <v>4</v>
      </c>
      <c r="J208" s="7">
        <v>1</v>
      </c>
      <c r="K208" s="7"/>
      <c r="L208" s="7"/>
      <c r="M208" s="1" t="str">
        <f t="shared" si="9"/>
        <v>item_3061_1</v>
      </c>
      <c r="N208" s="7">
        <v>3061</v>
      </c>
      <c r="O208" s="7"/>
      <c r="P208" s="7">
        <v>1000</v>
      </c>
      <c r="Q208" s="23"/>
      <c r="R208" s="7">
        <v>0</v>
      </c>
      <c r="S208" s="7">
        <v>10</v>
      </c>
      <c r="T208" s="7"/>
      <c r="U208" s="24">
        <v>16000</v>
      </c>
      <c r="V208" s="25">
        <v>0</v>
      </c>
      <c r="W208" s="24">
        <f t="shared" si="15"/>
        <v>10</v>
      </c>
      <c r="X208" s="24">
        <v>0</v>
      </c>
      <c r="Y208" s="1">
        <v>13</v>
      </c>
      <c r="Z208" s="24">
        <v>0</v>
      </c>
      <c r="AA208" s="30" t="str">
        <f t="shared" si="14"/>
        <v>item_3061_2</v>
      </c>
    </row>
    <row r="209" spans="1:27">
      <c r="A209" s="7">
        <v>3062</v>
      </c>
      <c r="B209" s="7" t="s">
        <v>780</v>
      </c>
      <c r="C209" s="1" t="s">
        <v>736</v>
      </c>
      <c r="D209" s="32">
        <v>1</v>
      </c>
      <c r="E209" s="30">
        <v>1</v>
      </c>
      <c r="F209" s="7">
        <v>0</v>
      </c>
      <c r="G209" s="22">
        <v>2</v>
      </c>
      <c r="H209" s="7"/>
      <c r="I209" s="7">
        <v>4</v>
      </c>
      <c r="J209" s="7">
        <v>1</v>
      </c>
      <c r="K209" s="7"/>
      <c r="L209" s="7"/>
      <c r="M209" s="1" t="str">
        <f t="shared" si="9"/>
        <v>item_3062_1</v>
      </c>
      <c r="N209" s="7">
        <v>3062</v>
      </c>
      <c r="O209" s="7"/>
      <c r="P209" s="7">
        <v>1000</v>
      </c>
      <c r="Q209" s="23"/>
      <c r="R209" s="7">
        <v>0</v>
      </c>
      <c r="S209" s="7">
        <v>10</v>
      </c>
      <c r="T209" s="7"/>
      <c r="U209" s="24">
        <v>16000</v>
      </c>
      <c r="V209" s="25">
        <v>0</v>
      </c>
      <c r="W209" s="24">
        <f t="shared" si="15"/>
        <v>10</v>
      </c>
      <c r="X209" s="24">
        <v>0</v>
      </c>
      <c r="Y209" s="1">
        <v>13</v>
      </c>
      <c r="Z209" s="24">
        <v>0</v>
      </c>
      <c r="AA209" s="30" t="str">
        <f t="shared" si="14"/>
        <v>item_3062_2</v>
      </c>
    </row>
    <row r="210" spans="1:27">
      <c r="A210" s="7">
        <v>3063</v>
      </c>
      <c r="B210" s="7" t="s">
        <v>781</v>
      </c>
      <c r="C210" s="1" t="s">
        <v>737</v>
      </c>
      <c r="D210" s="32">
        <v>1</v>
      </c>
      <c r="E210" s="30">
        <v>1</v>
      </c>
      <c r="F210" s="7">
        <v>0</v>
      </c>
      <c r="G210" s="22">
        <v>2</v>
      </c>
      <c r="H210" s="7"/>
      <c r="I210" s="7">
        <v>4</v>
      </c>
      <c r="J210" s="7">
        <v>1</v>
      </c>
      <c r="K210" s="7"/>
      <c r="L210" s="7"/>
      <c r="M210" s="1" t="str">
        <f t="shared" si="9"/>
        <v>item_3063_1</v>
      </c>
      <c r="N210" s="7">
        <v>3063</v>
      </c>
      <c r="O210" s="7"/>
      <c r="P210" s="7">
        <v>1000</v>
      </c>
      <c r="Q210" s="23"/>
      <c r="R210" s="7">
        <v>0</v>
      </c>
      <c r="S210" s="7">
        <v>10</v>
      </c>
      <c r="T210" s="7"/>
      <c r="U210" s="24">
        <v>16000</v>
      </c>
      <c r="V210" s="25">
        <v>0</v>
      </c>
      <c r="W210" s="24">
        <f t="shared" si="15"/>
        <v>10</v>
      </c>
      <c r="X210" s="24">
        <v>0</v>
      </c>
      <c r="Y210" s="1">
        <v>13</v>
      </c>
      <c r="Z210" s="24">
        <v>0</v>
      </c>
      <c r="AA210" s="30" t="str">
        <f t="shared" si="14"/>
        <v>item_3063_2</v>
      </c>
    </row>
    <row r="211" spans="1:27">
      <c r="A211" s="7">
        <v>3064</v>
      </c>
      <c r="B211" s="7" t="s">
        <v>782</v>
      </c>
      <c r="C211" s="1" t="s">
        <v>738</v>
      </c>
      <c r="D211" s="32">
        <v>1</v>
      </c>
      <c r="E211" s="30">
        <v>1</v>
      </c>
      <c r="F211" s="7">
        <v>0</v>
      </c>
      <c r="G211" s="22">
        <v>2</v>
      </c>
      <c r="H211" s="7"/>
      <c r="I211" s="7">
        <v>4</v>
      </c>
      <c r="J211" s="7">
        <v>1</v>
      </c>
      <c r="K211" s="7"/>
      <c r="L211" s="7"/>
      <c r="M211" s="1" t="str">
        <f t="shared" si="9"/>
        <v>item_3064_1</v>
      </c>
      <c r="N211" s="7">
        <v>3064</v>
      </c>
      <c r="O211" s="7"/>
      <c r="P211" s="7">
        <v>1000</v>
      </c>
      <c r="Q211" s="23"/>
      <c r="R211" s="7">
        <v>0</v>
      </c>
      <c r="S211" s="7">
        <v>10</v>
      </c>
      <c r="T211" s="7"/>
      <c r="U211" s="24">
        <v>16000</v>
      </c>
      <c r="V211" s="25">
        <v>0</v>
      </c>
      <c r="W211" s="24">
        <f t="shared" si="15"/>
        <v>10</v>
      </c>
      <c r="X211" s="24">
        <v>0</v>
      </c>
      <c r="Y211" s="1">
        <v>13</v>
      </c>
      <c r="Z211" s="24">
        <v>0</v>
      </c>
      <c r="AA211" s="30" t="str">
        <f t="shared" si="14"/>
        <v>item_3064_2</v>
      </c>
    </row>
    <row r="212" spans="1:27">
      <c r="A212" s="7">
        <v>3065</v>
      </c>
      <c r="B212" s="7" t="s">
        <v>783</v>
      </c>
      <c r="C212" s="1" t="s">
        <v>739</v>
      </c>
      <c r="D212" s="32">
        <v>1</v>
      </c>
      <c r="E212" s="30">
        <v>1</v>
      </c>
      <c r="F212" s="7">
        <v>0</v>
      </c>
      <c r="G212" s="22">
        <v>2</v>
      </c>
      <c r="H212" s="7"/>
      <c r="I212" s="7">
        <v>4</v>
      </c>
      <c r="J212" s="7">
        <v>1</v>
      </c>
      <c r="K212" s="7"/>
      <c r="L212" s="7"/>
      <c r="M212" s="1" t="str">
        <f t="shared" si="9"/>
        <v>item_3065_1</v>
      </c>
      <c r="N212" s="7">
        <v>3065</v>
      </c>
      <c r="O212" s="7"/>
      <c r="P212" s="7">
        <v>1000</v>
      </c>
      <c r="Q212" s="23"/>
      <c r="R212" s="7">
        <v>0</v>
      </c>
      <c r="S212" s="7">
        <v>10</v>
      </c>
      <c r="T212" s="7"/>
      <c r="U212" s="24">
        <v>16000</v>
      </c>
      <c r="V212" s="25">
        <v>0</v>
      </c>
      <c r="W212" s="24">
        <f t="shared" si="15"/>
        <v>10</v>
      </c>
      <c r="X212" s="24">
        <v>0</v>
      </c>
      <c r="Y212" s="1">
        <v>13</v>
      </c>
      <c r="Z212" s="24">
        <v>0</v>
      </c>
      <c r="AA212" s="30" t="str">
        <f t="shared" si="14"/>
        <v>item_3065_2</v>
      </c>
    </row>
    <row r="213" spans="1:27">
      <c r="A213" s="7">
        <v>3066</v>
      </c>
      <c r="B213" s="7" t="s">
        <v>784</v>
      </c>
      <c r="C213" s="1" t="s">
        <v>740</v>
      </c>
      <c r="D213" s="32">
        <v>1</v>
      </c>
      <c r="E213" s="30">
        <v>1</v>
      </c>
      <c r="F213" s="7">
        <v>0</v>
      </c>
      <c r="G213" s="22">
        <v>2</v>
      </c>
      <c r="H213" s="7"/>
      <c r="I213" s="7">
        <v>4</v>
      </c>
      <c r="J213" s="7">
        <v>1</v>
      </c>
      <c r="K213" s="7"/>
      <c r="L213" s="7"/>
      <c r="M213" s="1" t="str">
        <f t="shared" ref="M213:M243" si="16">B213&amp;"_1"</f>
        <v>item_3066_1</v>
      </c>
      <c r="N213" s="7">
        <v>3066</v>
      </c>
      <c r="O213" s="7"/>
      <c r="P213" s="7">
        <v>1000</v>
      </c>
      <c r="Q213" s="23"/>
      <c r="R213" s="7">
        <v>0</v>
      </c>
      <c r="S213" s="7">
        <v>10</v>
      </c>
      <c r="T213" s="7"/>
      <c r="U213" s="24">
        <v>16000</v>
      </c>
      <c r="V213" s="25">
        <v>0</v>
      </c>
      <c r="W213" s="24">
        <f t="shared" si="15"/>
        <v>10</v>
      </c>
      <c r="X213" s="24">
        <v>0</v>
      </c>
      <c r="Y213" s="1">
        <v>13</v>
      </c>
      <c r="Z213" s="24">
        <v>0</v>
      </c>
      <c r="AA213" s="30" t="str">
        <f t="shared" si="14"/>
        <v>item_3066_2</v>
      </c>
    </row>
    <row r="214" spans="1:27">
      <c r="A214" s="7">
        <v>3067</v>
      </c>
      <c r="B214" s="7" t="s">
        <v>785</v>
      </c>
      <c r="C214" s="1" t="s">
        <v>741</v>
      </c>
      <c r="D214" s="32">
        <v>1</v>
      </c>
      <c r="E214" s="30">
        <v>1</v>
      </c>
      <c r="F214" s="7">
        <v>0</v>
      </c>
      <c r="G214" s="22">
        <v>2</v>
      </c>
      <c r="H214" s="7"/>
      <c r="I214" s="7">
        <v>4</v>
      </c>
      <c r="J214" s="7">
        <v>1</v>
      </c>
      <c r="K214" s="7"/>
      <c r="L214" s="7"/>
      <c r="M214" s="1" t="str">
        <f t="shared" si="16"/>
        <v>item_3067_1</v>
      </c>
      <c r="N214" s="7">
        <v>3067</v>
      </c>
      <c r="O214" s="7"/>
      <c r="P214" s="7">
        <v>1000</v>
      </c>
      <c r="Q214" s="23"/>
      <c r="R214" s="7">
        <v>0</v>
      </c>
      <c r="S214" s="7">
        <v>10</v>
      </c>
      <c r="T214" s="7"/>
      <c r="U214" s="24">
        <v>16000</v>
      </c>
      <c r="V214" s="25">
        <v>0</v>
      </c>
      <c r="W214" s="24">
        <f t="shared" si="15"/>
        <v>10</v>
      </c>
      <c r="X214" s="24">
        <v>0</v>
      </c>
      <c r="Y214" s="1">
        <v>13</v>
      </c>
      <c r="Z214" s="24">
        <v>0</v>
      </c>
      <c r="AA214" s="30" t="str">
        <f t="shared" si="14"/>
        <v>item_3067_2</v>
      </c>
    </row>
    <row r="215" spans="1:27">
      <c r="A215" s="7">
        <v>3068</v>
      </c>
      <c r="B215" s="7" t="s">
        <v>786</v>
      </c>
      <c r="C215" s="1" t="s">
        <v>742</v>
      </c>
      <c r="D215" s="32">
        <v>1</v>
      </c>
      <c r="E215" s="30">
        <v>1</v>
      </c>
      <c r="F215" s="7">
        <v>0</v>
      </c>
      <c r="G215" s="22">
        <v>2</v>
      </c>
      <c r="H215" s="7"/>
      <c r="I215" s="7">
        <v>4</v>
      </c>
      <c r="J215" s="7">
        <v>1</v>
      </c>
      <c r="K215" s="7"/>
      <c r="L215" s="7"/>
      <c r="M215" s="1" t="str">
        <f t="shared" si="16"/>
        <v>item_3068_1</v>
      </c>
      <c r="N215" s="7">
        <v>3068</v>
      </c>
      <c r="O215" s="7"/>
      <c r="P215" s="7">
        <v>1000</v>
      </c>
      <c r="Q215" s="23"/>
      <c r="R215" s="7">
        <v>0</v>
      </c>
      <c r="S215" s="7">
        <v>10</v>
      </c>
      <c r="T215" s="7"/>
      <c r="U215" s="24">
        <v>16000</v>
      </c>
      <c r="V215" s="25">
        <v>0</v>
      </c>
      <c r="W215" s="24">
        <f t="shared" si="15"/>
        <v>10</v>
      </c>
      <c r="X215" s="24">
        <v>0</v>
      </c>
      <c r="Y215" s="1">
        <v>13</v>
      </c>
      <c r="Z215" s="24">
        <v>0</v>
      </c>
      <c r="AA215" s="30" t="str">
        <f t="shared" si="14"/>
        <v>item_3068_2</v>
      </c>
    </row>
    <row r="216" spans="1:27">
      <c r="A216" s="7">
        <v>3069</v>
      </c>
      <c r="B216" s="7" t="s">
        <v>787</v>
      </c>
      <c r="C216" s="1" t="s">
        <v>743</v>
      </c>
      <c r="D216" s="32">
        <v>1</v>
      </c>
      <c r="E216" s="30">
        <v>1</v>
      </c>
      <c r="F216" s="7">
        <v>0</v>
      </c>
      <c r="G216" s="22">
        <v>2</v>
      </c>
      <c r="H216" s="7"/>
      <c r="I216" s="7">
        <v>4</v>
      </c>
      <c r="J216" s="7">
        <v>1</v>
      </c>
      <c r="K216" s="7"/>
      <c r="L216" s="7"/>
      <c r="M216" s="1" t="str">
        <f t="shared" si="16"/>
        <v>item_3069_1</v>
      </c>
      <c r="N216" s="7">
        <v>3069</v>
      </c>
      <c r="O216" s="7"/>
      <c r="P216" s="7">
        <v>1000</v>
      </c>
      <c r="Q216" s="23"/>
      <c r="R216" s="7">
        <v>0</v>
      </c>
      <c r="S216" s="7">
        <v>10</v>
      </c>
      <c r="T216" s="7"/>
      <c r="U216" s="24">
        <v>16000</v>
      </c>
      <c r="V216" s="25">
        <v>0</v>
      </c>
      <c r="W216" s="24">
        <f t="shared" si="15"/>
        <v>10</v>
      </c>
      <c r="X216" s="24">
        <v>0</v>
      </c>
      <c r="Y216" s="1">
        <v>13</v>
      </c>
      <c r="Z216" s="24">
        <v>0</v>
      </c>
      <c r="AA216" s="30" t="str">
        <f t="shared" si="14"/>
        <v>item_3069_2</v>
      </c>
    </row>
    <row r="217" spans="1:27">
      <c r="A217" s="7">
        <v>3070</v>
      </c>
      <c r="B217" s="7" t="s">
        <v>788</v>
      </c>
      <c r="C217" s="1" t="s">
        <v>744</v>
      </c>
      <c r="D217" s="32">
        <v>1</v>
      </c>
      <c r="E217" s="30">
        <v>1</v>
      </c>
      <c r="F217" s="7">
        <v>0</v>
      </c>
      <c r="G217" s="22">
        <v>2</v>
      </c>
      <c r="H217" s="7"/>
      <c r="I217" s="7">
        <v>4</v>
      </c>
      <c r="J217" s="7">
        <v>1</v>
      </c>
      <c r="K217" s="7"/>
      <c r="L217" s="7"/>
      <c r="M217" s="1" t="str">
        <f t="shared" si="16"/>
        <v>item_3070_1</v>
      </c>
      <c r="N217" s="7">
        <v>3070</v>
      </c>
      <c r="O217" s="7"/>
      <c r="P217" s="7">
        <v>1000</v>
      </c>
      <c r="Q217" s="23"/>
      <c r="R217" s="7">
        <v>0</v>
      </c>
      <c r="S217" s="7">
        <v>10</v>
      </c>
      <c r="T217" s="7"/>
      <c r="U217" s="24">
        <v>16000</v>
      </c>
      <c r="V217" s="25">
        <v>0</v>
      </c>
      <c r="W217" s="24">
        <f t="shared" si="15"/>
        <v>10</v>
      </c>
      <c r="X217" s="24">
        <v>0</v>
      </c>
      <c r="Y217" s="1">
        <v>13</v>
      </c>
      <c r="Z217" s="24">
        <v>0</v>
      </c>
      <c r="AA217" s="30" t="str">
        <f t="shared" si="14"/>
        <v>item_3070_2</v>
      </c>
    </row>
    <row r="218" spans="1:27">
      <c r="A218" s="7">
        <v>3071</v>
      </c>
      <c r="B218" s="7" t="s">
        <v>789</v>
      </c>
      <c r="C218" s="1" t="s">
        <v>745</v>
      </c>
      <c r="D218" s="32">
        <v>1</v>
      </c>
      <c r="E218" s="30">
        <v>1</v>
      </c>
      <c r="F218" s="7">
        <v>0</v>
      </c>
      <c r="G218" s="22">
        <v>2</v>
      </c>
      <c r="H218" s="7"/>
      <c r="I218" s="7">
        <v>4</v>
      </c>
      <c r="J218" s="7">
        <v>1</v>
      </c>
      <c r="K218" s="7"/>
      <c r="L218" s="7"/>
      <c r="M218" s="1" t="str">
        <f t="shared" si="16"/>
        <v>item_3071_1</v>
      </c>
      <c r="N218" s="7">
        <v>3071</v>
      </c>
      <c r="O218" s="7"/>
      <c r="P218" s="7">
        <v>1000</v>
      </c>
      <c r="Q218" s="23"/>
      <c r="R218" s="7">
        <v>0</v>
      </c>
      <c r="S218" s="7">
        <v>10</v>
      </c>
      <c r="T218" s="7"/>
      <c r="U218" s="24">
        <v>16000</v>
      </c>
      <c r="V218" s="25">
        <v>0</v>
      </c>
      <c r="W218" s="24">
        <f t="shared" si="15"/>
        <v>10</v>
      </c>
      <c r="X218" s="24">
        <v>0</v>
      </c>
      <c r="Y218" s="1">
        <v>13</v>
      </c>
      <c r="Z218" s="24">
        <v>0</v>
      </c>
      <c r="AA218" s="30" t="str">
        <f t="shared" si="14"/>
        <v>item_3071_2</v>
      </c>
    </row>
    <row r="219" spans="1:27">
      <c r="A219" s="7">
        <v>3072</v>
      </c>
      <c r="B219" s="7" t="s">
        <v>790</v>
      </c>
      <c r="C219" s="1" t="s">
        <v>746</v>
      </c>
      <c r="D219" s="32">
        <v>1</v>
      </c>
      <c r="E219" s="30">
        <v>1</v>
      </c>
      <c r="F219" s="7">
        <v>0</v>
      </c>
      <c r="G219" s="22">
        <v>2</v>
      </c>
      <c r="H219" s="7"/>
      <c r="I219" s="7">
        <v>4</v>
      </c>
      <c r="J219" s="7">
        <v>1</v>
      </c>
      <c r="K219" s="7"/>
      <c r="L219" s="7"/>
      <c r="M219" s="1" t="str">
        <f t="shared" si="16"/>
        <v>item_3072_1</v>
      </c>
      <c r="N219" s="7">
        <v>3072</v>
      </c>
      <c r="O219" s="7"/>
      <c r="P219" s="7">
        <v>1000</v>
      </c>
      <c r="Q219" s="23"/>
      <c r="R219" s="7">
        <v>0</v>
      </c>
      <c r="S219" s="7">
        <v>10</v>
      </c>
      <c r="T219" s="7"/>
      <c r="U219" s="24">
        <v>16000</v>
      </c>
      <c r="V219" s="25">
        <v>0</v>
      </c>
      <c r="W219" s="24">
        <f t="shared" si="15"/>
        <v>10</v>
      </c>
      <c r="X219" s="24">
        <v>0</v>
      </c>
      <c r="Y219" s="1">
        <v>13</v>
      </c>
      <c r="Z219" s="24">
        <v>0</v>
      </c>
      <c r="AA219" s="30" t="str">
        <f t="shared" si="14"/>
        <v>item_3072_2</v>
      </c>
    </row>
    <row r="220" spans="1:27">
      <c r="A220" s="7">
        <v>3073</v>
      </c>
      <c r="B220" s="7" t="s">
        <v>791</v>
      </c>
      <c r="C220" s="1" t="s">
        <v>747</v>
      </c>
      <c r="D220" s="32">
        <v>1</v>
      </c>
      <c r="E220" s="30">
        <v>1</v>
      </c>
      <c r="F220" s="7">
        <v>0</v>
      </c>
      <c r="G220" s="22">
        <v>2</v>
      </c>
      <c r="H220" s="7"/>
      <c r="I220" s="7">
        <v>4</v>
      </c>
      <c r="J220" s="7">
        <v>1</v>
      </c>
      <c r="K220" s="7"/>
      <c r="L220" s="7"/>
      <c r="M220" s="1" t="str">
        <f t="shared" si="16"/>
        <v>item_3073_1</v>
      </c>
      <c r="N220" s="7">
        <v>3073</v>
      </c>
      <c r="O220" s="7"/>
      <c r="P220" s="7">
        <v>1000</v>
      </c>
      <c r="Q220" s="23"/>
      <c r="R220" s="7">
        <v>0</v>
      </c>
      <c r="S220" s="7">
        <v>10</v>
      </c>
      <c r="T220" s="7"/>
      <c r="U220" s="24">
        <v>16000</v>
      </c>
      <c r="V220" s="25">
        <v>0</v>
      </c>
      <c r="W220" s="24">
        <f t="shared" si="15"/>
        <v>10</v>
      </c>
      <c r="X220" s="24">
        <v>0</v>
      </c>
      <c r="Y220" s="1">
        <v>13</v>
      </c>
      <c r="Z220" s="24">
        <v>0</v>
      </c>
      <c r="AA220" s="30" t="str">
        <f t="shared" si="14"/>
        <v>item_3073_2</v>
      </c>
    </row>
    <row r="221" spans="1:27">
      <c r="A221" s="7">
        <v>3074</v>
      </c>
      <c r="B221" s="7" t="s">
        <v>792</v>
      </c>
      <c r="C221" s="1" t="s">
        <v>748</v>
      </c>
      <c r="D221" s="32">
        <v>1</v>
      </c>
      <c r="E221" s="30">
        <v>1</v>
      </c>
      <c r="F221" s="7">
        <v>0</v>
      </c>
      <c r="G221" s="22">
        <v>2</v>
      </c>
      <c r="H221" s="7"/>
      <c r="I221" s="7">
        <v>4</v>
      </c>
      <c r="J221" s="7">
        <v>1</v>
      </c>
      <c r="K221" s="7"/>
      <c r="L221" s="7"/>
      <c r="M221" s="1" t="str">
        <f t="shared" si="16"/>
        <v>item_3074_1</v>
      </c>
      <c r="N221" s="7">
        <v>3074</v>
      </c>
      <c r="O221" s="7"/>
      <c r="P221" s="7">
        <v>1000</v>
      </c>
      <c r="Q221" s="23"/>
      <c r="R221" s="7">
        <v>0</v>
      </c>
      <c r="S221" s="7">
        <v>10</v>
      </c>
      <c r="T221" s="7"/>
      <c r="U221" s="24">
        <v>16000</v>
      </c>
      <c r="V221" s="25">
        <v>0</v>
      </c>
      <c r="W221" s="24">
        <f t="shared" si="15"/>
        <v>10</v>
      </c>
      <c r="X221" s="24">
        <v>0</v>
      </c>
      <c r="Y221" s="1">
        <v>13</v>
      </c>
      <c r="Z221" s="24">
        <v>0</v>
      </c>
      <c r="AA221" s="30" t="str">
        <f t="shared" si="14"/>
        <v>item_3074_2</v>
      </c>
    </row>
    <row r="222" spans="1:27">
      <c r="A222" s="7">
        <v>3075</v>
      </c>
      <c r="B222" s="7" t="s">
        <v>793</v>
      </c>
      <c r="C222" s="1" t="s">
        <v>749</v>
      </c>
      <c r="D222" s="32">
        <v>1</v>
      </c>
      <c r="E222" s="30">
        <v>1</v>
      </c>
      <c r="F222" s="7">
        <v>0</v>
      </c>
      <c r="G222" s="22">
        <v>2</v>
      </c>
      <c r="H222" s="7"/>
      <c r="I222" s="7">
        <v>4</v>
      </c>
      <c r="J222" s="7">
        <v>1</v>
      </c>
      <c r="K222" s="7"/>
      <c r="L222" s="7"/>
      <c r="M222" s="1" t="str">
        <f t="shared" si="16"/>
        <v>item_3075_1</v>
      </c>
      <c r="N222" s="7">
        <v>3075</v>
      </c>
      <c r="O222" s="7"/>
      <c r="P222" s="7">
        <v>1000</v>
      </c>
      <c r="Q222" s="23"/>
      <c r="R222" s="7">
        <v>0</v>
      </c>
      <c r="S222" s="7">
        <v>10</v>
      </c>
      <c r="T222" s="7"/>
      <c r="U222" s="24">
        <v>16000</v>
      </c>
      <c r="V222" s="25">
        <v>0</v>
      </c>
      <c r="W222" s="24">
        <f t="shared" si="15"/>
        <v>10</v>
      </c>
      <c r="X222" s="24">
        <v>0</v>
      </c>
      <c r="Y222" s="1">
        <v>13</v>
      </c>
      <c r="Z222" s="24">
        <v>0</v>
      </c>
      <c r="AA222" s="30" t="str">
        <f t="shared" si="14"/>
        <v>item_3075_2</v>
      </c>
    </row>
    <row r="223" spans="1:27">
      <c r="A223" s="7">
        <v>3076</v>
      </c>
      <c r="B223" s="7" t="s">
        <v>794</v>
      </c>
      <c r="C223" s="1" t="s">
        <v>750</v>
      </c>
      <c r="D223" s="32">
        <v>1</v>
      </c>
      <c r="E223" s="30">
        <v>1</v>
      </c>
      <c r="F223" s="7">
        <v>0</v>
      </c>
      <c r="G223" s="22">
        <v>2</v>
      </c>
      <c r="H223" s="7"/>
      <c r="I223" s="7">
        <v>4</v>
      </c>
      <c r="J223" s="7">
        <v>1</v>
      </c>
      <c r="K223" s="7"/>
      <c r="L223" s="7"/>
      <c r="M223" s="1" t="str">
        <f t="shared" si="16"/>
        <v>item_3076_1</v>
      </c>
      <c r="N223" s="7">
        <v>3076</v>
      </c>
      <c r="O223" s="7"/>
      <c r="P223" s="7">
        <v>1000</v>
      </c>
      <c r="Q223" s="23"/>
      <c r="R223" s="7">
        <v>0</v>
      </c>
      <c r="S223" s="7">
        <v>10</v>
      </c>
      <c r="T223" s="7"/>
      <c r="U223" s="24">
        <v>16000</v>
      </c>
      <c r="V223" s="25">
        <v>0</v>
      </c>
      <c r="W223" s="24">
        <f t="shared" si="15"/>
        <v>10</v>
      </c>
      <c r="X223" s="24">
        <v>0</v>
      </c>
      <c r="Y223" s="1">
        <v>13</v>
      </c>
      <c r="Z223" s="24">
        <v>0</v>
      </c>
      <c r="AA223" s="30" t="str">
        <f t="shared" si="14"/>
        <v>item_3076_2</v>
      </c>
    </row>
    <row r="224" spans="1:27">
      <c r="A224" s="7">
        <v>3077</v>
      </c>
      <c r="B224" s="7" t="s">
        <v>795</v>
      </c>
      <c r="C224" s="1" t="s">
        <v>751</v>
      </c>
      <c r="D224" s="32">
        <v>1</v>
      </c>
      <c r="E224" s="30">
        <v>1</v>
      </c>
      <c r="F224" s="7">
        <v>0</v>
      </c>
      <c r="G224" s="22">
        <v>2</v>
      </c>
      <c r="H224" s="7"/>
      <c r="I224" s="7">
        <v>4</v>
      </c>
      <c r="J224" s="7">
        <v>1</v>
      </c>
      <c r="K224" s="7"/>
      <c r="L224" s="7"/>
      <c r="M224" s="1" t="str">
        <f t="shared" si="16"/>
        <v>item_3077_1</v>
      </c>
      <c r="N224" s="7">
        <v>3077</v>
      </c>
      <c r="O224" s="7"/>
      <c r="P224" s="7">
        <v>1000</v>
      </c>
      <c r="Q224" s="23"/>
      <c r="R224" s="7">
        <v>0</v>
      </c>
      <c r="S224" s="7">
        <v>10</v>
      </c>
      <c r="T224" s="7"/>
      <c r="U224" s="24">
        <v>16000</v>
      </c>
      <c r="V224" s="25">
        <v>0</v>
      </c>
      <c r="W224" s="24">
        <f t="shared" si="15"/>
        <v>10</v>
      </c>
      <c r="X224" s="24">
        <v>0</v>
      </c>
      <c r="Y224" s="1">
        <v>13</v>
      </c>
      <c r="Z224" s="24">
        <v>0</v>
      </c>
      <c r="AA224" s="30" t="str">
        <f t="shared" si="14"/>
        <v>item_3077_2</v>
      </c>
    </row>
    <row r="225" spans="1:27">
      <c r="A225" s="7">
        <v>3078</v>
      </c>
      <c r="B225" s="7" t="s">
        <v>796</v>
      </c>
      <c r="C225" s="1" t="s">
        <v>752</v>
      </c>
      <c r="D225" s="32">
        <v>1</v>
      </c>
      <c r="E225" s="30">
        <v>1</v>
      </c>
      <c r="F225" s="7">
        <v>0</v>
      </c>
      <c r="G225" s="22">
        <v>2</v>
      </c>
      <c r="H225" s="7"/>
      <c r="I225" s="7">
        <v>4</v>
      </c>
      <c r="J225" s="7">
        <v>1</v>
      </c>
      <c r="K225" s="7"/>
      <c r="L225" s="7"/>
      <c r="M225" s="1" t="str">
        <f t="shared" si="16"/>
        <v>item_3078_1</v>
      </c>
      <c r="N225" s="7">
        <v>3078</v>
      </c>
      <c r="O225" s="7"/>
      <c r="P225" s="7">
        <v>1000</v>
      </c>
      <c r="Q225" s="23"/>
      <c r="R225" s="7">
        <v>0</v>
      </c>
      <c r="S225" s="7">
        <v>10</v>
      </c>
      <c r="T225" s="7"/>
      <c r="U225" s="24">
        <v>16000</v>
      </c>
      <c r="V225" s="25">
        <v>0</v>
      </c>
      <c r="W225" s="24">
        <f t="shared" si="15"/>
        <v>10</v>
      </c>
      <c r="X225" s="24">
        <v>0</v>
      </c>
      <c r="Y225" s="1">
        <v>13</v>
      </c>
      <c r="Z225" s="24">
        <v>0</v>
      </c>
      <c r="AA225" s="30" t="str">
        <f t="shared" si="14"/>
        <v>item_3078_2</v>
      </c>
    </row>
    <row r="226" spans="1:27">
      <c r="A226" s="7">
        <v>3079</v>
      </c>
      <c r="B226" s="7" t="s">
        <v>797</v>
      </c>
      <c r="C226" s="1" t="s">
        <v>753</v>
      </c>
      <c r="D226" s="32">
        <v>1</v>
      </c>
      <c r="E226" s="30">
        <v>1</v>
      </c>
      <c r="F226" s="7">
        <v>0</v>
      </c>
      <c r="G226" s="22">
        <v>2</v>
      </c>
      <c r="H226" s="7"/>
      <c r="I226" s="7">
        <v>4</v>
      </c>
      <c r="J226" s="7">
        <v>1</v>
      </c>
      <c r="K226" s="7"/>
      <c r="L226" s="7"/>
      <c r="M226" s="1" t="str">
        <f t="shared" si="16"/>
        <v>item_3079_1</v>
      </c>
      <c r="N226" s="7">
        <v>3079</v>
      </c>
      <c r="O226" s="7"/>
      <c r="P226" s="7">
        <v>1000</v>
      </c>
      <c r="Q226" s="23"/>
      <c r="R226" s="7">
        <v>0</v>
      </c>
      <c r="S226" s="7">
        <v>10</v>
      </c>
      <c r="T226" s="7"/>
      <c r="U226" s="24">
        <v>16000</v>
      </c>
      <c r="V226" s="25">
        <v>0</v>
      </c>
      <c r="W226" s="24">
        <f t="shared" si="15"/>
        <v>10</v>
      </c>
      <c r="X226" s="24">
        <v>0</v>
      </c>
      <c r="Y226" s="1">
        <v>13</v>
      </c>
      <c r="Z226" s="24">
        <v>0</v>
      </c>
      <c r="AA226" s="30" t="str">
        <f t="shared" si="14"/>
        <v>item_3079_2</v>
      </c>
    </row>
    <row r="227" spans="1:27">
      <c r="A227" s="7">
        <v>3080</v>
      </c>
      <c r="B227" s="7" t="s">
        <v>798</v>
      </c>
      <c r="C227" s="1" t="s">
        <v>754</v>
      </c>
      <c r="D227" s="32">
        <v>1</v>
      </c>
      <c r="E227" s="30">
        <v>1</v>
      </c>
      <c r="F227" s="7">
        <v>0</v>
      </c>
      <c r="G227" s="22">
        <v>2</v>
      </c>
      <c r="H227" s="7"/>
      <c r="I227" s="7">
        <v>4</v>
      </c>
      <c r="J227" s="7">
        <v>1</v>
      </c>
      <c r="K227" s="7"/>
      <c r="L227" s="7"/>
      <c r="M227" s="1" t="str">
        <f t="shared" si="16"/>
        <v>item_3080_1</v>
      </c>
      <c r="N227" s="7">
        <v>3080</v>
      </c>
      <c r="O227" s="7"/>
      <c r="P227" s="7">
        <v>1000</v>
      </c>
      <c r="Q227" s="23"/>
      <c r="R227" s="7">
        <v>0</v>
      </c>
      <c r="S227" s="7">
        <v>10</v>
      </c>
      <c r="T227" s="7"/>
      <c r="U227" s="24">
        <v>16000</v>
      </c>
      <c r="V227" s="25">
        <v>0</v>
      </c>
      <c r="W227" s="24">
        <f t="shared" si="15"/>
        <v>10</v>
      </c>
      <c r="X227" s="24">
        <v>0</v>
      </c>
      <c r="Y227" s="1">
        <v>13</v>
      </c>
      <c r="Z227" s="24">
        <v>0</v>
      </c>
      <c r="AA227" s="30" t="str">
        <f t="shared" si="14"/>
        <v>item_3080_2</v>
      </c>
    </row>
    <row r="228" spans="1:27">
      <c r="A228" s="7">
        <v>3081</v>
      </c>
      <c r="B228" s="7" t="s">
        <v>799</v>
      </c>
      <c r="C228" s="1" t="s">
        <v>755</v>
      </c>
      <c r="D228" s="32">
        <v>1</v>
      </c>
      <c r="E228" s="30">
        <v>1</v>
      </c>
      <c r="F228" s="7">
        <v>0</v>
      </c>
      <c r="G228" s="22">
        <v>2</v>
      </c>
      <c r="H228" s="7"/>
      <c r="I228" s="7">
        <v>4</v>
      </c>
      <c r="J228" s="7">
        <v>1</v>
      </c>
      <c r="K228" s="7"/>
      <c r="L228" s="7"/>
      <c r="M228" s="1" t="str">
        <f t="shared" si="16"/>
        <v>item_3081_1</v>
      </c>
      <c r="N228" s="7">
        <v>3081</v>
      </c>
      <c r="O228" s="7"/>
      <c r="P228" s="7">
        <v>1000</v>
      </c>
      <c r="Q228" s="23"/>
      <c r="R228" s="7">
        <v>0</v>
      </c>
      <c r="S228" s="7">
        <v>10</v>
      </c>
      <c r="T228" s="7"/>
      <c r="U228" s="24">
        <v>16000</v>
      </c>
      <c r="V228" s="25">
        <v>0</v>
      </c>
      <c r="W228" s="24">
        <f t="shared" si="15"/>
        <v>10</v>
      </c>
      <c r="X228" s="24">
        <v>0</v>
      </c>
      <c r="Y228" s="1">
        <v>13</v>
      </c>
      <c r="Z228" s="24">
        <v>0</v>
      </c>
      <c r="AA228" s="30" t="str">
        <f t="shared" si="14"/>
        <v>item_3081_2</v>
      </c>
    </row>
    <row r="229" spans="1:27">
      <c r="A229" s="7">
        <v>3082</v>
      </c>
      <c r="B229" s="7" t="s">
        <v>800</v>
      </c>
      <c r="C229" s="1" t="s">
        <v>756</v>
      </c>
      <c r="D229" s="32">
        <v>1</v>
      </c>
      <c r="E229" s="30">
        <v>1</v>
      </c>
      <c r="F229" s="7">
        <v>0</v>
      </c>
      <c r="G229" s="22">
        <v>2</v>
      </c>
      <c r="H229" s="7"/>
      <c r="I229" s="7">
        <v>4</v>
      </c>
      <c r="J229" s="7">
        <v>1</v>
      </c>
      <c r="K229" s="7"/>
      <c r="L229" s="7"/>
      <c r="M229" s="1" t="str">
        <f t="shared" si="16"/>
        <v>item_3082_1</v>
      </c>
      <c r="N229" s="7">
        <v>3082</v>
      </c>
      <c r="O229" s="7"/>
      <c r="P229" s="7">
        <v>1000</v>
      </c>
      <c r="Q229" s="23"/>
      <c r="R229" s="7">
        <v>0</v>
      </c>
      <c r="S229" s="7">
        <v>10</v>
      </c>
      <c r="T229" s="7"/>
      <c r="U229" s="24">
        <v>16000</v>
      </c>
      <c r="V229" s="25">
        <v>0</v>
      </c>
      <c r="W229" s="24">
        <f t="shared" si="15"/>
        <v>10</v>
      </c>
      <c r="X229" s="24">
        <v>0</v>
      </c>
      <c r="Y229" s="1">
        <v>13</v>
      </c>
      <c r="Z229" s="24">
        <v>0</v>
      </c>
      <c r="AA229" s="30" t="str">
        <f t="shared" si="14"/>
        <v>item_3082_2</v>
      </c>
    </row>
    <row r="230" spans="1:27">
      <c r="A230" s="7">
        <v>3083</v>
      </c>
      <c r="B230" s="7" t="s">
        <v>801</v>
      </c>
      <c r="C230" s="1" t="s">
        <v>757</v>
      </c>
      <c r="D230" s="32">
        <v>1</v>
      </c>
      <c r="E230" s="30">
        <v>1</v>
      </c>
      <c r="F230" s="7">
        <v>0</v>
      </c>
      <c r="G230" s="22">
        <v>2</v>
      </c>
      <c r="H230" s="7"/>
      <c r="I230" s="7">
        <v>4</v>
      </c>
      <c r="J230" s="7">
        <v>1</v>
      </c>
      <c r="K230" s="7"/>
      <c r="L230" s="7"/>
      <c r="M230" s="1" t="str">
        <f t="shared" si="16"/>
        <v>item_3083_1</v>
      </c>
      <c r="N230" s="7">
        <v>3083</v>
      </c>
      <c r="O230" s="7"/>
      <c r="P230" s="7">
        <v>1000</v>
      </c>
      <c r="Q230" s="23"/>
      <c r="R230" s="7">
        <v>0</v>
      </c>
      <c r="S230" s="7">
        <v>10</v>
      </c>
      <c r="T230" s="7"/>
      <c r="U230" s="24">
        <v>16000</v>
      </c>
      <c r="V230" s="25">
        <v>0</v>
      </c>
      <c r="W230" s="24">
        <f t="shared" si="15"/>
        <v>10</v>
      </c>
      <c r="X230" s="24">
        <v>0</v>
      </c>
      <c r="Y230" s="1">
        <v>13</v>
      </c>
      <c r="Z230" s="24">
        <v>0</v>
      </c>
      <c r="AA230" s="30" t="str">
        <f t="shared" si="14"/>
        <v>item_3083_2</v>
      </c>
    </row>
    <row r="231" spans="1:27">
      <c r="A231" s="7">
        <v>3084</v>
      </c>
      <c r="B231" s="7" t="s">
        <v>802</v>
      </c>
      <c r="C231" s="1" t="s">
        <v>758</v>
      </c>
      <c r="D231" s="32">
        <v>1</v>
      </c>
      <c r="E231" s="30">
        <v>1</v>
      </c>
      <c r="F231" s="7">
        <v>0</v>
      </c>
      <c r="G231" s="22">
        <v>2</v>
      </c>
      <c r="H231" s="7"/>
      <c r="I231" s="7">
        <v>4</v>
      </c>
      <c r="J231" s="7">
        <v>1</v>
      </c>
      <c r="K231" s="7"/>
      <c r="L231" s="7"/>
      <c r="M231" s="1" t="str">
        <f t="shared" si="16"/>
        <v>item_3084_1</v>
      </c>
      <c r="N231" s="7">
        <v>3084</v>
      </c>
      <c r="O231" s="7"/>
      <c r="P231" s="7">
        <v>1000</v>
      </c>
      <c r="Q231" s="23"/>
      <c r="R231" s="7">
        <v>0</v>
      </c>
      <c r="S231" s="7">
        <v>10</v>
      </c>
      <c r="T231" s="7"/>
      <c r="U231" s="24">
        <v>16000</v>
      </c>
      <c r="V231" s="25">
        <v>0</v>
      </c>
      <c r="W231" s="24">
        <f t="shared" si="15"/>
        <v>10</v>
      </c>
      <c r="X231" s="24">
        <v>0</v>
      </c>
      <c r="Y231" s="1">
        <v>13</v>
      </c>
      <c r="Z231" s="24">
        <v>0</v>
      </c>
      <c r="AA231" s="30" t="str">
        <f t="shared" si="14"/>
        <v>item_3084_2</v>
      </c>
    </row>
    <row r="232" spans="1:27">
      <c r="A232" s="7">
        <v>3085</v>
      </c>
      <c r="B232" s="7" t="s">
        <v>803</v>
      </c>
      <c r="C232" s="1" t="s">
        <v>759</v>
      </c>
      <c r="D232" s="32">
        <v>1</v>
      </c>
      <c r="E232" s="30">
        <v>1</v>
      </c>
      <c r="F232" s="7">
        <v>0</v>
      </c>
      <c r="G232" s="22">
        <v>2</v>
      </c>
      <c r="H232" s="7"/>
      <c r="I232" s="7">
        <v>4</v>
      </c>
      <c r="J232" s="7">
        <v>1</v>
      </c>
      <c r="K232" s="7"/>
      <c r="L232" s="7"/>
      <c r="M232" s="1" t="str">
        <f t="shared" si="16"/>
        <v>item_3085_1</v>
      </c>
      <c r="N232" s="7">
        <v>3085</v>
      </c>
      <c r="O232" s="7"/>
      <c r="P232" s="7">
        <v>1000</v>
      </c>
      <c r="Q232" s="23"/>
      <c r="R232" s="7">
        <v>0</v>
      </c>
      <c r="S232" s="7">
        <v>10</v>
      </c>
      <c r="T232" s="7"/>
      <c r="U232" s="24">
        <v>16000</v>
      </c>
      <c r="V232" s="25">
        <v>0</v>
      </c>
      <c r="W232" s="24">
        <f t="shared" si="15"/>
        <v>10</v>
      </c>
      <c r="X232" s="24">
        <v>0</v>
      </c>
      <c r="Y232" s="1">
        <v>13</v>
      </c>
      <c r="Z232" s="24">
        <v>0</v>
      </c>
      <c r="AA232" s="30" t="str">
        <f t="shared" si="14"/>
        <v>item_3085_2</v>
      </c>
    </row>
    <row r="233" spans="1:27">
      <c r="A233" s="7">
        <v>3086</v>
      </c>
      <c r="B233" s="7" t="s">
        <v>804</v>
      </c>
      <c r="C233" s="1" t="s">
        <v>760</v>
      </c>
      <c r="D233" s="32">
        <v>1</v>
      </c>
      <c r="E233" s="30">
        <v>1</v>
      </c>
      <c r="F233" s="7">
        <v>0</v>
      </c>
      <c r="G233" s="22">
        <v>2</v>
      </c>
      <c r="H233" s="7"/>
      <c r="I233" s="7">
        <v>4</v>
      </c>
      <c r="J233" s="7">
        <v>1</v>
      </c>
      <c r="K233" s="7"/>
      <c r="L233" s="7"/>
      <c r="M233" s="1" t="str">
        <f t="shared" si="16"/>
        <v>item_3086_1</v>
      </c>
      <c r="N233" s="7">
        <v>3086</v>
      </c>
      <c r="O233" s="7"/>
      <c r="P233" s="7">
        <v>1000</v>
      </c>
      <c r="Q233" s="23"/>
      <c r="R233" s="7">
        <v>0</v>
      </c>
      <c r="S233" s="7">
        <v>10</v>
      </c>
      <c r="T233" s="7"/>
      <c r="U233" s="24">
        <v>16000</v>
      </c>
      <c r="V233" s="25">
        <v>0</v>
      </c>
      <c r="W233" s="24">
        <f t="shared" si="15"/>
        <v>10</v>
      </c>
      <c r="X233" s="24">
        <v>0</v>
      </c>
      <c r="Y233" s="1">
        <v>13</v>
      </c>
      <c r="Z233" s="24">
        <v>0</v>
      </c>
      <c r="AA233" s="30" t="str">
        <f t="shared" si="14"/>
        <v>item_3086_2</v>
      </c>
    </row>
    <row r="234" spans="1:27">
      <c r="A234" s="7">
        <v>3087</v>
      </c>
      <c r="B234" s="7" t="s">
        <v>805</v>
      </c>
      <c r="C234" s="1" t="s">
        <v>761</v>
      </c>
      <c r="D234" s="32">
        <v>1</v>
      </c>
      <c r="E234" s="30">
        <v>1</v>
      </c>
      <c r="F234" s="7">
        <v>0</v>
      </c>
      <c r="G234" s="22">
        <v>2</v>
      </c>
      <c r="H234" s="7"/>
      <c r="I234" s="7">
        <v>4</v>
      </c>
      <c r="J234" s="7">
        <v>1</v>
      </c>
      <c r="K234" s="7"/>
      <c r="L234" s="7"/>
      <c r="M234" s="1" t="str">
        <f t="shared" si="16"/>
        <v>item_3087_1</v>
      </c>
      <c r="N234" s="7">
        <v>3087</v>
      </c>
      <c r="O234" s="7"/>
      <c r="P234" s="7">
        <v>1000</v>
      </c>
      <c r="Q234" s="23"/>
      <c r="R234" s="7">
        <v>0</v>
      </c>
      <c r="S234" s="7">
        <v>10</v>
      </c>
      <c r="T234" s="7"/>
      <c r="U234" s="24">
        <v>16000</v>
      </c>
      <c r="V234" s="25">
        <v>0</v>
      </c>
      <c r="W234" s="24">
        <f t="shared" si="15"/>
        <v>10</v>
      </c>
      <c r="X234" s="24">
        <v>0</v>
      </c>
      <c r="Y234" s="1">
        <v>13</v>
      </c>
      <c r="Z234" s="24">
        <v>0</v>
      </c>
      <c r="AA234" s="30" t="str">
        <f t="shared" si="14"/>
        <v>item_3087_2</v>
      </c>
    </row>
    <row r="235" spans="1:27">
      <c r="A235" s="7">
        <v>3088</v>
      </c>
      <c r="B235" s="7" t="s">
        <v>806</v>
      </c>
      <c r="C235" s="1" t="s">
        <v>762</v>
      </c>
      <c r="D235" s="32">
        <v>1</v>
      </c>
      <c r="E235" s="30">
        <v>1</v>
      </c>
      <c r="F235" s="7">
        <v>0</v>
      </c>
      <c r="G235" s="22">
        <v>2</v>
      </c>
      <c r="H235" s="7"/>
      <c r="I235" s="7">
        <v>4</v>
      </c>
      <c r="J235" s="7">
        <v>1</v>
      </c>
      <c r="K235" s="7"/>
      <c r="L235" s="7"/>
      <c r="M235" s="1" t="str">
        <f t="shared" si="16"/>
        <v>item_3088_1</v>
      </c>
      <c r="N235" s="7">
        <v>3088</v>
      </c>
      <c r="O235" s="7"/>
      <c r="P235" s="7">
        <v>1000</v>
      </c>
      <c r="Q235" s="23"/>
      <c r="R235" s="7">
        <v>0</v>
      </c>
      <c r="S235" s="7">
        <v>10</v>
      </c>
      <c r="T235" s="7"/>
      <c r="U235" s="24">
        <v>16000</v>
      </c>
      <c r="V235" s="25">
        <v>0</v>
      </c>
      <c r="W235" s="24">
        <f t="shared" si="15"/>
        <v>10</v>
      </c>
      <c r="X235" s="24">
        <v>0</v>
      </c>
      <c r="Y235" s="1">
        <v>13</v>
      </c>
      <c r="Z235" s="24">
        <v>0</v>
      </c>
      <c r="AA235" s="30" t="str">
        <f t="shared" si="14"/>
        <v>item_3088_2</v>
      </c>
    </row>
    <row r="236" spans="1:27">
      <c r="A236" s="7">
        <v>3089</v>
      </c>
      <c r="B236" s="7" t="s">
        <v>807</v>
      </c>
      <c r="C236" s="1" t="s">
        <v>763</v>
      </c>
      <c r="D236" s="32">
        <v>1</v>
      </c>
      <c r="E236" s="30">
        <v>1</v>
      </c>
      <c r="F236" s="7">
        <v>0</v>
      </c>
      <c r="G236" s="22">
        <v>2</v>
      </c>
      <c r="H236" s="7"/>
      <c r="I236" s="7">
        <v>4</v>
      </c>
      <c r="J236" s="7">
        <v>1</v>
      </c>
      <c r="K236" s="7"/>
      <c r="L236" s="7"/>
      <c r="M236" s="1" t="str">
        <f t="shared" si="16"/>
        <v>item_3089_1</v>
      </c>
      <c r="N236" s="7">
        <v>3089</v>
      </c>
      <c r="O236" s="7"/>
      <c r="P236" s="7">
        <v>1000</v>
      </c>
      <c r="Q236" s="23"/>
      <c r="R236" s="7">
        <v>0</v>
      </c>
      <c r="S236" s="7">
        <v>10</v>
      </c>
      <c r="T236" s="7"/>
      <c r="U236" s="24">
        <v>16000</v>
      </c>
      <c r="V236" s="25">
        <v>0</v>
      </c>
      <c r="W236" s="24">
        <f t="shared" si="15"/>
        <v>10</v>
      </c>
      <c r="X236" s="24">
        <v>0</v>
      </c>
      <c r="Y236" s="1">
        <v>13</v>
      </c>
      <c r="Z236" s="24">
        <v>0</v>
      </c>
      <c r="AA236" s="30" t="str">
        <f t="shared" si="14"/>
        <v>item_3089_2</v>
      </c>
    </row>
    <row r="237" spans="1:27">
      <c r="A237" s="7">
        <v>3090</v>
      </c>
      <c r="B237" s="7" t="s">
        <v>808</v>
      </c>
      <c r="C237" s="1" t="s">
        <v>764</v>
      </c>
      <c r="D237" s="32">
        <v>1</v>
      </c>
      <c r="E237" s="30">
        <v>1</v>
      </c>
      <c r="F237" s="7">
        <v>0</v>
      </c>
      <c r="G237" s="22">
        <v>2</v>
      </c>
      <c r="H237" s="7"/>
      <c r="I237" s="7">
        <v>4</v>
      </c>
      <c r="J237" s="7">
        <v>1</v>
      </c>
      <c r="K237" s="7"/>
      <c r="L237" s="7"/>
      <c r="M237" s="1" t="str">
        <f t="shared" si="16"/>
        <v>item_3090_1</v>
      </c>
      <c r="N237" s="7">
        <v>3090</v>
      </c>
      <c r="O237" s="7"/>
      <c r="P237" s="7">
        <v>1000</v>
      </c>
      <c r="Q237" s="23"/>
      <c r="R237" s="7">
        <v>0</v>
      </c>
      <c r="S237" s="7">
        <v>10</v>
      </c>
      <c r="T237" s="7"/>
      <c r="U237" s="24">
        <v>16000</v>
      </c>
      <c r="V237" s="25">
        <v>0</v>
      </c>
      <c r="W237" s="24">
        <f t="shared" si="15"/>
        <v>10</v>
      </c>
      <c r="X237" s="24">
        <v>0</v>
      </c>
      <c r="Y237" s="1">
        <v>13</v>
      </c>
      <c r="Z237" s="24">
        <v>0</v>
      </c>
      <c r="AA237" s="30" t="str">
        <f t="shared" si="14"/>
        <v>item_3090_2</v>
      </c>
    </row>
    <row r="238" spans="1:27">
      <c r="A238" s="7">
        <v>3091</v>
      </c>
      <c r="B238" s="7" t="s">
        <v>809</v>
      </c>
      <c r="C238" s="1" t="s">
        <v>765</v>
      </c>
      <c r="D238" s="32">
        <v>1</v>
      </c>
      <c r="E238" s="30">
        <v>1</v>
      </c>
      <c r="F238" s="7">
        <v>0</v>
      </c>
      <c r="G238" s="22">
        <v>2</v>
      </c>
      <c r="H238" s="7"/>
      <c r="I238" s="7">
        <v>4</v>
      </c>
      <c r="J238" s="7">
        <v>1</v>
      </c>
      <c r="K238" s="7"/>
      <c r="L238" s="7"/>
      <c r="M238" s="1" t="str">
        <f t="shared" si="16"/>
        <v>item_3091_1</v>
      </c>
      <c r="N238" s="7">
        <v>3091</v>
      </c>
      <c r="O238" s="7"/>
      <c r="P238" s="7">
        <v>1000</v>
      </c>
      <c r="Q238" s="23"/>
      <c r="R238" s="7">
        <v>0</v>
      </c>
      <c r="S238" s="7">
        <v>10</v>
      </c>
      <c r="T238" s="7"/>
      <c r="U238" s="24">
        <v>16000</v>
      </c>
      <c r="V238" s="25">
        <v>0</v>
      </c>
      <c r="W238" s="24">
        <f t="shared" si="15"/>
        <v>10</v>
      </c>
      <c r="X238" s="24">
        <v>0</v>
      </c>
      <c r="Y238" s="1">
        <v>13</v>
      </c>
      <c r="Z238" s="24">
        <v>0</v>
      </c>
      <c r="AA238" s="30" t="str">
        <f t="shared" si="14"/>
        <v>item_3091_2</v>
      </c>
    </row>
    <row r="239" spans="1:27">
      <c r="A239" s="7">
        <v>3092</v>
      </c>
      <c r="B239" s="7" t="s">
        <v>810</v>
      </c>
      <c r="C239" s="1" t="s">
        <v>766</v>
      </c>
      <c r="D239" s="32">
        <v>1</v>
      </c>
      <c r="E239" s="30">
        <v>1</v>
      </c>
      <c r="F239" s="7">
        <v>0</v>
      </c>
      <c r="G239" s="22">
        <v>2</v>
      </c>
      <c r="H239" s="7"/>
      <c r="I239" s="7">
        <v>4</v>
      </c>
      <c r="J239" s="7">
        <v>1</v>
      </c>
      <c r="K239" s="7"/>
      <c r="L239" s="7"/>
      <c r="M239" s="1" t="str">
        <f t="shared" si="16"/>
        <v>item_3092_1</v>
      </c>
      <c r="N239" s="7">
        <v>3092</v>
      </c>
      <c r="O239" s="7"/>
      <c r="P239" s="7">
        <v>1000</v>
      </c>
      <c r="Q239" s="23"/>
      <c r="R239" s="7">
        <v>0</v>
      </c>
      <c r="S239" s="7">
        <v>10</v>
      </c>
      <c r="T239" s="7"/>
      <c r="U239" s="24">
        <v>16000</v>
      </c>
      <c r="V239" s="25">
        <v>0</v>
      </c>
      <c r="W239" s="24">
        <f t="shared" si="15"/>
        <v>10</v>
      </c>
      <c r="X239" s="24">
        <v>0</v>
      </c>
      <c r="Y239" s="1">
        <v>13</v>
      </c>
      <c r="Z239" s="24">
        <v>0</v>
      </c>
      <c r="AA239" s="30" t="str">
        <f t="shared" si="14"/>
        <v>item_3092_2</v>
      </c>
    </row>
    <row r="240" spans="1:27">
      <c r="A240" s="7">
        <v>3093</v>
      </c>
      <c r="B240" s="7" t="s">
        <v>811</v>
      </c>
      <c r="C240" s="1" t="s">
        <v>767</v>
      </c>
      <c r="D240" s="32">
        <v>1</v>
      </c>
      <c r="E240" s="30">
        <v>1</v>
      </c>
      <c r="F240" s="7">
        <v>0</v>
      </c>
      <c r="G240" s="22">
        <v>2</v>
      </c>
      <c r="H240" s="7"/>
      <c r="I240" s="7">
        <v>4</v>
      </c>
      <c r="J240" s="7">
        <v>1</v>
      </c>
      <c r="K240" s="7"/>
      <c r="L240" s="7"/>
      <c r="M240" s="1" t="str">
        <f t="shared" si="16"/>
        <v>item_3093_1</v>
      </c>
      <c r="N240" s="7">
        <v>3093</v>
      </c>
      <c r="O240" s="7"/>
      <c r="P240" s="7">
        <v>1000</v>
      </c>
      <c r="Q240" s="23"/>
      <c r="R240" s="7">
        <v>0</v>
      </c>
      <c r="S240" s="7">
        <v>10</v>
      </c>
      <c r="T240" s="7"/>
      <c r="U240" s="24">
        <v>16000</v>
      </c>
      <c r="V240" s="25">
        <v>0</v>
      </c>
      <c r="W240" s="24">
        <f t="shared" si="15"/>
        <v>10</v>
      </c>
      <c r="X240" s="24">
        <v>0</v>
      </c>
      <c r="Y240" s="1">
        <v>13</v>
      </c>
      <c r="Z240" s="24">
        <v>0</v>
      </c>
      <c r="AA240" s="30" t="str">
        <f t="shared" si="14"/>
        <v>item_3093_2</v>
      </c>
    </row>
    <row r="241" spans="1:27">
      <c r="A241" s="7">
        <v>3094</v>
      </c>
      <c r="B241" s="7" t="s">
        <v>812</v>
      </c>
      <c r="C241" s="1" t="s">
        <v>768</v>
      </c>
      <c r="D241" s="32">
        <v>1</v>
      </c>
      <c r="E241" s="30">
        <v>1</v>
      </c>
      <c r="F241" s="7">
        <v>0</v>
      </c>
      <c r="G241" s="22">
        <v>2</v>
      </c>
      <c r="H241" s="7"/>
      <c r="I241" s="7">
        <v>4</v>
      </c>
      <c r="J241" s="7">
        <v>1</v>
      </c>
      <c r="K241" s="7"/>
      <c r="L241" s="7"/>
      <c r="M241" s="1" t="str">
        <f t="shared" si="16"/>
        <v>item_3094_1</v>
      </c>
      <c r="N241" s="7">
        <v>3094</v>
      </c>
      <c r="O241" s="7"/>
      <c r="P241" s="7">
        <v>1000</v>
      </c>
      <c r="Q241" s="23"/>
      <c r="R241" s="7">
        <v>0</v>
      </c>
      <c r="S241" s="7">
        <v>10</v>
      </c>
      <c r="T241" s="7"/>
      <c r="U241" s="24">
        <v>16000</v>
      </c>
      <c r="V241" s="25">
        <v>0</v>
      </c>
      <c r="W241" s="24">
        <f t="shared" si="15"/>
        <v>10</v>
      </c>
      <c r="X241" s="24">
        <v>0</v>
      </c>
      <c r="Y241" s="1">
        <v>13</v>
      </c>
      <c r="Z241" s="24">
        <v>0</v>
      </c>
      <c r="AA241" s="30" t="str">
        <f t="shared" ref="AA241:AA243" si="17">B241&amp;"_2"</f>
        <v>item_3094_2</v>
      </c>
    </row>
    <row r="242" spans="1:27">
      <c r="A242" s="7">
        <v>3095</v>
      </c>
      <c r="B242" s="7" t="s">
        <v>813</v>
      </c>
      <c r="C242" s="1" t="s">
        <v>769</v>
      </c>
      <c r="D242" s="32">
        <v>1</v>
      </c>
      <c r="E242" s="30">
        <v>1</v>
      </c>
      <c r="F242" s="7">
        <v>0</v>
      </c>
      <c r="G242" s="22">
        <v>2</v>
      </c>
      <c r="H242" s="7"/>
      <c r="I242" s="7">
        <v>4</v>
      </c>
      <c r="J242" s="7">
        <v>1</v>
      </c>
      <c r="K242" s="7"/>
      <c r="L242" s="7"/>
      <c r="M242" s="1" t="str">
        <f t="shared" si="16"/>
        <v>item_3095_1</v>
      </c>
      <c r="N242" s="7">
        <v>3095</v>
      </c>
      <c r="O242" s="7"/>
      <c r="P242" s="7">
        <v>1000</v>
      </c>
      <c r="Q242" s="23"/>
      <c r="R242" s="7">
        <v>0</v>
      </c>
      <c r="S242" s="7">
        <v>10</v>
      </c>
      <c r="T242" s="7"/>
      <c r="U242" s="24">
        <v>16000</v>
      </c>
      <c r="V242" s="25">
        <v>0</v>
      </c>
      <c r="W242" s="24">
        <f t="shared" si="15"/>
        <v>10</v>
      </c>
      <c r="X242" s="24">
        <v>0</v>
      </c>
      <c r="Y242" s="1">
        <v>13</v>
      </c>
      <c r="Z242" s="24">
        <v>0</v>
      </c>
      <c r="AA242" s="30" t="str">
        <f t="shared" si="17"/>
        <v>item_3095_2</v>
      </c>
    </row>
    <row r="243" spans="1:27">
      <c r="A243" s="7">
        <v>3096</v>
      </c>
      <c r="B243" s="7" t="s">
        <v>814</v>
      </c>
      <c r="C243" s="1" t="s">
        <v>770</v>
      </c>
      <c r="D243" s="32">
        <v>1</v>
      </c>
      <c r="E243" s="30">
        <v>1</v>
      </c>
      <c r="F243" s="7">
        <v>0</v>
      </c>
      <c r="G243" s="22">
        <v>2</v>
      </c>
      <c r="H243" s="7"/>
      <c r="I243" s="7">
        <v>4</v>
      </c>
      <c r="J243" s="7">
        <v>1</v>
      </c>
      <c r="K243" s="7"/>
      <c r="L243" s="7"/>
      <c r="M243" s="1" t="str">
        <f t="shared" si="16"/>
        <v>item_3096_1</v>
      </c>
      <c r="N243" s="7">
        <v>3096</v>
      </c>
      <c r="O243" s="7"/>
      <c r="P243" s="7">
        <v>1000</v>
      </c>
      <c r="Q243" s="23"/>
      <c r="R243" s="7">
        <v>0</v>
      </c>
      <c r="S243" s="7">
        <v>10</v>
      </c>
      <c r="T243" s="7"/>
      <c r="U243" s="24">
        <v>16000</v>
      </c>
      <c r="V243" s="25">
        <v>0</v>
      </c>
      <c r="W243" s="24">
        <f t="shared" si="15"/>
        <v>10</v>
      </c>
      <c r="X243" s="24">
        <v>0</v>
      </c>
      <c r="Y243" s="1">
        <v>13</v>
      </c>
      <c r="Z243" s="24">
        <v>0</v>
      </c>
      <c r="AA243" s="30" t="str">
        <f t="shared" si="17"/>
        <v>item_3096_2</v>
      </c>
    </row>
    <row r="244" spans="1:27">
      <c r="A244" s="1">
        <v>4001</v>
      </c>
      <c r="B244" s="7" t="s">
        <v>456</v>
      </c>
      <c r="C244" s="29" t="s">
        <v>194</v>
      </c>
      <c r="D244" s="35">
        <v>1</v>
      </c>
      <c r="E244" s="30">
        <v>1</v>
      </c>
      <c r="F244" s="5">
        <v>0</v>
      </c>
      <c r="G244" s="2">
        <v>8</v>
      </c>
      <c r="I244" s="5">
        <v>1</v>
      </c>
      <c r="J244" s="1">
        <v>0</v>
      </c>
      <c r="M244" s="5" t="s">
        <v>439</v>
      </c>
      <c r="N244" s="7">
        <v>4001</v>
      </c>
      <c r="P244" s="1">
        <v>0</v>
      </c>
      <c r="R244" s="7">
        <v>10</v>
      </c>
      <c r="S244" s="1">
        <v>90</v>
      </c>
      <c r="T244" s="7" t="s">
        <v>600</v>
      </c>
      <c r="U244" s="1">
        <v>0</v>
      </c>
      <c r="V244" s="1">
        <v>0</v>
      </c>
      <c r="W244" s="1">
        <f t="shared" ref="W244:W260" si="18">ROUND((120%*(D244*8)+V244/D244),0)</f>
        <v>10</v>
      </c>
      <c r="X244" s="1">
        <v>0</v>
      </c>
      <c r="Y244" s="1">
        <v>0</v>
      </c>
      <c r="Z244" s="1">
        <v>0</v>
      </c>
      <c r="AA244" s="7" t="s">
        <v>455</v>
      </c>
    </row>
    <row r="245" spans="1:27" s="44" customFormat="1">
      <c r="A245" s="44">
        <v>4002</v>
      </c>
      <c r="B245" s="45" t="s">
        <v>483</v>
      </c>
      <c r="C245" s="43" t="s">
        <v>480</v>
      </c>
      <c r="D245" s="46">
        <v>1</v>
      </c>
      <c r="E245" s="47">
        <v>3</v>
      </c>
      <c r="F245" s="47">
        <v>0</v>
      </c>
      <c r="G245" s="48">
        <v>10</v>
      </c>
      <c r="I245" s="47">
        <v>1</v>
      </c>
      <c r="J245" s="44">
        <v>0</v>
      </c>
      <c r="M245" s="47" t="s">
        <v>487</v>
      </c>
      <c r="N245" s="45">
        <v>4002</v>
      </c>
      <c r="P245" s="44">
        <v>0</v>
      </c>
      <c r="Q245" s="49"/>
      <c r="R245" s="45">
        <v>300</v>
      </c>
      <c r="S245" s="44">
        <v>0</v>
      </c>
      <c r="T245" s="45" t="s">
        <v>587</v>
      </c>
      <c r="U245" s="44">
        <v>0</v>
      </c>
      <c r="V245" s="44">
        <v>0</v>
      </c>
      <c r="W245" s="44">
        <f t="shared" si="18"/>
        <v>10</v>
      </c>
      <c r="X245" s="44">
        <v>0</v>
      </c>
      <c r="Y245" s="44">
        <v>4</v>
      </c>
      <c r="Z245" s="44">
        <v>0</v>
      </c>
      <c r="AA245" s="7" t="s">
        <v>504</v>
      </c>
    </row>
    <row r="246" spans="1:27" s="44" customFormat="1">
      <c r="A246" s="44">
        <v>4003</v>
      </c>
      <c r="B246" s="45" t="s">
        <v>484</v>
      </c>
      <c r="C246" s="43" t="s">
        <v>501</v>
      </c>
      <c r="D246" s="46">
        <v>1</v>
      </c>
      <c r="E246" s="47">
        <v>3</v>
      </c>
      <c r="F246" s="47">
        <v>0</v>
      </c>
      <c r="G246" s="48">
        <v>10</v>
      </c>
      <c r="I246" s="47">
        <v>1</v>
      </c>
      <c r="J246" s="44">
        <v>0</v>
      </c>
      <c r="M246" s="47" t="s">
        <v>502</v>
      </c>
      <c r="N246" s="45">
        <v>4003</v>
      </c>
      <c r="P246" s="44">
        <v>0</v>
      </c>
      <c r="Q246" s="49"/>
      <c r="R246" s="45">
        <v>600</v>
      </c>
      <c r="S246" s="44">
        <v>0</v>
      </c>
      <c r="T246" s="45" t="s">
        <v>588</v>
      </c>
      <c r="U246" s="44">
        <v>0</v>
      </c>
      <c r="V246" s="44">
        <v>0</v>
      </c>
      <c r="W246" s="44">
        <f t="shared" si="18"/>
        <v>10</v>
      </c>
      <c r="X246" s="44">
        <v>0</v>
      </c>
      <c r="Y246" s="44">
        <v>4</v>
      </c>
      <c r="Z246" s="44">
        <v>0</v>
      </c>
      <c r="AA246" s="7" t="s">
        <v>484</v>
      </c>
    </row>
    <row r="247" spans="1:27" s="44" customFormat="1">
      <c r="A247" s="44">
        <v>4004</v>
      </c>
      <c r="B247" s="45" t="s">
        <v>485</v>
      </c>
      <c r="C247" s="43" t="s">
        <v>482</v>
      </c>
      <c r="D247" s="46">
        <v>1</v>
      </c>
      <c r="E247" s="47">
        <v>3</v>
      </c>
      <c r="F247" s="47">
        <v>0</v>
      </c>
      <c r="G247" s="48">
        <v>10</v>
      </c>
      <c r="I247" s="47">
        <v>1</v>
      </c>
      <c r="J247" s="44">
        <v>0</v>
      </c>
      <c r="M247" s="47" t="s">
        <v>488</v>
      </c>
      <c r="N247" s="45">
        <v>4004</v>
      </c>
      <c r="P247" s="44">
        <v>0</v>
      </c>
      <c r="Q247" s="49"/>
      <c r="R247" s="45">
        <v>1200</v>
      </c>
      <c r="S247" s="44">
        <v>0</v>
      </c>
      <c r="T247" s="45" t="s">
        <v>589</v>
      </c>
      <c r="U247" s="44">
        <v>0</v>
      </c>
      <c r="V247" s="44">
        <v>0</v>
      </c>
      <c r="W247" s="44">
        <f t="shared" si="18"/>
        <v>10</v>
      </c>
      <c r="X247" s="44">
        <v>0</v>
      </c>
      <c r="Y247" s="44">
        <v>4</v>
      </c>
      <c r="Z247" s="44">
        <v>0</v>
      </c>
      <c r="AA247" s="7" t="s">
        <v>485</v>
      </c>
    </row>
    <row r="248" spans="1:27" s="44" customFormat="1">
      <c r="A248" s="44">
        <v>4005</v>
      </c>
      <c r="B248" s="45" t="s">
        <v>486</v>
      </c>
      <c r="C248" s="43" t="s">
        <v>481</v>
      </c>
      <c r="D248" s="46">
        <v>1</v>
      </c>
      <c r="E248" s="47">
        <v>3</v>
      </c>
      <c r="F248" s="47">
        <v>0</v>
      </c>
      <c r="G248" s="48">
        <v>10</v>
      </c>
      <c r="I248" s="47">
        <v>1</v>
      </c>
      <c r="J248" s="44">
        <v>0</v>
      </c>
      <c r="M248" s="47" t="s">
        <v>503</v>
      </c>
      <c r="N248" s="45">
        <v>4005</v>
      </c>
      <c r="P248" s="44">
        <v>0</v>
      </c>
      <c r="Q248" s="49"/>
      <c r="R248" s="45">
        <v>3000</v>
      </c>
      <c r="S248" s="44">
        <v>0</v>
      </c>
      <c r="T248" s="45" t="s">
        <v>590</v>
      </c>
      <c r="U248" s="44">
        <v>0</v>
      </c>
      <c r="V248" s="44">
        <v>0</v>
      </c>
      <c r="W248" s="44">
        <f t="shared" si="18"/>
        <v>10</v>
      </c>
      <c r="X248" s="44">
        <v>0</v>
      </c>
      <c r="Y248" s="44">
        <v>4</v>
      </c>
      <c r="Z248" s="44">
        <v>0</v>
      </c>
      <c r="AA248" s="7" t="s">
        <v>486</v>
      </c>
    </row>
    <row r="249" spans="1:27">
      <c r="A249" s="1">
        <v>4006</v>
      </c>
      <c r="B249" s="50" t="s">
        <v>506</v>
      </c>
      <c r="C249" s="9" t="s">
        <v>568</v>
      </c>
      <c r="D249" s="35">
        <v>1</v>
      </c>
      <c r="E249" s="30">
        <v>1</v>
      </c>
      <c r="F249" s="30">
        <v>0</v>
      </c>
      <c r="G249" s="2">
        <v>8</v>
      </c>
      <c r="I249" s="30">
        <v>3</v>
      </c>
      <c r="J249" s="1">
        <v>1</v>
      </c>
      <c r="M249" s="50" t="s">
        <v>516</v>
      </c>
      <c r="N249" s="24">
        <v>4006</v>
      </c>
      <c r="P249" s="1">
        <v>0</v>
      </c>
      <c r="R249" s="7">
        <v>100</v>
      </c>
      <c r="S249" s="1">
        <v>0</v>
      </c>
      <c r="T249" s="45" t="s">
        <v>591</v>
      </c>
      <c r="U249" s="1">
        <v>0</v>
      </c>
      <c r="V249" s="1">
        <v>0</v>
      </c>
      <c r="W249" s="1">
        <f t="shared" si="18"/>
        <v>10</v>
      </c>
      <c r="X249" s="1">
        <v>0</v>
      </c>
      <c r="Y249" s="1">
        <v>0</v>
      </c>
      <c r="Z249" s="1">
        <v>0</v>
      </c>
      <c r="AA249" s="7" t="s">
        <v>611</v>
      </c>
    </row>
    <row r="250" spans="1:27">
      <c r="A250" s="1">
        <v>4007</v>
      </c>
      <c r="B250" s="50" t="s">
        <v>507</v>
      </c>
      <c r="C250" s="55" t="s">
        <v>601</v>
      </c>
      <c r="D250" s="35">
        <v>1</v>
      </c>
      <c r="E250" s="30">
        <v>1</v>
      </c>
      <c r="F250" s="30">
        <v>0</v>
      </c>
      <c r="G250" s="2">
        <v>8</v>
      </c>
      <c r="I250" s="30">
        <v>3</v>
      </c>
      <c r="J250" s="1">
        <v>1</v>
      </c>
      <c r="M250" s="50" t="s">
        <v>517</v>
      </c>
      <c r="N250" s="24">
        <v>4007</v>
      </c>
      <c r="P250" s="1">
        <v>0</v>
      </c>
      <c r="R250" s="7">
        <v>160</v>
      </c>
      <c r="S250" s="1">
        <v>0</v>
      </c>
      <c r="T250" s="45" t="s">
        <v>592</v>
      </c>
      <c r="U250" s="1">
        <v>0</v>
      </c>
      <c r="V250" s="1">
        <v>0</v>
      </c>
      <c r="W250" s="1">
        <f t="shared" si="18"/>
        <v>10</v>
      </c>
      <c r="X250" s="1">
        <v>0</v>
      </c>
      <c r="Y250" s="1">
        <v>0</v>
      </c>
      <c r="Z250" s="1">
        <v>0</v>
      </c>
      <c r="AA250" s="7" t="s">
        <v>612</v>
      </c>
    </row>
    <row r="251" spans="1:27">
      <c r="A251" s="1">
        <v>4008</v>
      </c>
      <c r="B251" s="50" t="s">
        <v>508</v>
      </c>
      <c r="C251" s="55" t="s">
        <v>602</v>
      </c>
      <c r="D251" s="35">
        <v>1</v>
      </c>
      <c r="E251" s="30">
        <v>1</v>
      </c>
      <c r="F251" s="30">
        <v>0</v>
      </c>
      <c r="G251" s="2">
        <v>9</v>
      </c>
      <c r="I251" s="30">
        <v>3</v>
      </c>
      <c r="J251" s="1">
        <v>1</v>
      </c>
      <c r="M251" s="50" t="s">
        <v>518</v>
      </c>
      <c r="N251" s="24">
        <v>4008</v>
      </c>
      <c r="P251" s="1">
        <v>0</v>
      </c>
      <c r="R251" s="7">
        <v>200</v>
      </c>
      <c r="S251" s="1">
        <v>90</v>
      </c>
      <c r="T251" s="45" t="s">
        <v>593</v>
      </c>
      <c r="U251" s="1">
        <v>0</v>
      </c>
      <c r="V251" s="1">
        <v>0</v>
      </c>
      <c r="W251" s="1">
        <f t="shared" si="18"/>
        <v>10</v>
      </c>
      <c r="X251" s="1">
        <v>0</v>
      </c>
      <c r="Y251" s="1">
        <v>0</v>
      </c>
      <c r="Z251" s="1">
        <v>0</v>
      </c>
      <c r="AA251" s="7" t="s">
        <v>613</v>
      </c>
    </row>
    <row r="252" spans="1:27">
      <c r="A252" s="1">
        <v>4009</v>
      </c>
      <c r="B252" s="50" t="s">
        <v>509</v>
      </c>
      <c r="C252" s="55" t="s">
        <v>603</v>
      </c>
      <c r="D252" s="35">
        <v>1</v>
      </c>
      <c r="E252" s="30">
        <v>1</v>
      </c>
      <c r="F252" s="30">
        <v>0</v>
      </c>
      <c r="G252" s="2">
        <v>9</v>
      </c>
      <c r="I252" s="30">
        <v>3</v>
      </c>
      <c r="J252" s="1">
        <v>1</v>
      </c>
      <c r="M252" s="50" t="s">
        <v>519</v>
      </c>
      <c r="N252" s="24">
        <v>4009</v>
      </c>
      <c r="P252" s="1">
        <v>0</v>
      </c>
      <c r="R252" s="7">
        <v>300</v>
      </c>
      <c r="S252" s="1">
        <v>90</v>
      </c>
      <c r="T252" s="45" t="s">
        <v>587</v>
      </c>
      <c r="U252" s="1">
        <v>0</v>
      </c>
      <c r="V252" s="1">
        <v>0</v>
      </c>
      <c r="W252" s="1">
        <f t="shared" si="18"/>
        <v>10</v>
      </c>
      <c r="X252" s="1">
        <v>0</v>
      </c>
      <c r="Y252" s="1">
        <v>0</v>
      </c>
      <c r="Z252" s="1">
        <v>0</v>
      </c>
      <c r="AA252" s="7" t="s">
        <v>509</v>
      </c>
    </row>
    <row r="253" spans="1:27">
      <c r="A253" s="1">
        <v>4010</v>
      </c>
      <c r="B253" s="50" t="s">
        <v>510</v>
      </c>
      <c r="C253" s="9" t="s">
        <v>608</v>
      </c>
      <c r="D253" s="35">
        <v>1</v>
      </c>
      <c r="E253" s="30">
        <v>1</v>
      </c>
      <c r="F253" s="30">
        <v>0</v>
      </c>
      <c r="G253" s="2">
        <v>9</v>
      </c>
      <c r="I253" s="30">
        <v>3</v>
      </c>
      <c r="J253" s="1">
        <v>1</v>
      </c>
      <c r="M253" s="50" t="s">
        <v>520</v>
      </c>
      <c r="N253" s="24">
        <v>4010</v>
      </c>
      <c r="P253" s="1">
        <v>0</v>
      </c>
      <c r="R253" s="7">
        <v>380</v>
      </c>
      <c r="S253" s="1">
        <v>90</v>
      </c>
      <c r="T253" s="45" t="s">
        <v>594</v>
      </c>
      <c r="U253" s="1">
        <v>0</v>
      </c>
      <c r="V253" s="1">
        <v>0</v>
      </c>
      <c r="W253" s="1">
        <f t="shared" si="18"/>
        <v>10</v>
      </c>
      <c r="X253" s="1">
        <v>0</v>
      </c>
      <c r="Y253" s="1">
        <v>0</v>
      </c>
      <c r="Z253" s="1">
        <v>0</v>
      </c>
      <c r="AA253" s="7" t="s">
        <v>614</v>
      </c>
    </row>
    <row r="254" spans="1:27">
      <c r="A254" s="1">
        <v>4011</v>
      </c>
      <c r="B254" s="50" t="s">
        <v>511</v>
      </c>
      <c r="C254" s="55" t="s">
        <v>604</v>
      </c>
      <c r="D254" s="35">
        <v>1</v>
      </c>
      <c r="E254" s="30">
        <v>1</v>
      </c>
      <c r="F254" s="30">
        <v>0</v>
      </c>
      <c r="G254" s="2">
        <v>9</v>
      </c>
      <c r="I254" s="30">
        <v>3</v>
      </c>
      <c r="J254" s="1">
        <v>1</v>
      </c>
      <c r="M254" s="50" t="s">
        <v>521</v>
      </c>
      <c r="N254" s="24">
        <v>4011</v>
      </c>
      <c r="P254" s="1">
        <v>0</v>
      </c>
      <c r="R254" s="7">
        <v>880</v>
      </c>
      <c r="S254" s="1">
        <v>90</v>
      </c>
      <c r="T254" s="45" t="s">
        <v>595</v>
      </c>
      <c r="U254" s="1">
        <v>0</v>
      </c>
      <c r="V254" s="1">
        <v>0</v>
      </c>
      <c r="W254" s="1">
        <f t="shared" si="18"/>
        <v>10</v>
      </c>
      <c r="X254" s="1">
        <v>0</v>
      </c>
      <c r="Y254" s="1">
        <v>0</v>
      </c>
      <c r="Z254" s="1">
        <v>0</v>
      </c>
      <c r="AA254" s="7" t="s">
        <v>511</v>
      </c>
    </row>
    <row r="255" spans="1:27">
      <c r="A255" s="1">
        <v>4012</v>
      </c>
      <c r="B255" s="50" t="s">
        <v>512</v>
      </c>
      <c r="C255" s="9" t="s">
        <v>569</v>
      </c>
      <c r="D255" s="35">
        <v>1</v>
      </c>
      <c r="E255" s="30">
        <v>1</v>
      </c>
      <c r="F255" s="30">
        <v>0</v>
      </c>
      <c r="G255" s="2">
        <v>8</v>
      </c>
      <c r="I255" s="30">
        <v>4</v>
      </c>
      <c r="J255" s="1">
        <v>1</v>
      </c>
      <c r="M255" s="50" t="s">
        <v>522</v>
      </c>
      <c r="N255" s="24">
        <v>4012</v>
      </c>
      <c r="P255" s="1">
        <v>0</v>
      </c>
      <c r="R255" s="7">
        <v>1980</v>
      </c>
      <c r="S255" s="1">
        <v>0</v>
      </c>
      <c r="T255" s="45" t="s">
        <v>596</v>
      </c>
      <c r="U255" s="1">
        <v>0</v>
      </c>
      <c r="V255" s="1">
        <v>0</v>
      </c>
      <c r="W255" s="1">
        <f t="shared" si="18"/>
        <v>10</v>
      </c>
      <c r="X255" s="1">
        <v>0</v>
      </c>
      <c r="Y255" s="1">
        <v>0</v>
      </c>
      <c r="Z255" s="1">
        <v>0</v>
      </c>
      <c r="AA255" s="7" t="s">
        <v>615</v>
      </c>
    </row>
    <row r="256" spans="1:27">
      <c r="A256" s="1">
        <v>4013</v>
      </c>
      <c r="B256" s="50" t="s">
        <v>513</v>
      </c>
      <c r="C256" s="9" t="s">
        <v>605</v>
      </c>
      <c r="D256" s="35">
        <v>1</v>
      </c>
      <c r="E256" s="30">
        <v>1</v>
      </c>
      <c r="F256" s="30">
        <v>0</v>
      </c>
      <c r="G256" s="2">
        <v>9</v>
      </c>
      <c r="I256" s="30">
        <v>4</v>
      </c>
      <c r="J256" s="1">
        <v>1</v>
      </c>
      <c r="M256" s="50" t="s">
        <v>523</v>
      </c>
      <c r="N256" s="24">
        <v>4013</v>
      </c>
      <c r="P256" s="1">
        <v>0</v>
      </c>
      <c r="R256" s="7">
        <v>2980</v>
      </c>
      <c r="S256" s="1">
        <v>90</v>
      </c>
      <c r="T256" s="45" t="s">
        <v>597</v>
      </c>
      <c r="U256" s="1">
        <v>0</v>
      </c>
      <c r="V256" s="1">
        <v>0</v>
      </c>
      <c r="W256" s="1">
        <f t="shared" si="18"/>
        <v>10</v>
      </c>
      <c r="X256" s="1">
        <v>0</v>
      </c>
      <c r="Y256" s="1">
        <v>0</v>
      </c>
      <c r="Z256" s="1">
        <v>0</v>
      </c>
      <c r="AA256" s="7" t="s">
        <v>513</v>
      </c>
    </row>
    <row r="257" spans="1:27">
      <c r="A257" s="1">
        <v>4014</v>
      </c>
      <c r="B257" s="50" t="s">
        <v>514</v>
      </c>
      <c r="C257" s="9" t="s">
        <v>570</v>
      </c>
      <c r="D257" s="35">
        <v>1</v>
      </c>
      <c r="E257" s="30">
        <v>1</v>
      </c>
      <c r="F257" s="30">
        <v>0</v>
      </c>
      <c r="G257" s="2">
        <v>9</v>
      </c>
      <c r="I257" s="30">
        <v>4</v>
      </c>
      <c r="J257" s="1">
        <v>1</v>
      </c>
      <c r="M257" s="50" t="s">
        <v>524</v>
      </c>
      <c r="N257" s="24">
        <v>4014</v>
      </c>
      <c r="P257" s="1">
        <v>0</v>
      </c>
      <c r="R257" s="7">
        <v>5200</v>
      </c>
      <c r="S257" s="1">
        <v>90</v>
      </c>
      <c r="T257" s="45" t="s">
        <v>598</v>
      </c>
      <c r="U257" s="1">
        <v>0</v>
      </c>
      <c r="V257" s="1">
        <v>0</v>
      </c>
      <c r="W257" s="1">
        <f t="shared" si="18"/>
        <v>10</v>
      </c>
      <c r="X257" s="1">
        <v>0</v>
      </c>
      <c r="Y257" s="1">
        <v>0</v>
      </c>
      <c r="Z257" s="1">
        <v>0</v>
      </c>
      <c r="AA257" s="7" t="s">
        <v>616</v>
      </c>
    </row>
    <row r="258" spans="1:27">
      <c r="A258" s="1">
        <v>4015</v>
      </c>
      <c r="B258" s="50" t="s">
        <v>515</v>
      </c>
      <c r="C258" s="9" t="s">
        <v>606</v>
      </c>
      <c r="D258" s="35">
        <v>1</v>
      </c>
      <c r="E258" s="30">
        <v>1</v>
      </c>
      <c r="F258" s="30">
        <v>0</v>
      </c>
      <c r="G258" s="2">
        <v>9</v>
      </c>
      <c r="I258" s="30">
        <v>4</v>
      </c>
      <c r="J258" s="1">
        <v>1</v>
      </c>
      <c r="M258" s="50" t="s">
        <v>525</v>
      </c>
      <c r="N258" s="24">
        <v>4015</v>
      </c>
      <c r="P258" s="1">
        <v>0</v>
      </c>
      <c r="R258" s="7">
        <v>13140</v>
      </c>
      <c r="S258" s="1">
        <v>90</v>
      </c>
      <c r="T258" s="45" t="s">
        <v>599</v>
      </c>
      <c r="U258" s="1">
        <v>0</v>
      </c>
      <c r="V258" s="1">
        <v>0</v>
      </c>
      <c r="W258" s="1">
        <f t="shared" si="18"/>
        <v>10</v>
      </c>
      <c r="X258" s="1">
        <v>0</v>
      </c>
      <c r="Y258" s="1">
        <v>0</v>
      </c>
      <c r="Z258" s="1">
        <v>0</v>
      </c>
      <c r="AA258" s="7" t="s">
        <v>515</v>
      </c>
    </row>
    <row r="259" spans="1:27">
      <c r="A259" s="1">
        <v>5001</v>
      </c>
      <c r="B259" s="7" t="s">
        <v>459</v>
      </c>
      <c r="C259" s="34" t="s">
        <v>457</v>
      </c>
      <c r="D259" s="35">
        <v>1</v>
      </c>
      <c r="E259" s="30">
        <v>3</v>
      </c>
      <c r="F259" s="30">
        <v>0</v>
      </c>
      <c r="G259" s="2">
        <v>1</v>
      </c>
      <c r="I259" s="30">
        <v>1</v>
      </c>
      <c r="J259" s="1">
        <v>0</v>
      </c>
      <c r="M259" s="7" t="s">
        <v>459</v>
      </c>
      <c r="N259" s="7">
        <v>5001</v>
      </c>
      <c r="P259" s="1">
        <v>0</v>
      </c>
      <c r="R259" s="1">
        <v>0</v>
      </c>
      <c r="S259" s="1">
        <v>0</v>
      </c>
      <c r="T259" s="7"/>
      <c r="U259" s="1">
        <v>0</v>
      </c>
      <c r="V259" s="1">
        <v>0</v>
      </c>
      <c r="W259" s="1">
        <f t="shared" si="18"/>
        <v>10</v>
      </c>
      <c r="X259" s="1">
        <v>0</v>
      </c>
      <c r="Y259" s="1">
        <v>0</v>
      </c>
      <c r="Z259" s="1">
        <v>0</v>
      </c>
      <c r="AA259" s="7" t="s">
        <v>459</v>
      </c>
    </row>
    <row r="260" spans="1:27">
      <c r="A260" s="1">
        <v>5002</v>
      </c>
      <c r="B260" s="7" t="s">
        <v>460</v>
      </c>
      <c r="C260" s="34" t="s">
        <v>458</v>
      </c>
      <c r="D260" s="35">
        <v>1</v>
      </c>
      <c r="E260" s="30">
        <v>3</v>
      </c>
      <c r="F260" s="30">
        <v>0</v>
      </c>
      <c r="G260" s="2">
        <v>1</v>
      </c>
      <c r="I260" s="30">
        <v>1</v>
      </c>
      <c r="J260" s="1">
        <v>0</v>
      </c>
      <c r="M260" s="7" t="s">
        <v>460</v>
      </c>
      <c r="N260" s="7">
        <v>5002</v>
      </c>
      <c r="P260" s="1">
        <v>0</v>
      </c>
      <c r="R260" s="1">
        <v>0</v>
      </c>
      <c r="S260" s="1">
        <v>0</v>
      </c>
      <c r="T260" s="7"/>
      <c r="U260" s="1">
        <v>0</v>
      </c>
      <c r="V260" s="1">
        <v>0</v>
      </c>
      <c r="W260" s="1">
        <f t="shared" si="18"/>
        <v>10</v>
      </c>
      <c r="X260" s="1">
        <v>0</v>
      </c>
      <c r="Y260" s="1">
        <v>0</v>
      </c>
      <c r="Z260" s="1">
        <v>0</v>
      </c>
      <c r="AA260" s="7" t="s">
        <v>460</v>
      </c>
    </row>
    <row r="261" spans="1:27">
      <c r="A261" s="1">
        <v>6001</v>
      </c>
      <c r="B261" s="24" t="s">
        <v>530</v>
      </c>
      <c r="C261" s="1" t="s">
        <v>526</v>
      </c>
      <c r="D261" s="1">
        <v>1</v>
      </c>
      <c r="E261" s="1">
        <v>3</v>
      </c>
      <c r="F261" s="56">
        <v>0</v>
      </c>
      <c r="G261" s="2">
        <v>2</v>
      </c>
      <c r="I261" s="1">
        <v>2</v>
      </c>
      <c r="J261" s="1">
        <v>1</v>
      </c>
      <c r="M261" s="24" t="s">
        <v>532</v>
      </c>
      <c r="N261" s="24">
        <v>6001</v>
      </c>
      <c r="P261" s="1">
        <v>10</v>
      </c>
      <c r="R261" s="1">
        <v>0</v>
      </c>
      <c r="S261" s="1">
        <v>0</v>
      </c>
      <c r="T261" s="1" t="s">
        <v>528</v>
      </c>
      <c r="U261" s="1">
        <v>1200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24" t="s">
        <v>530</v>
      </c>
    </row>
    <row r="262" spans="1:27">
      <c r="A262" s="1">
        <v>6002</v>
      </c>
      <c r="B262" s="24" t="s">
        <v>531</v>
      </c>
      <c r="C262" s="1" t="s">
        <v>527</v>
      </c>
      <c r="D262" s="1">
        <v>1</v>
      </c>
      <c r="E262" s="1">
        <v>3</v>
      </c>
      <c r="F262" s="56">
        <v>0</v>
      </c>
      <c r="G262" s="2">
        <v>2</v>
      </c>
      <c r="I262" s="1">
        <v>2</v>
      </c>
      <c r="J262" s="1">
        <v>1</v>
      </c>
      <c r="M262" s="24" t="s">
        <v>533</v>
      </c>
      <c r="N262" s="24">
        <v>6002</v>
      </c>
      <c r="P262" s="1">
        <v>5</v>
      </c>
      <c r="R262" s="1">
        <v>0</v>
      </c>
      <c r="S262" s="1">
        <v>0</v>
      </c>
      <c r="T262" s="1" t="s">
        <v>529</v>
      </c>
      <c r="U262" s="1">
        <v>800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24" t="s">
        <v>531</v>
      </c>
    </row>
    <row r="263" spans="1:27">
      <c r="A263" s="1">
        <v>6003</v>
      </c>
      <c r="B263" s="51" t="s">
        <v>572</v>
      </c>
      <c r="C263" s="9" t="s">
        <v>543</v>
      </c>
      <c r="D263" s="1">
        <v>1</v>
      </c>
      <c r="E263" s="1">
        <v>3</v>
      </c>
      <c r="F263" s="1">
        <v>0</v>
      </c>
      <c r="G263" s="2">
        <v>1</v>
      </c>
      <c r="I263" s="1">
        <v>1</v>
      </c>
      <c r="J263" s="1">
        <v>0</v>
      </c>
      <c r="M263" s="51" t="s">
        <v>534</v>
      </c>
      <c r="N263" s="24">
        <v>6003</v>
      </c>
      <c r="P263" s="1">
        <v>0</v>
      </c>
      <c r="R263" s="1">
        <v>0</v>
      </c>
      <c r="S263" s="1">
        <v>0</v>
      </c>
      <c r="T263" s="1" t="s">
        <v>529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51" t="s">
        <v>534</v>
      </c>
    </row>
    <row r="264" spans="1:27">
      <c r="A264" s="1">
        <v>6004</v>
      </c>
      <c r="B264" s="51" t="s">
        <v>535</v>
      </c>
      <c r="C264" s="9" t="s">
        <v>544</v>
      </c>
      <c r="D264" s="1">
        <v>1</v>
      </c>
      <c r="E264" s="1">
        <v>3</v>
      </c>
      <c r="F264" s="1">
        <v>0</v>
      </c>
      <c r="G264" s="2">
        <v>1</v>
      </c>
      <c r="I264" s="1">
        <v>1</v>
      </c>
      <c r="J264" s="1">
        <v>0</v>
      </c>
      <c r="M264" s="51" t="s">
        <v>535</v>
      </c>
      <c r="N264" s="24">
        <v>6004</v>
      </c>
      <c r="P264" s="1">
        <v>0</v>
      </c>
      <c r="R264" s="1">
        <v>0</v>
      </c>
      <c r="S264" s="1">
        <v>0</v>
      </c>
      <c r="T264" s="1" t="s">
        <v>529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51" t="s">
        <v>535</v>
      </c>
    </row>
    <row r="265" spans="1:27">
      <c r="A265" s="1">
        <v>6005</v>
      </c>
      <c r="B265" s="51" t="s">
        <v>573</v>
      </c>
      <c r="C265" s="9" t="s">
        <v>545</v>
      </c>
      <c r="D265" s="1">
        <v>1</v>
      </c>
      <c r="E265" s="1">
        <v>3</v>
      </c>
      <c r="F265" s="1">
        <v>0</v>
      </c>
      <c r="G265" s="2">
        <v>1</v>
      </c>
      <c r="I265" s="1">
        <v>1</v>
      </c>
      <c r="J265" s="1">
        <v>0</v>
      </c>
      <c r="M265" s="51" t="s">
        <v>536</v>
      </c>
      <c r="N265" s="24">
        <v>6005</v>
      </c>
      <c r="P265" s="1">
        <v>0</v>
      </c>
      <c r="R265" s="1">
        <v>0</v>
      </c>
      <c r="S265" s="1">
        <v>0</v>
      </c>
      <c r="T265" s="1" t="s">
        <v>529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51" t="s">
        <v>536</v>
      </c>
    </row>
    <row r="266" spans="1:27">
      <c r="A266" s="1">
        <v>6006</v>
      </c>
      <c r="B266" s="51" t="s">
        <v>537</v>
      </c>
      <c r="C266" s="9" t="s">
        <v>546</v>
      </c>
      <c r="D266" s="1">
        <v>1</v>
      </c>
      <c r="E266" s="1">
        <v>3</v>
      </c>
      <c r="F266" s="1">
        <v>0</v>
      </c>
      <c r="G266" s="2">
        <v>1</v>
      </c>
      <c r="I266" s="1">
        <v>1</v>
      </c>
      <c r="J266" s="1">
        <v>0</v>
      </c>
      <c r="M266" s="51" t="s">
        <v>537</v>
      </c>
      <c r="N266" s="24">
        <v>6006</v>
      </c>
      <c r="P266" s="1">
        <v>0</v>
      </c>
      <c r="R266" s="1">
        <v>0</v>
      </c>
      <c r="S266" s="1">
        <v>0</v>
      </c>
      <c r="T266" s="1" t="s">
        <v>529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51" t="s">
        <v>537</v>
      </c>
    </row>
    <row r="267" spans="1:27">
      <c r="A267" s="1">
        <v>6007</v>
      </c>
      <c r="B267" s="51" t="s">
        <v>574</v>
      </c>
      <c r="C267" s="9" t="s">
        <v>547</v>
      </c>
      <c r="D267" s="1">
        <v>1</v>
      </c>
      <c r="E267" s="1">
        <v>3</v>
      </c>
      <c r="F267" s="1">
        <v>0</v>
      </c>
      <c r="G267" s="2">
        <v>1</v>
      </c>
      <c r="I267" s="1">
        <v>1</v>
      </c>
      <c r="J267" s="1">
        <v>0</v>
      </c>
      <c r="M267" s="51" t="s">
        <v>538</v>
      </c>
      <c r="N267" s="24">
        <v>6007</v>
      </c>
      <c r="P267" s="1">
        <v>0</v>
      </c>
      <c r="R267" s="1">
        <v>0</v>
      </c>
      <c r="S267" s="1">
        <v>0</v>
      </c>
      <c r="T267" s="1" t="s">
        <v>529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51" t="s">
        <v>538</v>
      </c>
    </row>
    <row r="268" spans="1:27">
      <c r="A268" s="1">
        <v>6008</v>
      </c>
      <c r="B268" s="51" t="s">
        <v>539</v>
      </c>
      <c r="C268" s="9" t="s">
        <v>548</v>
      </c>
      <c r="D268" s="1">
        <v>1</v>
      </c>
      <c r="E268" s="1">
        <v>3</v>
      </c>
      <c r="F268" s="1">
        <v>0</v>
      </c>
      <c r="G268" s="2">
        <v>1</v>
      </c>
      <c r="I268" s="1">
        <v>1</v>
      </c>
      <c r="J268" s="1">
        <v>0</v>
      </c>
      <c r="M268" s="51" t="s">
        <v>539</v>
      </c>
      <c r="N268" s="24">
        <v>6008</v>
      </c>
      <c r="P268" s="1">
        <v>0</v>
      </c>
      <c r="R268" s="1">
        <v>0</v>
      </c>
      <c r="S268" s="1">
        <v>0</v>
      </c>
      <c r="T268" s="1" t="s">
        <v>529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51" t="s">
        <v>539</v>
      </c>
    </row>
    <row r="269" spans="1:27">
      <c r="A269" s="1">
        <v>6009</v>
      </c>
      <c r="B269" s="51" t="s">
        <v>575</v>
      </c>
      <c r="C269" s="55" t="s">
        <v>579</v>
      </c>
      <c r="D269" s="1">
        <v>1</v>
      </c>
      <c r="E269" s="1">
        <v>3</v>
      </c>
      <c r="F269" s="1">
        <v>0</v>
      </c>
      <c r="G269" s="2">
        <v>1</v>
      </c>
      <c r="I269" s="1">
        <v>1</v>
      </c>
      <c r="J269" s="1">
        <v>0</v>
      </c>
      <c r="M269" s="51" t="s">
        <v>540</v>
      </c>
      <c r="N269" s="24">
        <v>6009</v>
      </c>
      <c r="P269" s="1">
        <v>0</v>
      </c>
      <c r="R269" s="1">
        <v>0</v>
      </c>
      <c r="S269" s="1">
        <v>0</v>
      </c>
      <c r="T269" s="1" t="s">
        <v>529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51" t="s">
        <v>540</v>
      </c>
    </row>
    <row r="270" spans="1:27">
      <c r="A270" s="1">
        <v>6010</v>
      </c>
      <c r="B270" s="51" t="s">
        <v>541</v>
      </c>
      <c r="C270" s="55" t="s">
        <v>580</v>
      </c>
      <c r="D270" s="1">
        <v>1</v>
      </c>
      <c r="E270" s="1">
        <v>3</v>
      </c>
      <c r="F270" s="1">
        <v>0</v>
      </c>
      <c r="G270" s="2">
        <v>1</v>
      </c>
      <c r="I270" s="1">
        <v>1</v>
      </c>
      <c r="J270" s="1">
        <v>0</v>
      </c>
      <c r="M270" s="51" t="s">
        <v>541</v>
      </c>
      <c r="N270" s="24">
        <v>6010</v>
      </c>
      <c r="P270" s="1">
        <v>0</v>
      </c>
      <c r="R270" s="1">
        <v>0</v>
      </c>
      <c r="S270" s="1">
        <v>0</v>
      </c>
      <c r="T270" s="1" t="s">
        <v>529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51" t="s">
        <v>541</v>
      </c>
    </row>
    <row r="271" spans="1:27">
      <c r="A271" s="1">
        <v>6011</v>
      </c>
      <c r="B271" s="51" t="s">
        <v>576</v>
      </c>
      <c r="C271" s="9" t="s">
        <v>581</v>
      </c>
      <c r="D271" s="1">
        <v>1</v>
      </c>
      <c r="E271" s="1">
        <v>3</v>
      </c>
      <c r="F271" s="1">
        <v>0</v>
      </c>
      <c r="G271" s="2">
        <v>1</v>
      </c>
      <c r="I271" s="1">
        <v>1</v>
      </c>
      <c r="J271" s="1">
        <v>0</v>
      </c>
      <c r="M271" s="51" t="s">
        <v>542</v>
      </c>
      <c r="N271" s="24">
        <v>6011</v>
      </c>
      <c r="P271" s="1">
        <v>0</v>
      </c>
      <c r="R271" s="1">
        <v>0</v>
      </c>
      <c r="S271" s="1">
        <v>0</v>
      </c>
      <c r="T271" s="1" t="s">
        <v>529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51" t="s">
        <v>542</v>
      </c>
    </row>
    <row r="272" spans="1:27">
      <c r="A272" s="1">
        <v>6012</v>
      </c>
      <c r="B272" s="53" t="s">
        <v>564</v>
      </c>
      <c r="C272" s="9" t="s">
        <v>582</v>
      </c>
      <c r="D272" s="1">
        <v>1</v>
      </c>
      <c r="E272" s="1">
        <v>3</v>
      </c>
      <c r="F272" s="1">
        <v>0</v>
      </c>
      <c r="G272" s="2">
        <v>1</v>
      </c>
      <c r="I272" s="1">
        <v>1</v>
      </c>
      <c r="J272" s="1">
        <v>0</v>
      </c>
      <c r="M272" s="1" t="s">
        <v>564</v>
      </c>
      <c r="N272" s="24">
        <v>6012</v>
      </c>
      <c r="P272" s="1">
        <v>0</v>
      </c>
      <c r="R272" s="1">
        <v>0</v>
      </c>
      <c r="S272" s="1">
        <v>0</v>
      </c>
      <c r="T272" s="1" t="s">
        <v>565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564</v>
      </c>
    </row>
    <row r="273" spans="1:27">
      <c r="A273" s="1">
        <v>6013</v>
      </c>
      <c r="B273" s="53" t="s">
        <v>566</v>
      </c>
      <c r="C273" s="9" t="s">
        <v>577</v>
      </c>
      <c r="D273" s="1">
        <v>1</v>
      </c>
      <c r="E273" s="1">
        <v>3</v>
      </c>
      <c r="F273" s="1">
        <v>0</v>
      </c>
      <c r="G273" s="2">
        <v>1</v>
      </c>
      <c r="I273" s="1">
        <v>1</v>
      </c>
      <c r="J273" s="1">
        <v>0</v>
      </c>
      <c r="M273" s="1" t="s">
        <v>566</v>
      </c>
      <c r="N273" s="24">
        <v>6013</v>
      </c>
      <c r="P273" s="1">
        <v>0</v>
      </c>
      <c r="R273" s="1">
        <v>0</v>
      </c>
      <c r="S273" s="1">
        <v>0</v>
      </c>
      <c r="T273" s="1" t="s">
        <v>565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566</v>
      </c>
    </row>
    <row r="274" spans="1:27">
      <c r="A274" s="1">
        <v>6014</v>
      </c>
      <c r="B274" s="53" t="s">
        <v>567</v>
      </c>
      <c r="C274" s="9" t="s">
        <v>578</v>
      </c>
      <c r="D274" s="1">
        <v>1</v>
      </c>
      <c r="E274" s="1">
        <v>3</v>
      </c>
      <c r="F274" s="1">
        <v>0</v>
      </c>
      <c r="G274" s="2">
        <v>1</v>
      </c>
      <c r="I274" s="1">
        <v>1</v>
      </c>
      <c r="J274" s="1">
        <v>0</v>
      </c>
      <c r="M274" s="1" t="s">
        <v>567</v>
      </c>
      <c r="N274" s="24">
        <v>6014</v>
      </c>
      <c r="P274" s="1">
        <v>0</v>
      </c>
      <c r="R274" s="1">
        <v>0</v>
      </c>
      <c r="S274" s="1">
        <v>0</v>
      </c>
      <c r="T274" s="1" t="s">
        <v>565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567</v>
      </c>
    </row>
    <row r="275" spans="1:27">
      <c r="A275" s="1">
        <v>7001</v>
      </c>
      <c r="B275" s="7" t="s">
        <v>630</v>
      </c>
      <c r="C275" s="1" t="s">
        <v>640</v>
      </c>
      <c r="D275" s="1">
        <v>1</v>
      </c>
      <c r="E275" s="1">
        <v>3</v>
      </c>
      <c r="F275" s="1">
        <v>0</v>
      </c>
      <c r="G275" s="2">
        <v>1</v>
      </c>
      <c r="I275" s="1">
        <v>1</v>
      </c>
      <c r="J275" s="1">
        <v>0</v>
      </c>
      <c r="M275" s="30" t="s">
        <v>652</v>
      </c>
      <c r="N275" s="24">
        <v>7001</v>
      </c>
      <c r="P275" s="1">
        <v>100</v>
      </c>
      <c r="R275" s="1">
        <v>0</v>
      </c>
      <c r="S275" s="1">
        <v>0</v>
      </c>
      <c r="T275" s="1" t="s">
        <v>565</v>
      </c>
      <c r="U275" s="1">
        <v>0</v>
      </c>
      <c r="V275" s="1">
        <v>0</v>
      </c>
      <c r="W275" s="1">
        <v>0</v>
      </c>
      <c r="X275" s="1">
        <v>0</v>
      </c>
      <c r="Y275" s="1">
        <v>18</v>
      </c>
      <c r="Z275" s="1">
        <v>1</v>
      </c>
      <c r="AA275" s="7" t="s">
        <v>651</v>
      </c>
    </row>
    <row r="276" spans="1:27">
      <c r="A276" s="1">
        <v>7002</v>
      </c>
      <c r="B276" s="7" t="s">
        <v>631</v>
      </c>
      <c r="C276" s="1" t="s">
        <v>641</v>
      </c>
      <c r="D276" s="1">
        <v>1</v>
      </c>
      <c r="E276" s="1">
        <v>3</v>
      </c>
      <c r="F276" s="1">
        <v>0</v>
      </c>
      <c r="G276" s="2">
        <v>1</v>
      </c>
      <c r="I276" s="1">
        <v>1</v>
      </c>
      <c r="J276" s="1">
        <v>0</v>
      </c>
      <c r="M276" s="30" t="s">
        <v>653</v>
      </c>
      <c r="N276" s="24">
        <v>7002</v>
      </c>
      <c r="P276" s="1">
        <v>500</v>
      </c>
      <c r="R276" s="1">
        <v>0</v>
      </c>
      <c r="S276" s="1">
        <v>0</v>
      </c>
      <c r="T276" s="1" t="s">
        <v>565</v>
      </c>
      <c r="U276" s="1">
        <v>0</v>
      </c>
      <c r="V276" s="1">
        <v>0</v>
      </c>
      <c r="W276" s="1">
        <v>0</v>
      </c>
      <c r="X276" s="1">
        <v>0</v>
      </c>
      <c r="Y276" s="1">
        <v>18</v>
      </c>
      <c r="Z276" s="1">
        <v>2</v>
      </c>
      <c r="AA276" s="7" t="s">
        <v>631</v>
      </c>
    </row>
    <row r="277" spans="1:27">
      <c r="A277" s="1">
        <v>7003</v>
      </c>
      <c r="B277" s="7" t="s">
        <v>632</v>
      </c>
      <c r="C277" s="1" t="s">
        <v>642</v>
      </c>
      <c r="D277" s="1">
        <v>1</v>
      </c>
      <c r="E277" s="1">
        <v>3</v>
      </c>
      <c r="F277" s="1">
        <v>0</v>
      </c>
      <c r="G277" s="2">
        <v>1</v>
      </c>
      <c r="I277" s="1">
        <v>1</v>
      </c>
      <c r="J277" s="1">
        <v>0</v>
      </c>
      <c r="M277" s="30" t="s">
        <v>654</v>
      </c>
      <c r="N277" s="24">
        <v>7003</v>
      </c>
      <c r="P277" s="1">
        <v>500</v>
      </c>
      <c r="R277" s="1">
        <v>0</v>
      </c>
      <c r="S277" s="1">
        <v>0</v>
      </c>
      <c r="T277" s="1" t="s">
        <v>565</v>
      </c>
      <c r="U277" s="1">
        <v>0</v>
      </c>
      <c r="V277" s="1">
        <v>0</v>
      </c>
      <c r="W277" s="1">
        <v>0</v>
      </c>
      <c r="X277" s="1">
        <v>0</v>
      </c>
      <c r="Y277" s="1">
        <v>18</v>
      </c>
      <c r="Z277" s="1">
        <v>2</v>
      </c>
      <c r="AA277" s="7" t="s">
        <v>632</v>
      </c>
    </row>
    <row r="278" spans="1:27">
      <c r="A278" s="1">
        <v>7004</v>
      </c>
      <c r="B278" s="7" t="s">
        <v>633</v>
      </c>
      <c r="C278" s="1" t="s">
        <v>643</v>
      </c>
      <c r="D278" s="1">
        <v>1</v>
      </c>
      <c r="E278" s="1">
        <v>3</v>
      </c>
      <c r="F278" s="1">
        <v>0</v>
      </c>
      <c r="G278" s="2">
        <v>1</v>
      </c>
      <c r="I278" s="1">
        <v>1</v>
      </c>
      <c r="J278" s="1">
        <v>0</v>
      </c>
      <c r="M278" s="30" t="s">
        <v>655</v>
      </c>
      <c r="N278" s="24">
        <v>7004</v>
      </c>
      <c r="P278" s="1">
        <v>500</v>
      </c>
      <c r="R278" s="1">
        <v>0</v>
      </c>
      <c r="S278" s="1">
        <v>0</v>
      </c>
      <c r="T278" s="1" t="s">
        <v>565</v>
      </c>
      <c r="U278" s="1">
        <v>0</v>
      </c>
      <c r="V278" s="1">
        <v>0</v>
      </c>
      <c r="W278" s="1">
        <v>0</v>
      </c>
      <c r="X278" s="1">
        <v>0</v>
      </c>
      <c r="Y278" s="1">
        <v>18</v>
      </c>
      <c r="Z278" s="1">
        <v>2</v>
      </c>
      <c r="AA278" s="7" t="s">
        <v>633</v>
      </c>
    </row>
    <row r="279" spans="1:27">
      <c r="A279" s="1">
        <v>7005</v>
      </c>
      <c r="B279" s="7" t="s">
        <v>634</v>
      </c>
      <c r="C279" s="1" t="s">
        <v>644</v>
      </c>
      <c r="D279" s="1">
        <v>1</v>
      </c>
      <c r="E279" s="1">
        <v>3</v>
      </c>
      <c r="F279" s="1">
        <v>0</v>
      </c>
      <c r="G279" s="2">
        <v>1</v>
      </c>
      <c r="I279" s="1">
        <v>1</v>
      </c>
      <c r="J279" s="1">
        <v>0</v>
      </c>
      <c r="M279" s="30" t="s">
        <v>656</v>
      </c>
      <c r="N279" s="24">
        <v>7005</v>
      </c>
      <c r="P279" s="1">
        <v>2000</v>
      </c>
      <c r="R279" s="1">
        <v>0</v>
      </c>
      <c r="S279" s="1">
        <v>0</v>
      </c>
      <c r="T279" s="1" t="s">
        <v>565</v>
      </c>
      <c r="U279" s="1">
        <v>0</v>
      </c>
      <c r="V279" s="1">
        <v>0</v>
      </c>
      <c r="W279" s="1">
        <v>0</v>
      </c>
      <c r="X279" s="1">
        <v>0</v>
      </c>
      <c r="Y279" s="1">
        <v>18</v>
      </c>
      <c r="Z279" s="1">
        <v>3</v>
      </c>
      <c r="AA279" s="7" t="s">
        <v>634</v>
      </c>
    </row>
    <row r="280" spans="1:27">
      <c r="A280" s="1">
        <v>7006</v>
      </c>
      <c r="B280" s="7" t="s">
        <v>635</v>
      </c>
      <c r="C280" s="1" t="s">
        <v>645</v>
      </c>
      <c r="D280" s="1">
        <v>1</v>
      </c>
      <c r="E280" s="1">
        <v>3</v>
      </c>
      <c r="F280" s="1">
        <v>0</v>
      </c>
      <c r="G280" s="2">
        <v>1</v>
      </c>
      <c r="I280" s="1">
        <v>1</v>
      </c>
      <c r="J280" s="1">
        <v>0</v>
      </c>
      <c r="M280" s="30" t="s">
        <v>657</v>
      </c>
      <c r="N280" s="24">
        <v>7006</v>
      </c>
      <c r="P280" s="1">
        <v>2000</v>
      </c>
      <c r="R280" s="1">
        <v>0</v>
      </c>
      <c r="S280" s="1">
        <v>0</v>
      </c>
      <c r="T280" s="1" t="s">
        <v>565</v>
      </c>
      <c r="U280" s="1">
        <v>0</v>
      </c>
      <c r="V280" s="1">
        <v>0</v>
      </c>
      <c r="W280" s="1">
        <v>0</v>
      </c>
      <c r="X280" s="1">
        <v>0</v>
      </c>
      <c r="Y280" s="1">
        <v>18</v>
      </c>
      <c r="Z280" s="1">
        <v>3</v>
      </c>
      <c r="AA280" s="7" t="s">
        <v>635</v>
      </c>
    </row>
    <row r="281" spans="1:27">
      <c r="A281" s="1">
        <v>7007</v>
      </c>
      <c r="B281" s="7" t="s">
        <v>636</v>
      </c>
      <c r="C281" s="1" t="s">
        <v>646</v>
      </c>
      <c r="D281" s="1">
        <v>1</v>
      </c>
      <c r="E281" s="1">
        <v>3</v>
      </c>
      <c r="F281" s="1">
        <v>0</v>
      </c>
      <c r="G281" s="2">
        <v>1</v>
      </c>
      <c r="I281" s="1">
        <v>1</v>
      </c>
      <c r="J281" s="1">
        <v>0</v>
      </c>
      <c r="M281" s="30" t="s">
        <v>658</v>
      </c>
      <c r="N281" s="24">
        <v>7007</v>
      </c>
      <c r="P281" s="1">
        <v>2000</v>
      </c>
      <c r="R281" s="1">
        <v>0</v>
      </c>
      <c r="S281" s="1">
        <v>0</v>
      </c>
      <c r="T281" s="1" t="s">
        <v>565</v>
      </c>
      <c r="U281" s="1">
        <v>0</v>
      </c>
      <c r="V281" s="1">
        <v>0</v>
      </c>
      <c r="W281" s="1">
        <v>0</v>
      </c>
      <c r="X281" s="1">
        <v>0</v>
      </c>
      <c r="Y281" s="1">
        <v>18</v>
      </c>
      <c r="Z281" s="1">
        <v>3</v>
      </c>
      <c r="AA281" s="7" t="s">
        <v>636</v>
      </c>
    </row>
    <row r="282" spans="1:27">
      <c r="A282" s="1">
        <v>7008</v>
      </c>
      <c r="B282" s="7" t="s">
        <v>637</v>
      </c>
      <c r="C282" s="1" t="s">
        <v>647</v>
      </c>
      <c r="D282" s="1">
        <v>1</v>
      </c>
      <c r="E282" s="1">
        <v>3</v>
      </c>
      <c r="F282" s="1">
        <v>0</v>
      </c>
      <c r="G282" s="2">
        <v>1</v>
      </c>
      <c r="I282" s="1">
        <v>1</v>
      </c>
      <c r="J282" s="1">
        <v>0</v>
      </c>
      <c r="M282" s="30" t="s">
        <v>659</v>
      </c>
      <c r="N282" s="24">
        <v>7008</v>
      </c>
      <c r="P282" s="1">
        <v>8000</v>
      </c>
      <c r="R282" s="1">
        <v>0</v>
      </c>
      <c r="S282" s="1">
        <v>0</v>
      </c>
      <c r="T282" s="1" t="s">
        <v>565</v>
      </c>
      <c r="U282" s="1">
        <v>0</v>
      </c>
      <c r="V282" s="1">
        <v>0</v>
      </c>
      <c r="W282" s="1">
        <v>0</v>
      </c>
      <c r="X282" s="1">
        <v>0</v>
      </c>
      <c r="Y282" s="1">
        <v>18</v>
      </c>
      <c r="Z282" s="1">
        <v>4</v>
      </c>
      <c r="AA282" s="7" t="s">
        <v>637</v>
      </c>
    </row>
    <row r="283" spans="1:27">
      <c r="A283" s="1">
        <v>7009</v>
      </c>
      <c r="B283" s="7" t="s">
        <v>638</v>
      </c>
      <c r="C283" s="1" t="s">
        <v>648</v>
      </c>
      <c r="D283" s="1">
        <v>1</v>
      </c>
      <c r="E283" s="1">
        <v>3</v>
      </c>
      <c r="F283" s="1">
        <v>0</v>
      </c>
      <c r="G283" s="2">
        <v>1</v>
      </c>
      <c r="I283" s="1">
        <v>1</v>
      </c>
      <c r="J283" s="1">
        <v>0</v>
      </c>
      <c r="M283" s="30" t="s">
        <v>660</v>
      </c>
      <c r="N283" s="24">
        <v>7009</v>
      </c>
      <c r="P283" s="1">
        <v>8000</v>
      </c>
      <c r="R283" s="1">
        <v>0</v>
      </c>
      <c r="S283" s="1">
        <v>0</v>
      </c>
      <c r="T283" s="1" t="s">
        <v>565</v>
      </c>
      <c r="U283" s="1">
        <v>0</v>
      </c>
      <c r="V283" s="1">
        <v>0</v>
      </c>
      <c r="W283" s="1">
        <v>0</v>
      </c>
      <c r="X283" s="1">
        <v>0</v>
      </c>
      <c r="Y283" s="1">
        <v>18</v>
      </c>
      <c r="Z283" s="1">
        <v>4</v>
      </c>
      <c r="AA283" s="7" t="s">
        <v>638</v>
      </c>
    </row>
    <row r="284" spans="1:27">
      <c r="A284" s="1">
        <v>7010</v>
      </c>
      <c r="B284" s="7" t="s">
        <v>639</v>
      </c>
      <c r="C284" s="1" t="s">
        <v>649</v>
      </c>
      <c r="D284" s="1">
        <v>1</v>
      </c>
      <c r="E284" s="1">
        <v>3</v>
      </c>
      <c r="F284" s="1">
        <v>0</v>
      </c>
      <c r="G284" s="2">
        <v>1</v>
      </c>
      <c r="I284" s="1">
        <v>1</v>
      </c>
      <c r="J284" s="1">
        <v>0</v>
      </c>
      <c r="M284" s="30" t="s">
        <v>661</v>
      </c>
      <c r="N284" s="24">
        <v>7010</v>
      </c>
      <c r="P284" s="1">
        <v>8000</v>
      </c>
      <c r="R284" s="1">
        <v>0</v>
      </c>
      <c r="S284" s="1">
        <v>0</v>
      </c>
      <c r="T284" s="1" t="s">
        <v>565</v>
      </c>
      <c r="U284" s="1">
        <v>0</v>
      </c>
      <c r="V284" s="1">
        <v>0</v>
      </c>
      <c r="W284" s="1">
        <v>0</v>
      </c>
      <c r="X284" s="1">
        <v>0</v>
      </c>
      <c r="Y284" s="1">
        <v>18</v>
      </c>
      <c r="Z284" s="1">
        <v>4</v>
      </c>
      <c r="AA284" s="7" t="s">
        <v>639</v>
      </c>
    </row>
    <row r="285" spans="1:27">
      <c r="A285" s="1">
        <v>7011</v>
      </c>
      <c r="B285" s="7" t="s">
        <v>650</v>
      </c>
      <c r="C285" s="1" t="s">
        <v>815</v>
      </c>
      <c r="D285" s="1">
        <v>1</v>
      </c>
      <c r="E285" s="1">
        <v>3</v>
      </c>
      <c r="F285" s="1">
        <v>0</v>
      </c>
      <c r="G285" s="2">
        <v>1</v>
      </c>
      <c r="I285" s="1">
        <v>1</v>
      </c>
      <c r="J285" s="1">
        <v>0</v>
      </c>
      <c r="M285" s="30" t="s">
        <v>662</v>
      </c>
      <c r="N285" s="24">
        <v>7011</v>
      </c>
      <c r="P285" s="1">
        <v>8000</v>
      </c>
      <c r="R285" s="1">
        <v>0</v>
      </c>
      <c r="S285" s="1">
        <v>0</v>
      </c>
      <c r="T285" s="1" t="s">
        <v>565</v>
      </c>
      <c r="U285" s="1">
        <v>0</v>
      </c>
      <c r="V285" s="1">
        <v>0</v>
      </c>
      <c r="W285" s="1">
        <v>0</v>
      </c>
      <c r="X285" s="1">
        <v>0</v>
      </c>
      <c r="Y285" s="1">
        <v>18</v>
      </c>
      <c r="Z285" s="1">
        <v>5</v>
      </c>
      <c r="AA285" s="7" t="s">
        <v>650</v>
      </c>
    </row>
  </sheetData>
  <autoFilter ref="A4:Q177">
    <filterColumn colId="4"/>
  </autoFilter>
  <phoneticPr fontId="3" type="noConversion"/>
  <conditionalFormatting sqref="C6:C8 C12 C14:C15 C18:C20">
    <cfRule type="expression" dxfId="0" priority="40">
      <formula>LEN(TRIM(C6))=0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1"/>
  <sheetViews>
    <sheetView workbookViewId="0">
      <selection activeCell="B2" sqref="B2"/>
    </sheetView>
  </sheetViews>
  <sheetFormatPr defaultRowHeight="13.5"/>
  <sheetData>
    <row r="2" spans="1:2">
      <c r="A2" t="s">
        <v>3</v>
      </c>
    </row>
    <row r="4" spans="1:2">
      <c r="A4" t="s">
        <v>4</v>
      </c>
    </row>
    <row r="6" spans="1:2">
      <c r="A6" t="s">
        <v>5</v>
      </c>
    </row>
    <row r="8" spans="1:2">
      <c r="A8" t="s">
        <v>6</v>
      </c>
    </row>
    <row r="9" spans="1:2">
      <c r="A9" t="s">
        <v>10</v>
      </c>
    </row>
    <row r="10" spans="1:2">
      <c r="A10" t="s">
        <v>11</v>
      </c>
      <c r="B10" t="s">
        <v>13</v>
      </c>
    </row>
    <row r="11" spans="1:2">
      <c r="A11" t="s">
        <v>12</v>
      </c>
      <c r="B11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道具表_3_itemInfo</vt:lpstr>
      <vt:lpstr>道具表规则_1_comment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道具列表</dc:title>
  <dc:creator/>
  <cp:lastModifiedBy/>
  <dcterms:created xsi:type="dcterms:W3CDTF">2006-09-16T00:00:00Z</dcterms:created>
  <dcterms:modified xsi:type="dcterms:W3CDTF">2016-10-21T07:20:44Z</dcterms:modified>
</cp:coreProperties>
</file>